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Daily Scrum" sheetId="2" r:id="rId4"/>
    <sheet state="visible" name="Task Rank Chart" sheetId="3" r:id="rId5"/>
    <sheet state="visible" name="Person Chart" sheetId="4" r:id="rId6"/>
  </sheets>
  <definedNames/>
  <calcPr/>
</workbook>
</file>

<file path=xl/sharedStrings.xml><?xml version="1.0" encoding="utf-8"?>
<sst xmlns="http://schemas.openxmlformats.org/spreadsheetml/2006/main" count="217" uniqueCount="86">
  <si>
    <t>Producer</t>
  </si>
  <si>
    <t>Today</t>
  </si>
  <si>
    <t>Copy this doc and follow the link below for instructions.</t>
  </si>
  <si>
    <t>Team Members</t>
  </si>
  <si>
    <t>Approved</t>
  </si>
  <si>
    <t>Dates</t>
  </si>
  <si>
    <t>Done: Tried to think of a game
Next: Working on previous project
Help: Nothing now</t>
  </si>
  <si>
    <t>Hours</t>
  </si>
  <si>
    <t>Done: Planned X
Next: Implement X
Help: —</t>
  </si>
  <si>
    <t>Done: Have a really good idea for a game
Next: Working on previous project
Help: Nothing now</t>
  </si>
  <si>
    <t>Done: Nothing yet
Next: Create the components of my game
Help: Feedback about my idea</t>
  </si>
  <si>
    <t>Bug Statuses are used below in the bug area</t>
  </si>
  <si>
    <t>Done: Drew out the ideas for components. Made assets and prefabs. set up sprites and simple audio. added physics. and physics materials. set up colliders
Next: Make scripts for my components
Help: —</t>
  </si>
  <si>
    <t>Bug</t>
  </si>
  <si>
    <t>#</t>
  </si>
  <si>
    <t>Rank</t>
  </si>
  <si>
    <t>Task</t>
  </si>
  <si>
    <t>Assn</t>
  </si>
  <si>
    <t>Assist</t>
  </si>
  <si>
    <t>Est.</t>
  </si>
  <si>
    <t>Rem.</t>
  </si>
  <si>
    <t>Worked</t>
  </si>
  <si>
    <t>Done: Finished component scripts. Made them moveable. Set up all of the moveable pieces. made a simple event system. Made a simple UI
Next: set up pieces for game play.
Help: —</t>
  </si>
  <si>
    <t xml:space="preserve"> </t>
  </si>
  <si>
    <t>Done: I attempted to do as much as I could but I got into an accident.
Next: recover
Help: —</t>
  </si>
  <si>
    <t>Done: Still in recovery. Arm is numb. can't type
Next: recover
Help: —</t>
  </si>
  <si>
    <t>Done: Panic, attach analysis, attach other docs, I didn't end up having time for a submission. Also didn't have much to turn in because of injury
Next: recovering, then continue
Help: —</t>
  </si>
  <si>
    <t>Done: Wrote event system, refined objects, created level. eliminated some components I could not find use for yet. 
Next: Try to come up with the harder puzzle aspect of this. Still rather unrefined. Come up with new components to add and ad another mechanic. refine existing mechanics.
Help: Everything. Anything.</t>
  </si>
  <si>
    <t>Detailed Information</t>
  </si>
  <si>
    <t>Status</t>
  </si>
  <si>
    <t>Done: Desperately searching for ideas becuase I thought what I had was enough and then I saw the feedback and reviews of other people's work. 
Next: Try anything within my power to make this better
Help: Everything</t>
  </si>
  <si>
    <t>Task Assignments</t>
  </si>
  <si>
    <t>Done: Pivoting. Doc appointments (sorry)
Next: Try anything within my power to make this better
Help: Everything</t>
  </si>
  <si>
    <t>Done: -- Cast related stuff
Next: --
Help: Everything</t>
  </si>
  <si>
    <t>Done: Thought of better ideas. Sketches. Adding more framework. Gathering assets and various cool things.
Next: Pivot. No Halloween :(
Help: Everything</t>
  </si>
  <si>
    <t>Done: Pivoted. Rewrote most of the assets. Gather music. Made some images
Next: Try anything within my power to make this better. I made a lot of cool things. 
Help: Everything</t>
  </si>
  <si>
    <t>Done: Pivoted. Levels. New assets
Next: Trying other things plus. Getting used to cast still. Very slow process
Help:--</t>
  </si>
  <si>
    <t>Done: Almost done. need levels and UI
Next: Fixing
Help: --</t>
  </si>
  <si>
    <t>Reported</t>
  </si>
  <si>
    <t>Done: Pivoted. Rewrote most of the assets
Next: Turin in?
Help: --</t>
  </si>
  <si>
    <t>Set up note drop</t>
  </si>
  <si>
    <t>EE</t>
  </si>
  <si>
    <t>Assigned</t>
  </si>
  <si>
    <t>Set up event system</t>
  </si>
  <si>
    <t>Active</t>
  </si>
  <si>
    <t>Verify?</t>
  </si>
  <si>
    <t>set up super spring</t>
  </si>
  <si>
    <t>Fixed</t>
  </si>
  <si>
    <t>create a level</t>
  </si>
  <si>
    <t>Deferred</t>
  </si>
  <si>
    <t>Set up spring board</t>
  </si>
  <si>
    <t>Fact of Life</t>
  </si>
  <si>
    <t>set up arrangement compare</t>
  </si>
  <si>
    <t>Can't Repro</t>
  </si>
  <si>
    <t>Set up conveyer belt</t>
  </si>
  <si>
    <t>set up forward momentum</t>
  </si>
  <si>
    <t>Setup prefab and drop onto screen from ui</t>
  </si>
  <si>
    <t xml:space="preserve">create a working wining system for showing off game. </t>
  </si>
  <si>
    <t>Set up audio file</t>
  </si>
  <si>
    <t>set up audio getting triggered</t>
  </si>
  <si>
    <t>set up layers and colliders</t>
  </si>
  <si>
    <t>Make new levels</t>
  </si>
  <si>
    <t>ALL</t>
  </si>
  <si>
    <t xml:space="preserve">Make a couple new mechanics to add to the game. </t>
  </si>
  <si>
    <t>Side scroll or backwards conveyer?</t>
  </si>
  <si>
    <t>16th note add?</t>
  </si>
  <si>
    <t>Longer note hold?</t>
  </si>
  <si>
    <t>Make UI better</t>
  </si>
  <si>
    <t>Make intro levels really teach</t>
  </si>
  <si>
    <t>Set Up level Components</t>
  </si>
  <si>
    <t>Add all audio</t>
  </si>
  <si>
    <t>Bugs</t>
  </si>
  <si>
    <t>Bugs to be Fixed!!!</t>
  </si>
  <si>
    <t>Fix Description (if unusual or useful to later generations)</t>
  </si>
  <si>
    <t>Interpreted Data</t>
  </si>
  <si>
    <t>Days</t>
  </si>
  <si>
    <t>Optimum</t>
  </si>
  <si>
    <t>Line</t>
  </si>
  <si>
    <t>Sum</t>
  </si>
  <si>
    <t>Rank (and not reduced to 0 after today)</t>
  </si>
  <si>
    <t>Rank 1 - The MOST important</t>
  </si>
  <si>
    <t>Rank 5 - The LEAST important</t>
  </si>
  <si>
    <t>Assigned (Replace these with your team members!)</t>
  </si>
  <si>
    <t>Eliana Abraham</t>
  </si>
  <si>
    <t>Unassigned</t>
  </si>
  <si>
    <t>DateLine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</si>
</sst>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/&quot;dd"/>
    <numFmt numFmtId="165" formatCode="0.0"/>
  </numFmts>
  <fonts count="21">
    <font>
      <sz val="10.0"/>
      <color rgb="FF000000"/>
      <name val="Arial"/>
    </font>
    <font>
      <b/>
    </font>
    <font>
      <b/>
      <sz val="8.0"/>
    </font>
    <font>
      <color rgb="FFF3F3F3"/>
    </font>
    <font/>
    <font>
      <b/>
      <sz val="8.0"/>
      <color rgb="FFFF0000"/>
    </font>
    <font>
      <sz val="6.0"/>
    </font>
    <font>
      <b/>
      <color rgb="FF0000FF"/>
    </font>
    <font>
      <b/>
      <sz val="10.0"/>
    </font>
    <font>
      <i/>
      <sz val="9.0"/>
    </font>
    <font>
      <b/>
      <color rgb="FFFF0000"/>
    </font>
    <font>
      <color rgb="FFCCCCCC"/>
    </font>
    <font>
      <color rgb="FFD9D9D9"/>
    </font>
    <font>
      <sz val="6.0"/>
      <name val="Arial"/>
    </font>
    <font>
      <b/>
      <name val="Arial"/>
    </font>
    <font>
      <name val="Arial"/>
    </font>
    <font>
      <b/>
      <color rgb="FFFF0000"/>
      <name val="Arial"/>
    </font>
    <font>
      <color rgb="FFCCCCCC"/>
      <name val="Arial"/>
    </font>
    <font>
      <b/>
      <color rgb="FF000000"/>
      <name val="Arial"/>
    </font>
    <font>
      <color rgb="FF000000"/>
    </font>
    <font>
      <b/>
      <color rgb="FF000000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6FA8DC"/>
        <bgColor rgb="FF6FA8DC"/>
      </patternFill>
    </fill>
    <fill>
      <patternFill patternType="solid">
        <fgColor rgb="FFB7B7B7"/>
        <bgColor rgb="FFB7B7B7"/>
      </patternFill>
    </fill>
    <fill>
      <patternFill patternType="solid">
        <fgColor rgb="FFE67C73"/>
        <bgColor rgb="FFE67C73"/>
      </patternFill>
    </fill>
    <fill>
      <patternFill patternType="solid">
        <fgColor rgb="FFE6E09E"/>
        <bgColor rgb="FFE6E09E"/>
      </patternFill>
    </fill>
    <fill>
      <patternFill patternType="solid">
        <fgColor rgb="FFFFD666"/>
        <bgColor rgb="FFFFD666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/>
    </xf>
    <xf borderId="0" fillId="2" fontId="1" numFmtId="0" xfId="0" applyAlignment="1" applyFill="1" applyFont="1">
      <alignment vertical="top"/>
    </xf>
    <xf borderId="0" fillId="0" fontId="1" numFmtId="0" xfId="0" applyAlignment="1" applyFont="1">
      <alignment horizontal="center" vertical="top"/>
    </xf>
    <xf borderId="0" fillId="3" fontId="2" numFmtId="0" xfId="0" applyAlignment="1" applyFill="1" applyFont="1">
      <alignment horizontal="center" vertical="top"/>
    </xf>
    <xf borderId="0" fillId="2" fontId="1" numFmtId="0" xfId="0" applyAlignment="1" applyFont="1">
      <alignment horizontal="center" vertical="top"/>
    </xf>
    <xf borderId="0" fillId="0" fontId="3" numFmtId="164" xfId="0" applyAlignment="1" applyFont="1" applyNumberFormat="1">
      <alignment vertical="top"/>
    </xf>
    <xf borderId="0" fillId="0" fontId="3" numFmtId="0" xfId="0" applyAlignment="1" applyFont="1">
      <alignment vertical="top"/>
    </xf>
    <xf borderId="0" fillId="2" fontId="2" numFmtId="0" xfId="0" applyAlignment="1" applyFont="1">
      <alignment horizontal="center" vertical="top"/>
    </xf>
    <xf borderId="0" fillId="3" fontId="1" numFmtId="0" xfId="0" applyAlignment="1" applyFont="1">
      <alignment horizontal="center" vertical="top" wrapText="1"/>
    </xf>
    <xf borderId="0" fillId="0" fontId="4" numFmtId="0" xfId="0" applyAlignment="1" applyFont="1">
      <alignment vertical="top"/>
    </xf>
    <xf borderId="0" fillId="2" fontId="5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2" fontId="1" numFmtId="0" xfId="0" applyAlignment="1" applyFont="1">
      <alignment horizontal="center" vertical="top"/>
    </xf>
    <xf borderId="0" fillId="2" fontId="4" numFmtId="0" xfId="0" applyAlignment="1" applyFont="1">
      <alignment vertical="top"/>
    </xf>
    <xf borderId="0" fillId="3" fontId="1" numFmtId="0" xfId="0" applyAlignment="1" applyFont="1">
      <alignment vertical="top" wrapText="1"/>
    </xf>
    <xf borderId="0" fillId="3" fontId="6" numFmtId="0" xfId="0" applyAlignment="1" applyFont="1">
      <alignment horizontal="center" vertical="top"/>
    </xf>
    <xf borderId="0" fillId="2" fontId="1" numFmtId="0" xfId="0" applyAlignment="1" applyFont="1">
      <alignment vertical="top"/>
    </xf>
    <xf borderId="0" fillId="2" fontId="1" numFmtId="164" xfId="0" applyAlignment="1" applyFont="1" applyNumberFormat="1">
      <alignment horizontal="center" vertical="top"/>
    </xf>
    <xf borderId="0" fillId="2" fontId="1" numFmtId="164" xfId="0" applyAlignment="1" applyFont="1" applyNumberFormat="1">
      <alignment horizontal="center" vertical="top"/>
    </xf>
    <xf borderId="0" fillId="2" fontId="7" numFmtId="0" xfId="0" applyAlignment="1" applyFont="1">
      <alignment horizontal="center" vertical="top"/>
    </xf>
    <xf borderId="0" fillId="0" fontId="4" numFmtId="0" xfId="0" applyAlignment="1" applyFont="1">
      <alignment vertical="top" wrapText="1"/>
    </xf>
    <xf borderId="0" fillId="2" fontId="4" numFmtId="0" xfId="0" applyAlignment="1" applyFont="1">
      <alignment vertical="top"/>
    </xf>
    <xf borderId="0" fillId="0" fontId="4" numFmtId="0" xfId="0" applyAlignment="1" applyFont="1">
      <alignment vertical="top" wrapText="1"/>
    </xf>
    <xf borderId="0" fillId="3" fontId="8" numFmtId="0" xfId="0" applyAlignment="1" applyFont="1">
      <alignment horizontal="center" vertical="top"/>
    </xf>
    <xf borderId="0" fillId="2" fontId="9" numFmtId="0" xfId="0" applyAlignment="1" applyFont="1">
      <alignment horizontal="right" vertical="top"/>
    </xf>
    <xf borderId="0" fillId="2" fontId="1" numFmtId="0" xfId="0" applyAlignment="1" applyFont="1">
      <alignment horizontal="left" vertical="top"/>
    </xf>
    <xf borderId="0" fillId="2" fontId="4" numFmtId="0" xfId="0" applyAlignment="1" applyFont="1">
      <alignment horizontal="center" vertical="top"/>
    </xf>
    <xf borderId="0" fillId="4" fontId="1" numFmtId="164" xfId="0" applyAlignment="1" applyFill="1" applyFont="1" applyNumberFormat="1">
      <alignment horizontal="center" vertical="top"/>
    </xf>
    <xf borderId="0" fillId="3" fontId="8" numFmtId="0" xfId="0" applyAlignment="1" applyFont="1">
      <alignment horizontal="center" vertical="top"/>
    </xf>
    <xf borderId="0" fillId="5" fontId="1" numFmtId="0" xfId="0" applyAlignment="1" applyFill="1" applyFont="1">
      <alignment vertical="top"/>
    </xf>
    <xf borderId="0" fillId="5" fontId="1" numFmtId="0" xfId="0" applyAlignment="1" applyFont="1">
      <alignment horizontal="center" vertical="top"/>
    </xf>
    <xf borderId="0" fillId="5" fontId="1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5" fontId="10" numFmtId="0" xfId="0" applyAlignment="1" applyFont="1">
      <alignment horizontal="center" vertical="top"/>
    </xf>
    <xf borderId="0" fillId="5" fontId="4" numFmtId="0" xfId="0" applyAlignment="1" applyFont="1">
      <alignment horizontal="center" vertical="top"/>
    </xf>
    <xf borderId="0" fillId="5" fontId="4" numFmtId="0" xfId="0" applyAlignment="1" applyFont="1">
      <alignment vertical="top"/>
    </xf>
    <xf borderId="0" fillId="5" fontId="1" numFmtId="0" xfId="0" applyAlignment="1" applyFont="1">
      <alignment horizontal="center" vertical="top"/>
    </xf>
    <xf borderId="0" fillId="0" fontId="4" numFmtId="0" xfId="0" applyAlignment="1" applyFont="1">
      <alignment horizontal="center" vertical="top"/>
    </xf>
    <xf borderId="0" fillId="5" fontId="11" numFmtId="0" xfId="0" applyAlignment="1" applyFont="1">
      <alignment horizontal="center" vertical="top"/>
    </xf>
    <xf borderId="0" fillId="0" fontId="12" numFmtId="0" xfId="0" applyAlignment="1" applyFont="1">
      <alignment vertical="top"/>
    </xf>
    <xf borderId="0" fillId="0" fontId="6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10" numFmtId="0" xfId="0" applyAlignment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top"/>
    </xf>
    <xf borderId="0" fillId="0" fontId="10" numFmtId="0" xfId="0" applyAlignment="1" applyFont="1">
      <alignment horizontal="center" vertical="top"/>
    </xf>
    <xf borderId="0" fillId="0" fontId="13" numFmtId="0" xfId="0" applyAlignment="1" applyFont="1">
      <alignment horizontal="center" vertical="top"/>
    </xf>
    <xf borderId="0" fillId="6" fontId="14" numFmtId="0" xfId="0" applyAlignment="1" applyFill="1" applyFont="1">
      <alignment horizontal="center" vertical="top"/>
    </xf>
    <xf borderId="0" fillId="0" fontId="14" numFmtId="0" xfId="0" applyAlignment="1" applyFont="1">
      <alignment horizontal="left" vertical="top"/>
    </xf>
    <xf borderId="0" fillId="0" fontId="14" numFmtId="0" xfId="0" applyAlignment="1" applyFont="1">
      <alignment vertical="top"/>
    </xf>
    <xf borderId="0" fillId="0" fontId="15" numFmtId="0" xfId="0" applyAlignment="1" applyFont="1">
      <alignment/>
    </xf>
    <xf borderId="0" fillId="0" fontId="14" numFmtId="0" xfId="0" applyAlignment="1" applyFont="1">
      <alignment horizontal="center" vertical="top"/>
    </xf>
    <xf borderId="0" fillId="0" fontId="16" numFmtId="0" xfId="0" applyAlignment="1" applyFont="1">
      <alignment horizontal="center" vertical="top"/>
    </xf>
    <xf borderId="0" fillId="7" fontId="14" numFmtId="0" xfId="0" applyAlignment="1" applyFill="1" applyFont="1">
      <alignment horizontal="center" vertical="top"/>
    </xf>
    <xf borderId="0" fillId="7" fontId="17" numFmtId="0" xfId="0" applyAlignment="1" applyFont="1">
      <alignment horizontal="center" vertical="top"/>
    </xf>
    <xf borderId="0" fillId="7" fontId="17" numFmtId="0" xfId="0" applyAlignment="1" applyFont="1">
      <alignment horizontal="center" vertical="top"/>
    </xf>
    <xf borderId="0" fillId="2" fontId="13" numFmtId="0" xfId="0" applyAlignment="1" applyFont="1">
      <alignment horizontal="center" vertical="top"/>
    </xf>
    <xf borderId="0" fillId="8" fontId="14" numFmtId="0" xfId="0" applyAlignment="1" applyFill="1" applyFont="1">
      <alignment horizontal="center" vertical="top"/>
    </xf>
    <xf borderId="0" fillId="2" fontId="14" numFmtId="0" xfId="0" applyAlignment="1" applyFont="1">
      <alignment horizontal="left" vertical="top"/>
    </xf>
    <xf borderId="0" fillId="2" fontId="14" numFmtId="0" xfId="0" applyAlignment="1" applyFont="1">
      <alignment vertical="top"/>
    </xf>
    <xf borderId="0" fillId="2" fontId="15" numFmtId="0" xfId="0" applyAlignment="1" applyFont="1">
      <alignment/>
    </xf>
    <xf borderId="0" fillId="2" fontId="14" numFmtId="0" xfId="0" applyAlignment="1" applyFont="1">
      <alignment horizontal="center" vertical="top"/>
    </xf>
    <xf borderId="0" fillId="2" fontId="16" numFmtId="0" xfId="0" applyAlignment="1" applyFont="1">
      <alignment horizontal="center" vertical="top"/>
    </xf>
    <xf borderId="0" fillId="9" fontId="14" numFmtId="0" xfId="0" applyAlignment="1" applyFill="1" applyFont="1">
      <alignment horizontal="center" vertical="top"/>
    </xf>
    <xf borderId="0" fillId="9" fontId="17" numFmtId="0" xfId="0" applyAlignment="1" applyFont="1">
      <alignment horizontal="center" vertical="top"/>
    </xf>
    <xf borderId="0" fillId="0" fontId="14" numFmtId="0" xfId="0" applyAlignment="1" applyFont="1">
      <alignment horizontal="center" vertical="top"/>
    </xf>
    <xf borderId="0" fillId="2" fontId="14" numFmtId="0" xfId="0" applyAlignment="1" applyFont="1">
      <alignment horizontal="center" vertical="top"/>
    </xf>
    <xf borderId="0" fillId="0" fontId="14" numFmtId="0" xfId="0" applyAlignment="1" applyFont="1">
      <alignment vertical="top"/>
    </xf>
    <xf borderId="0" fillId="10" fontId="18" numFmtId="0" xfId="0" applyAlignment="1" applyFill="1" applyFont="1">
      <alignment horizontal="center" vertical="top"/>
    </xf>
    <xf borderId="0" fillId="10" fontId="17" numFmtId="0" xfId="0" applyAlignment="1" applyFont="1">
      <alignment horizontal="center" vertical="top"/>
    </xf>
    <xf borderId="0" fillId="0" fontId="18" numFmtId="0" xfId="0" applyAlignment="1" applyFont="1">
      <alignment/>
    </xf>
    <xf borderId="0" fillId="3" fontId="8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1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19" numFmtId="165" xfId="0" applyAlignment="1" applyFont="1" applyNumberFormat="1">
      <alignment vertical="top"/>
    </xf>
    <xf borderId="0" fillId="0" fontId="20" numFmtId="0" xfId="0" applyAlignment="1" applyFont="1">
      <alignment horizontal="center" vertical="top"/>
    </xf>
    <xf borderId="0" fillId="0" fontId="19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4" numFmtId="0" xfId="0" applyAlignment="1" applyFont="1">
      <alignment vertical="top"/>
    </xf>
    <xf borderId="0" fillId="4" fontId="1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4" numFmtId="0" xfId="0" applyAlignment="1" applyFont="1">
      <alignment vertical="top"/>
    </xf>
    <xf borderId="0" fillId="4" fontId="1" numFmtId="0" xfId="0" applyAlignment="1" applyFont="1">
      <alignment vertical="top"/>
    </xf>
  </cellXfs>
  <cellStyles count="1">
    <cellStyle xfId="0" name="Normal" builtinId="0"/>
  </cellStyles>
  <dxfs count="11">
    <dxf>
      <font>
        <color rgb="FFB7B7B7"/>
      </font>
      <fill>
        <patternFill patternType="none"/>
      </fill>
      <alignment/>
      <border>
        <left/>
        <right/>
        <top/>
        <bottom/>
      </border>
    </dxf>
    <dxf>
      <font>
        <b/>
        <color rgb="FFC53929"/>
      </font>
      <fill>
        <patternFill patternType="solid">
          <fgColor rgb="FFD9EAD3"/>
          <bgColor rgb="FFD9EAD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E06666"/>
          <bgColor rgb="FFE06666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>
        <b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  <dxf>
      <font>
        <color rgb="FFB7B7B7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color rgb="FFCCCCCC"/>
      </font>
      <fill>
        <patternFill patternType="solid">
          <fgColor rgb="FFF3F3F3"/>
          <bgColor rgb="FFF3F3F3"/>
        </patternFill>
      </fill>
      <alignment/>
      <border>
        <left/>
        <right/>
        <top/>
        <bottom/>
      </border>
    </dxf>
    <dxf>
      <font>
        <b/>
        <color rgb="FF000000"/>
      </font>
      <fill>
        <patternFill patternType="none"/>
      </fill>
      <alignment/>
      <border>
        <left/>
        <right/>
        <top/>
        <bottom/>
      </border>
    </dxf>
    <dxf>
      <font>
        <color rgb="FF999999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EFEFEF"/>
          <bgColor rgb="FFEFEFE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Rank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Main!$J$215:$Y$215</c:f>
            </c:numRef>
          </c:val>
        </c:ser>
        <c:ser>
          <c:idx val="1"/>
          <c:order val="1"/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Main!$J$216:$Y$216</c:f>
            </c:numRef>
          </c:val>
        </c:ser>
        <c:ser>
          <c:idx val="2"/>
          <c:order val="2"/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Main!$J$217:$Y$217</c:f>
            </c:numRef>
          </c:val>
        </c:ser>
        <c:ser>
          <c:idx val="3"/>
          <c:order val="3"/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Main!$J$218:$Y$218</c:f>
            </c:numRef>
          </c:val>
        </c:ser>
        <c:ser>
          <c:idx val="4"/>
          <c:order val="4"/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Main!$J$219:$Y$219</c:f>
            </c:numRef>
          </c:val>
        </c:ser>
        <c:axId val="575950921"/>
        <c:axId val="1950614344"/>
      </c:areaChart>
      <c:lineChart>
        <c:varyColors val="0"/>
        <c:ser>
          <c:idx val="5"/>
          <c:order val="5"/>
          <c:spPr>
            <a:ln cmpd="sng" w="25400">
              <a:solidFill>
                <a:srgbClr val="000000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575950921"/>
        <c:axId val="1950614344"/>
      </c:lineChart>
      <c:catAx>
        <c:axId val="575950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50614344"/>
      </c:catAx>
      <c:valAx>
        <c:axId val="19506143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75950921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Chart by Person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Main!$I$222</c:f>
            </c:strRef>
          </c:tx>
          <c:spPr>
            <a:solidFill>
              <a:srgbClr val="DC3912">
                <a:alpha val="80000"/>
              </a:srgbClr>
            </a:solidFill>
            <a:ln cmpd="sng" w="25400">
              <a:solidFill>
                <a:srgbClr val="DC3912"/>
              </a:solidFill>
            </a:ln>
          </c:spPr>
          <c:cat>
            <c:strRef>
              <c:f>Main!$J$3:$Y$3</c:f>
            </c:strRef>
          </c:cat>
          <c:val>
            <c:numRef>
              <c:f>Main!$J$222:$Y$222</c:f>
            </c:numRef>
          </c:val>
        </c:ser>
        <c:ser>
          <c:idx val="1"/>
          <c:order val="1"/>
          <c:tx>
            <c:strRef>
              <c:f>Main!$I$223</c:f>
            </c:strRef>
          </c:tx>
          <c:spPr>
            <a:solidFill>
              <a:srgbClr val="FF9900">
                <a:alpha val="80000"/>
              </a:srgbClr>
            </a:solidFill>
            <a:ln cmpd="sng" w="25400">
              <a:solidFill>
                <a:srgbClr val="FF9900"/>
              </a:solidFill>
            </a:ln>
          </c:spPr>
          <c:cat>
            <c:strRef>
              <c:f>Main!$J$3:$Y$3</c:f>
            </c:strRef>
          </c:cat>
          <c:val>
            <c:numRef>
              <c:f>Main!$J$223:$Y$223</c:f>
            </c:numRef>
          </c:val>
        </c:ser>
        <c:ser>
          <c:idx val="2"/>
          <c:order val="2"/>
          <c:tx>
            <c:strRef>
              <c:f>Main!$I$224</c:f>
            </c:strRef>
          </c:tx>
          <c:spPr>
            <a:solidFill>
              <a:srgbClr val="109618">
                <a:alpha val="80000"/>
              </a:srgbClr>
            </a:solidFill>
            <a:ln cmpd="sng" w="25400">
              <a:solidFill>
                <a:srgbClr val="109618"/>
              </a:solidFill>
            </a:ln>
          </c:spPr>
          <c:cat>
            <c:strRef>
              <c:f>Main!$J$3:$Y$3</c:f>
            </c:strRef>
          </c:cat>
          <c:val>
            <c:numRef>
              <c:f>Main!$J$224:$Y$224</c:f>
            </c:numRef>
          </c:val>
        </c:ser>
        <c:ser>
          <c:idx val="3"/>
          <c:order val="3"/>
          <c:tx>
            <c:strRef>
              <c:f>Main!$I$225</c:f>
            </c:strRef>
          </c:tx>
          <c:spPr>
            <a:solidFill>
              <a:srgbClr val="990099">
                <a:alpha val="80000"/>
              </a:srgbClr>
            </a:solidFill>
            <a:ln cmpd="sng" w="25400">
              <a:solidFill>
                <a:srgbClr val="990099"/>
              </a:solidFill>
            </a:ln>
          </c:spPr>
          <c:cat>
            <c:strRef>
              <c:f>Main!$J$3:$Y$3</c:f>
            </c:strRef>
          </c:cat>
          <c:val>
            <c:numRef>
              <c:f>Main!$J$225:$Y$225</c:f>
            </c:numRef>
          </c:val>
        </c:ser>
        <c:ser>
          <c:idx val="4"/>
          <c:order val="4"/>
          <c:tx>
            <c:strRef>
              <c:f>Main!$I$226</c:f>
            </c:strRef>
          </c:tx>
          <c:spPr>
            <a:solidFill>
              <a:srgbClr val="0099C6">
                <a:alpha val="80000"/>
              </a:srgbClr>
            </a:solidFill>
            <a:ln cmpd="sng" w="25400">
              <a:solidFill>
                <a:srgbClr val="0099C6"/>
              </a:solidFill>
            </a:ln>
          </c:spPr>
          <c:cat>
            <c:strRef>
              <c:f>Main!$J$3:$Y$3</c:f>
            </c:strRef>
          </c:cat>
          <c:val>
            <c:numRef>
              <c:f>Main!$J$226:$Y$226</c:f>
            </c:numRef>
          </c:val>
        </c:ser>
        <c:ser>
          <c:idx val="5"/>
          <c:order val="5"/>
          <c:tx>
            <c:strRef>
              <c:f>Main!$I$227</c:f>
            </c:strRef>
          </c:tx>
          <c:spPr>
            <a:solidFill>
              <a:srgbClr val="DD4477">
                <a:alpha val="80000"/>
              </a:srgbClr>
            </a:solidFill>
            <a:ln cmpd="sng" w="25400">
              <a:solidFill>
                <a:srgbClr val="DD4477"/>
              </a:solidFill>
            </a:ln>
          </c:spPr>
          <c:cat>
            <c:strRef>
              <c:f>Main!$J$3:$Y$3</c:f>
            </c:strRef>
          </c:cat>
          <c:val>
            <c:numRef>
              <c:f>Main!$J$227:$Y$227</c:f>
            </c:numRef>
          </c:val>
        </c:ser>
        <c:ser>
          <c:idx val="6"/>
          <c:order val="6"/>
          <c:tx>
            <c:strRef>
              <c:f>Main!$I$228</c:f>
            </c:strRef>
          </c:tx>
          <c:spPr>
            <a:solidFill>
              <a:srgbClr val="F1C232">
                <a:alpha val="80000"/>
              </a:srgbClr>
            </a:solidFill>
            <a:ln cmpd="sng" w="25400">
              <a:solidFill>
                <a:srgbClr val="F1C232"/>
              </a:solidFill>
            </a:ln>
          </c:spPr>
          <c:cat>
            <c:strRef>
              <c:f>Main!$J$3:$Y$3</c:f>
            </c:strRef>
          </c:cat>
          <c:val>
            <c:numRef>
              <c:f>Main!$J$228:$Y$228</c:f>
            </c:numRef>
          </c:val>
        </c:ser>
        <c:ser>
          <c:idx val="7"/>
          <c:order val="7"/>
          <c:tx>
            <c:strRef>
              <c:f>Main!$I$229</c:f>
            </c:strRef>
          </c:tx>
          <c:spPr>
            <a:solidFill>
              <a:srgbClr val="D9D9D9">
                <a:alpha val="80000"/>
              </a:srgbClr>
            </a:solidFill>
            <a:ln cmpd="sng" w="25400">
              <a:solidFill>
                <a:srgbClr val="D9D9D9"/>
              </a:solidFill>
            </a:ln>
          </c:spPr>
          <c:cat>
            <c:strRef>
              <c:f>Main!$J$3:$Y$3</c:f>
            </c:strRef>
          </c:cat>
          <c:val>
            <c:numRef>
              <c:f>Main!$J$229:$Y$229</c:f>
            </c:numRef>
          </c:val>
        </c:ser>
        <c:axId val="523813270"/>
        <c:axId val="917478044"/>
      </c:areaChart>
      <c:lineChart>
        <c:varyColors val="0"/>
        <c:ser>
          <c:idx val="8"/>
          <c:order val="8"/>
          <c:tx>
            <c:strRef>
              <c:f>Main!$I$211</c:f>
            </c:strRef>
          </c:tx>
          <c:spPr>
            <a:ln cmpd="sng" w="25400">
              <a:solidFill>
                <a:srgbClr val="6AA84F"/>
              </a:solidFill>
            </a:ln>
          </c:spPr>
          <c:marker>
            <c:symbol val="none"/>
          </c:marker>
          <c:cat>
            <c:strRef>
              <c:f>Main!$J$3:$Y$3</c:f>
            </c:strRef>
          </c:cat>
          <c:val>
            <c:numRef>
              <c:f>Main!$J$211:$Y$211</c:f>
            </c:numRef>
          </c:val>
          <c:smooth val="0"/>
        </c:ser>
        <c:axId val="523813270"/>
        <c:axId val="917478044"/>
      </c:lineChart>
      <c:catAx>
        <c:axId val="523813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Dates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17478044"/>
      </c:catAx>
      <c:valAx>
        <c:axId val="917478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Estimated Work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3813270"/>
      </c:valAx>
    </c:plotArea>
    <c:legend>
      <c:legendPos val="r"/>
      <c:overlay val="0"/>
    </c:legend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zald.com/eecs-494/burndown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.86"/>
    <col customWidth="1" min="2" max="2" width="6.0"/>
    <col customWidth="1" min="3" max="3" width="54.86"/>
    <col customWidth="1" min="4" max="5" width="7.86"/>
    <col customWidth="1" min="6" max="6" width="6.86"/>
    <col customWidth="1" min="7" max="7" width="6.43"/>
    <col customWidth="1" min="8" max="8" width="6.86"/>
    <col customWidth="1" min="9" max="9" width="2.43"/>
    <col customWidth="1" min="10" max="10" width="4.57"/>
    <col customWidth="1" min="11" max="25" width="5.57"/>
    <col customWidth="1" min="26" max="26" width="1.57"/>
    <col customWidth="1" min="27" max="27" width="62.14"/>
    <col customWidth="1" min="28" max="28" width="9.57"/>
  </cols>
  <sheetData>
    <row r="1" ht="12.75" customHeight="1">
      <c r="A1" s="1"/>
      <c r="B1" s="3" t="s">
        <v>1</v>
      </c>
      <c r="C1" s="4" t="s">
        <v>2</v>
      </c>
      <c r="D1" s="1"/>
      <c r="E1" s="1"/>
      <c r="F1" s="7">
        <f t="shared" ref="F1:G1" si="1">sumif($B$5:$B$206,"&gt;0",F$5:F$206)</f>
        <v>59</v>
      </c>
      <c r="G1" s="10">
        <f t="shared" si="1"/>
        <v>28.5</v>
      </c>
      <c r="H1" s="12"/>
      <c r="I1" s="13"/>
      <c r="J1" s="3"/>
      <c r="K1" s="3">
        <f>sum(L1:Y1)</f>
        <v>14</v>
      </c>
      <c r="L1" s="15">
        <v>2.0</v>
      </c>
      <c r="M1" s="15">
        <v>2.0</v>
      </c>
      <c r="N1" s="15">
        <v>3.0</v>
      </c>
      <c r="O1" s="15">
        <v>2.0</v>
      </c>
      <c r="P1" s="15">
        <v>2.0</v>
      </c>
      <c r="Q1" s="15">
        <v>3.0</v>
      </c>
      <c r="R1" s="15">
        <v>0.0</v>
      </c>
      <c r="S1" s="15">
        <v>0.0</v>
      </c>
      <c r="T1" s="15">
        <v>0.0</v>
      </c>
      <c r="U1" s="15">
        <v>0.0</v>
      </c>
      <c r="V1" s="15">
        <v>0.0</v>
      </c>
      <c r="W1" s="15">
        <v>0.0</v>
      </c>
      <c r="X1" s="15">
        <v>0.0</v>
      </c>
      <c r="Y1" s="15">
        <v>0.0</v>
      </c>
      <c r="Z1" s="13"/>
      <c r="AA1" s="13"/>
      <c r="AB1" s="13"/>
    </row>
    <row r="2">
      <c r="A2" s="16"/>
      <c r="B2" s="17">
        <f>today()</f>
        <v>42676</v>
      </c>
      <c r="C2" s="19" t="str">
        <f>HYPERLINK("http://bazald.com/eecs-494/burndown","http://bazald.com/eecs-494/burndown")</f>
        <v>http://bazald.com/eecs-494/burndown</v>
      </c>
      <c r="D2" s="4"/>
      <c r="E2" s="4"/>
      <c r="F2" s="4" t="s">
        <v>7</v>
      </c>
      <c r="G2" s="4" t="s">
        <v>7</v>
      </c>
      <c r="H2" s="4" t="s">
        <v>7</v>
      </c>
      <c r="I2" s="21"/>
      <c r="J2" s="23"/>
      <c r="K2" s="23" t="str">
        <f t="shared" ref="K2:Y2" si="2">choose(weekday(K3),"Sun","Mon","Tue","Wed","Thu","Fri","Sat")</f>
        <v>Mon</v>
      </c>
      <c r="L2" s="23" t="str">
        <f t="shared" si="2"/>
        <v>Wed</v>
      </c>
      <c r="M2" s="23" t="str">
        <f t="shared" si="2"/>
        <v>Fri</v>
      </c>
      <c r="N2" s="23" t="str">
        <f t="shared" si="2"/>
        <v>Mon</v>
      </c>
      <c r="O2" s="23" t="str">
        <f t="shared" si="2"/>
        <v>Wed</v>
      </c>
      <c r="P2" s="23" t="str">
        <f t="shared" si="2"/>
        <v>Fri</v>
      </c>
      <c r="Q2" s="23" t="str">
        <f t="shared" si="2"/>
        <v>Mon</v>
      </c>
      <c r="R2" s="23" t="str">
        <f t="shared" si="2"/>
        <v>Mon</v>
      </c>
      <c r="S2" s="23" t="str">
        <f t="shared" si="2"/>
        <v>Mon</v>
      </c>
      <c r="T2" s="23" t="str">
        <f t="shared" si="2"/>
        <v>Mon</v>
      </c>
      <c r="U2" s="23" t="str">
        <f t="shared" si="2"/>
        <v>Mon</v>
      </c>
      <c r="V2" s="23" t="str">
        <f t="shared" si="2"/>
        <v>Mon</v>
      </c>
      <c r="W2" s="23" t="str">
        <f t="shared" si="2"/>
        <v>Mon</v>
      </c>
      <c r="X2" s="23" t="str">
        <f t="shared" si="2"/>
        <v>Mon</v>
      </c>
      <c r="Y2" s="23" t="str">
        <f t="shared" si="2"/>
        <v>Mon</v>
      </c>
      <c r="Z2" s="21"/>
      <c r="AA2" s="24" t="s">
        <v>11</v>
      </c>
      <c r="AB2" s="23" t="s">
        <v>13</v>
      </c>
    </row>
    <row r="3" ht="18.0" customHeight="1">
      <c r="A3" s="4" t="s">
        <v>14</v>
      </c>
      <c r="B3" s="4" t="s">
        <v>15</v>
      </c>
      <c r="C3" s="25" t="s">
        <v>16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26"/>
      <c r="J3" s="4" t="s">
        <v>23</v>
      </c>
      <c r="K3" s="27">
        <v>42660.0</v>
      </c>
      <c r="L3" s="18">
        <f t="shared" ref="L3:Y3" si="3">K3+L1</f>
        <v>42662</v>
      </c>
      <c r="M3" s="18">
        <f t="shared" si="3"/>
        <v>42664</v>
      </c>
      <c r="N3" s="18">
        <f t="shared" si="3"/>
        <v>42667</v>
      </c>
      <c r="O3" s="18">
        <f t="shared" si="3"/>
        <v>42669</v>
      </c>
      <c r="P3" s="18">
        <f t="shared" si="3"/>
        <v>42671</v>
      </c>
      <c r="Q3" s="18">
        <f t="shared" si="3"/>
        <v>42674</v>
      </c>
      <c r="R3" s="18">
        <f t="shared" si="3"/>
        <v>42674</v>
      </c>
      <c r="S3" s="18">
        <f t="shared" si="3"/>
        <v>42674</v>
      </c>
      <c r="T3" s="18">
        <f t="shared" si="3"/>
        <v>42674</v>
      </c>
      <c r="U3" s="18">
        <f t="shared" si="3"/>
        <v>42674</v>
      </c>
      <c r="V3" s="18">
        <f t="shared" si="3"/>
        <v>42674</v>
      </c>
      <c r="W3" s="18">
        <f t="shared" si="3"/>
        <v>42674</v>
      </c>
      <c r="X3" s="18">
        <f t="shared" si="3"/>
        <v>42674</v>
      </c>
      <c r="Y3" s="18">
        <f t="shared" si="3"/>
        <v>42674</v>
      </c>
      <c r="Z3" s="26"/>
      <c r="AA3" s="28" t="s">
        <v>28</v>
      </c>
      <c r="AB3" s="23" t="s">
        <v>29</v>
      </c>
    </row>
    <row r="4">
      <c r="A4" s="29" t="s">
        <v>31</v>
      </c>
      <c r="B4" s="30"/>
      <c r="C4" s="31"/>
      <c r="D4" s="29"/>
      <c r="E4" s="29"/>
      <c r="F4" s="32"/>
      <c r="G4" s="33"/>
      <c r="H4" s="34"/>
      <c r="I4" s="35"/>
      <c r="J4" s="36"/>
      <c r="K4" s="36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9"/>
      <c r="AA4" s="9"/>
      <c r="AB4" s="39" t="s">
        <v>38</v>
      </c>
    </row>
    <row r="5">
      <c r="A5" s="40">
        <v>5.0</v>
      </c>
      <c r="B5" s="2">
        <v>1.0</v>
      </c>
      <c r="C5" s="41" t="s">
        <v>40</v>
      </c>
      <c r="D5" s="42" t="s">
        <v>41</v>
      </c>
      <c r="E5" s="43"/>
      <c r="F5" s="2">
        <v>4.0</v>
      </c>
      <c r="G5" s="44">
        <f>4</f>
        <v>4</v>
      </c>
      <c r="H5" s="37"/>
      <c r="I5" s="9"/>
      <c r="J5" s="45">
        <f t="shared" ref="J5:J20" si="7">F5</f>
        <v>4</v>
      </c>
      <c r="K5" s="46">
        <f t="shared" ref="K5:L5" si="4">J5</f>
        <v>4</v>
      </c>
      <c r="L5" s="46">
        <f t="shared" si="4"/>
        <v>4</v>
      </c>
      <c r="M5" s="46">
        <f t="shared" ref="M5:N5" si="5">0</f>
        <v>0</v>
      </c>
      <c r="N5" s="46">
        <f t="shared" si="5"/>
        <v>0</v>
      </c>
      <c r="O5" s="46">
        <f t="shared" ref="O5:Y5" si="6">N5</f>
        <v>0</v>
      </c>
      <c r="P5" s="46">
        <f t="shared" si="6"/>
        <v>0</v>
      </c>
      <c r="Q5" s="46">
        <f t="shared" si="6"/>
        <v>0</v>
      </c>
      <c r="R5" s="46">
        <f t="shared" si="6"/>
        <v>0</v>
      </c>
      <c r="S5" s="46">
        <f t="shared" si="6"/>
        <v>0</v>
      </c>
      <c r="T5" s="46">
        <f t="shared" si="6"/>
        <v>0</v>
      </c>
      <c r="U5" s="46">
        <f t="shared" si="6"/>
        <v>0</v>
      </c>
      <c r="V5" s="46">
        <f t="shared" si="6"/>
        <v>0</v>
      </c>
      <c r="W5" s="46">
        <f t="shared" si="6"/>
        <v>0</v>
      </c>
      <c r="X5" s="46">
        <f t="shared" si="6"/>
        <v>0</v>
      </c>
      <c r="Y5" s="46">
        <f t="shared" si="6"/>
        <v>0</v>
      </c>
      <c r="Z5" s="9"/>
      <c r="AA5" s="9"/>
      <c r="AB5" s="39" t="s">
        <v>42</v>
      </c>
    </row>
    <row r="6">
      <c r="A6" s="40">
        <v>6.0</v>
      </c>
      <c r="B6" s="2">
        <v>2.0</v>
      </c>
      <c r="C6" s="41" t="s">
        <v>43</v>
      </c>
      <c r="D6" s="42" t="s">
        <v>41</v>
      </c>
      <c r="E6" s="43"/>
      <c r="F6" s="2">
        <v>4.0</v>
      </c>
      <c r="G6" s="44">
        <f t="shared" ref="G6:G7" si="10">Y6</f>
        <v>1</v>
      </c>
      <c r="H6" s="37"/>
      <c r="I6" s="9"/>
      <c r="J6" s="45">
        <f t="shared" si="7"/>
        <v>4</v>
      </c>
      <c r="K6" s="46">
        <f t="shared" ref="K6:M6" si="8">J6</f>
        <v>4</v>
      </c>
      <c r="L6" s="46">
        <f t="shared" si="8"/>
        <v>4</v>
      </c>
      <c r="M6" s="46">
        <f t="shared" si="8"/>
        <v>4</v>
      </c>
      <c r="N6" s="47">
        <v>2.0</v>
      </c>
      <c r="O6" s="46">
        <f>1</f>
        <v>1</v>
      </c>
      <c r="P6" s="46">
        <f t="shared" ref="P6:Y6" si="9">O6</f>
        <v>1</v>
      </c>
      <c r="Q6" s="46">
        <f t="shared" si="9"/>
        <v>1</v>
      </c>
      <c r="R6" s="46">
        <f t="shared" si="9"/>
        <v>1</v>
      </c>
      <c r="S6" s="46">
        <f t="shared" si="9"/>
        <v>1</v>
      </c>
      <c r="T6" s="46">
        <f t="shared" si="9"/>
        <v>1</v>
      </c>
      <c r="U6" s="46">
        <f t="shared" si="9"/>
        <v>1</v>
      </c>
      <c r="V6" s="46">
        <f t="shared" si="9"/>
        <v>1</v>
      </c>
      <c r="W6" s="46">
        <f t="shared" si="9"/>
        <v>1</v>
      </c>
      <c r="X6" s="46">
        <f t="shared" si="9"/>
        <v>1</v>
      </c>
      <c r="Y6" s="46">
        <f t="shared" si="9"/>
        <v>1</v>
      </c>
      <c r="Z6" s="9"/>
      <c r="AA6" s="11"/>
      <c r="AB6" s="39" t="s">
        <v>44</v>
      </c>
    </row>
    <row r="7">
      <c r="A7" s="40">
        <v>7.0</v>
      </c>
      <c r="B7" s="2"/>
      <c r="C7" s="41"/>
      <c r="D7" s="42"/>
      <c r="E7" s="43"/>
      <c r="F7" s="2"/>
      <c r="G7" s="44" t="str">
        <f t="shared" si="10"/>
        <v/>
      </c>
      <c r="H7" s="37"/>
      <c r="I7" s="9"/>
      <c r="J7" s="45" t="str">
        <f t="shared" si="7"/>
        <v/>
      </c>
      <c r="K7" s="46" t="str">
        <f t="shared" ref="K7:Y7" si="11">J7</f>
        <v/>
      </c>
      <c r="L7" s="46" t="str">
        <f t="shared" si="11"/>
        <v/>
      </c>
      <c r="M7" s="46" t="str">
        <f t="shared" si="11"/>
        <v/>
      </c>
      <c r="N7" s="46" t="str">
        <f t="shared" si="11"/>
        <v/>
      </c>
      <c r="O7" s="46" t="str">
        <f t="shared" si="11"/>
        <v/>
      </c>
      <c r="P7" s="46" t="str">
        <f t="shared" si="11"/>
        <v/>
      </c>
      <c r="Q7" s="46" t="str">
        <f t="shared" si="11"/>
        <v/>
      </c>
      <c r="R7" s="46" t="str">
        <f t="shared" si="11"/>
        <v/>
      </c>
      <c r="S7" s="46" t="str">
        <f t="shared" si="11"/>
        <v/>
      </c>
      <c r="T7" s="46" t="str">
        <f t="shared" si="11"/>
        <v/>
      </c>
      <c r="U7" s="46" t="str">
        <f t="shared" si="11"/>
        <v/>
      </c>
      <c r="V7" s="46" t="str">
        <f t="shared" si="11"/>
        <v/>
      </c>
      <c r="W7" s="46" t="str">
        <f t="shared" si="11"/>
        <v/>
      </c>
      <c r="X7" s="46" t="str">
        <f t="shared" si="11"/>
        <v/>
      </c>
      <c r="Y7" s="46" t="str">
        <f t="shared" si="11"/>
        <v/>
      </c>
      <c r="Z7" s="9"/>
      <c r="AA7" s="9"/>
      <c r="AB7" s="39" t="s">
        <v>45</v>
      </c>
    </row>
    <row r="8">
      <c r="A8" s="40">
        <v>5.0</v>
      </c>
      <c r="B8" s="2">
        <v>1.0</v>
      </c>
      <c r="C8" s="41" t="s">
        <v>46</v>
      </c>
      <c r="D8" s="42" t="s">
        <v>41</v>
      </c>
      <c r="E8" s="43"/>
      <c r="F8" s="2">
        <v>1.0</v>
      </c>
      <c r="G8" s="44">
        <f>1</f>
        <v>1</v>
      </c>
      <c r="H8" s="37"/>
      <c r="I8" s="9"/>
      <c r="J8" s="45">
        <f t="shared" si="7"/>
        <v>1</v>
      </c>
      <c r="K8" s="46">
        <f t="shared" ref="K8:L8" si="12">J8</f>
        <v>1</v>
      </c>
      <c r="L8" s="46">
        <f t="shared" si="12"/>
        <v>1</v>
      </c>
      <c r="M8" s="46">
        <f t="shared" ref="M8:N8" si="13">0</f>
        <v>0</v>
      </c>
      <c r="N8" s="46">
        <f t="shared" si="13"/>
        <v>0</v>
      </c>
      <c r="O8" s="46">
        <f t="shared" ref="O8:Y8" si="14">N8</f>
        <v>0</v>
      </c>
      <c r="P8" s="46">
        <f t="shared" si="14"/>
        <v>0</v>
      </c>
      <c r="Q8" s="46">
        <f t="shared" si="14"/>
        <v>0</v>
      </c>
      <c r="R8" s="46">
        <f t="shared" si="14"/>
        <v>0</v>
      </c>
      <c r="S8" s="46">
        <f t="shared" si="14"/>
        <v>0</v>
      </c>
      <c r="T8" s="46">
        <f t="shared" si="14"/>
        <v>0</v>
      </c>
      <c r="U8" s="46">
        <f t="shared" si="14"/>
        <v>0</v>
      </c>
      <c r="V8" s="46">
        <f t="shared" si="14"/>
        <v>0</v>
      </c>
      <c r="W8" s="46">
        <f t="shared" si="14"/>
        <v>0</v>
      </c>
      <c r="X8" s="46">
        <f t="shared" si="14"/>
        <v>0</v>
      </c>
      <c r="Y8" s="46">
        <f t="shared" si="14"/>
        <v>0</v>
      </c>
      <c r="Z8" s="9"/>
      <c r="AA8" s="9"/>
      <c r="AB8" s="39" t="s">
        <v>47</v>
      </c>
    </row>
    <row r="9">
      <c r="A9" s="40">
        <v>9.0</v>
      </c>
      <c r="B9" s="2">
        <v>2.0</v>
      </c>
      <c r="C9" s="41" t="s">
        <v>48</v>
      </c>
      <c r="D9" s="42" t="s">
        <v>41</v>
      </c>
      <c r="E9" s="43"/>
      <c r="F9" s="2">
        <v>5.0</v>
      </c>
      <c r="G9" s="48">
        <v>5.0</v>
      </c>
      <c r="H9" s="37"/>
      <c r="I9" s="9"/>
      <c r="J9" s="45">
        <f t="shared" si="7"/>
        <v>5</v>
      </c>
      <c r="K9" s="46">
        <f t="shared" ref="K9:M9" si="15">J9</f>
        <v>5</v>
      </c>
      <c r="L9" s="46">
        <f t="shared" si="15"/>
        <v>5</v>
      </c>
      <c r="M9" s="46">
        <f t="shared" si="15"/>
        <v>5</v>
      </c>
      <c r="N9" s="46">
        <f>2</f>
        <v>2</v>
      </c>
      <c r="O9" s="47">
        <v>1.0</v>
      </c>
      <c r="P9" s="46">
        <f t="shared" ref="P9:Y9" si="16">O9</f>
        <v>1</v>
      </c>
      <c r="Q9" s="46">
        <f t="shared" si="16"/>
        <v>1</v>
      </c>
      <c r="R9" s="46">
        <f t="shared" si="16"/>
        <v>1</v>
      </c>
      <c r="S9" s="46">
        <f t="shared" si="16"/>
        <v>1</v>
      </c>
      <c r="T9" s="46">
        <f t="shared" si="16"/>
        <v>1</v>
      </c>
      <c r="U9" s="46">
        <f t="shared" si="16"/>
        <v>1</v>
      </c>
      <c r="V9" s="46">
        <f t="shared" si="16"/>
        <v>1</v>
      </c>
      <c r="W9" s="46">
        <f t="shared" si="16"/>
        <v>1</v>
      </c>
      <c r="X9" s="46">
        <f t="shared" si="16"/>
        <v>1</v>
      </c>
      <c r="Y9" s="46">
        <f t="shared" si="16"/>
        <v>1</v>
      </c>
      <c r="Z9" s="9"/>
      <c r="AA9" s="9"/>
      <c r="AB9" s="39" t="s">
        <v>49</v>
      </c>
    </row>
    <row r="10">
      <c r="A10" s="49">
        <v>5.0</v>
      </c>
      <c r="B10" s="50">
        <v>1.0</v>
      </c>
      <c r="C10" s="51" t="s">
        <v>50</v>
      </c>
      <c r="D10" s="52" t="s">
        <v>41</v>
      </c>
      <c r="E10" s="53"/>
      <c r="F10" s="54">
        <v>2.0</v>
      </c>
      <c r="G10" s="55">
        <f t="shared" ref="G10:G15" si="19">Y10</f>
        <v>0</v>
      </c>
      <c r="H10" s="53"/>
      <c r="I10" s="53"/>
      <c r="J10" s="56">
        <f t="shared" si="7"/>
        <v>2</v>
      </c>
      <c r="K10" s="57">
        <f t="shared" ref="K10:L10" si="17">J10</f>
        <v>2</v>
      </c>
      <c r="L10" s="57">
        <f t="shared" si="17"/>
        <v>2</v>
      </c>
      <c r="M10" s="58">
        <v>0.0</v>
      </c>
      <c r="N10" s="57">
        <f t="shared" ref="N10:Y10" si="18">M10</f>
        <v>0</v>
      </c>
      <c r="O10" s="57">
        <f t="shared" si="18"/>
        <v>0</v>
      </c>
      <c r="P10" s="57">
        <f t="shared" si="18"/>
        <v>0</v>
      </c>
      <c r="Q10" s="57">
        <f t="shared" si="18"/>
        <v>0</v>
      </c>
      <c r="R10" s="57">
        <f t="shared" si="18"/>
        <v>0</v>
      </c>
      <c r="S10" s="57">
        <f t="shared" si="18"/>
        <v>0</v>
      </c>
      <c r="T10" s="57">
        <f t="shared" si="18"/>
        <v>0</v>
      </c>
      <c r="U10" s="57">
        <f t="shared" si="18"/>
        <v>0</v>
      </c>
      <c r="V10" s="57">
        <f t="shared" si="18"/>
        <v>0</v>
      </c>
      <c r="W10" s="57">
        <f t="shared" si="18"/>
        <v>0</v>
      </c>
      <c r="X10" s="57">
        <f t="shared" si="18"/>
        <v>0</v>
      </c>
      <c r="Y10" s="57">
        <f t="shared" si="18"/>
        <v>0</v>
      </c>
      <c r="Z10" s="53"/>
      <c r="AA10" s="53"/>
      <c r="AB10" s="39" t="s">
        <v>51</v>
      </c>
    </row>
    <row r="11">
      <c r="A11" s="59">
        <v>6.0</v>
      </c>
      <c r="B11" s="60">
        <v>2.0</v>
      </c>
      <c r="C11" s="61" t="s">
        <v>52</v>
      </c>
      <c r="D11" s="62" t="s">
        <v>41</v>
      </c>
      <c r="E11" s="63"/>
      <c r="F11" s="64">
        <v>4.0</v>
      </c>
      <c r="G11" s="65">
        <f t="shared" si="19"/>
        <v>2</v>
      </c>
      <c r="H11" s="63"/>
      <c r="I11" s="63"/>
      <c r="J11" s="66">
        <f t="shared" si="7"/>
        <v>4</v>
      </c>
      <c r="K11" s="67">
        <f t="shared" ref="K11:N11" si="20">J11</f>
        <v>4</v>
      </c>
      <c r="L11" s="67">
        <f t="shared" si="20"/>
        <v>4</v>
      </c>
      <c r="M11" s="67">
        <f t="shared" si="20"/>
        <v>4</v>
      </c>
      <c r="N11" s="67">
        <f t="shared" si="20"/>
        <v>4</v>
      </c>
      <c r="O11" s="67">
        <f>2</f>
        <v>2</v>
      </c>
      <c r="P11" s="67">
        <f t="shared" ref="P11:Y11" si="21">O11</f>
        <v>2</v>
      </c>
      <c r="Q11" s="67">
        <f t="shared" si="21"/>
        <v>2</v>
      </c>
      <c r="R11" s="67">
        <f t="shared" si="21"/>
        <v>2</v>
      </c>
      <c r="S11" s="67">
        <f t="shared" si="21"/>
        <v>2</v>
      </c>
      <c r="T11" s="67">
        <f t="shared" si="21"/>
        <v>2</v>
      </c>
      <c r="U11" s="67">
        <f t="shared" si="21"/>
        <v>2</v>
      </c>
      <c r="V11" s="67">
        <f t="shared" si="21"/>
        <v>2</v>
      </c>
      <c r="W11" s="67">
        <f t="shared" si="21"/>
        <v>2</v>
      </c>
      <c r="X11" s="67">
        <f t="shared" si="21"/>
        <v>2</v>
      </c>
      <c r="Y11" s="67">
        <f t="shared" si="21"/>
        <v>2</v>
      </c>
      <c r="Z11" s="63"/>
      <c r="AA11" s="63"/>
      <c r="AB11" s="39" t="s">
        <v>53</v>
      </c>
    </row>
    <row r="12">
      <c r="A12" s="40">
        <v>12.0</v>
      </c>
      <c r="B12" s="2"/>
      <c r="C12" s="41"/>
      <c r="D12" s="42"/>
      <c r="E12" s="43"/>
      <c r="F12" s="2"/>
      <c r="G12" s="44" t="str">
        <f t="shared" si="19"/>
        <v/>
      </c>
      <c r="H12" s="37"/>
      <c r="I12" s="9"/>
      <c r="J12" s="45" t="str">
        <f t="shared" si="7"/>
        <v/>
      </c>
      <c r="K12" s="46" t="str">
        <f t="shared" ref="K12:Y12" si="22">J12</f>
        <v/>
      </c>
      <c r="L12" s="46" t="str">
        <f t="shared" si="22"/>
        <v/>
      </c>
      <c r="M12" s="46" t="str">
        <f t="shared" si="22"/>
        <v/>
      </c>
      <c r="N12" s="46" t="str">
        <f t="shared" si="22"/>
        <v/>
      </c>
      <c r="O12" s="46" t="str">
        <f t="shared" si="22"/>
        <v/>
      </c>
      <c r="P12" s="46" t="str">
        <f t="shared" si="22"/>
        <v/>
      </c>
      <c r="Q12" s="46" t="str">
        <f t="shared" si="22"/>
        <v/>
      </c>
      <c r="R12" s="46" t="str">
        <f t="shared" si="22"/>
        <v/>
      </c>
      <c r="S12" s="46" t="str">
        <f t="shared" si="22"/>
        <v/>
      </c>
      <c r="T12" s="46" t="str">
        <f t="shared" si="22"/>
        <v/>
      </c>
      <c r="U12" s="46" t="str">
        <f t="shared" si="22"/>
        <v/>
      </c>
      <c r="V12" s="46" t="str">
        <f t="shared" si="22"/>
        <v/>
      </c>
      <c r="W12" s="46" t="str">
        <f t="shared" si="22"/>
        <v/>
      </c>
      <c r="X12" s="46" t="str">
        <f t="shared" si="22"/>
        <v/>
      </c>
      <c r="Y12" s="46" t="str">
        <f t="shared" si="22"/>
        <v/>
      </c>
      <c r="Z12" s="9"/>
      <c r="AA12" s="9"/>
      <c r="AB12" s="9"/>
    </row>
    <row r="13">
      <c r="A13" s="49">
        <v>5.0</v>
      </c>
      <c r="B13" s="50">
        <v>1.0</v>
      </c>
      <c r="C13" s="51" t="s">
        <v>54</v>
      </c>
      <c r="D13" s="52" t="s">
        <v>41</v>
      </c>
      <c r="E13" s="53"/>
      <c r="F13" s="68">
        <v>2.0</v>
      </c>
      <c r="G13" s="55">
        <f t="shared" si="19"/>
        <v>0</v>
      </c>
      <c r="H13" s="53"/>
      <c r="I13" s="53"/>
      <c r="J13" s="56">
        <f t="shared" si="7"/>
        <v>2</v>
      </c>
      <c r="K13" s="57">
        <f t="shared" ref="K13:L13" si="23">J13</f>
        <v>2</v>
      </c>
      <c r="L13" s="57">
        <f t="shared" si="23"/>
        <v>2</v>
      </c>
      <c r="M13" s="57">
        <f t="shared" ref="M13:M14" si="26">0</f>
        <v>0</v>
      </c>
      <c r="N13" s="57">
        <f t="shared" ref="N13:Y13" si="24">M13</f>
        <v>0</v>
      </c>
      <c r="O13" s="57">
        <f t="shared" si="24"/>
        <v>0</v>
      </c>
      <c r="P13" s="57">
        <f t="shared" si="24"/>
        <v>0</v>
      </c>
      <c r="Q13" s="57">
        <f t="shared" si="24"/>
        <v>0</v>
      </c>
      <c r="R13" s="57">
        <f t="shared" si="24"/>
        <v>0</v>
      </c>
      <c r="S13" s="57">
        <f t="shared" si="24"/>
        <v>0</v>
      </c>
      <c r="T13" s="57">
        <f t="shared" si="24"/>
        <v>0</v>
      </c>
      <c r="U13" s="57">
        <f t="shared" si="24"/>
        <v>0</v>
      </c>
      <c r="V13" s="57">
        <f t="shared" si="24"/>
        <v>0</v>
      </c>
      <c r="W13" s="57">
        <f t="shared" si="24"/>
        <v>0</v>
      </c>
      <c r="X13" s="57">
        <f t="shared" si="24"/>
        <v>0</v>
      </c>
      <c r="Y13" s="57">
        <f t="shared" si="24"/>
        <v>0</v>
      </c>
      <c r="Z13" s="53"/>
      <c r="AA13" s="53"/>
      <c r="AB13" s="9"/>
    </row>
    <row r="14">
      <c r="A14" s="59">
        <v>6.0</v>
      </c>
      <c r="B14" s="60">
        <v>2.0</v>
      </c>
      <c r="C14" s="61" t="s">
        <v>55</v>
      </c>
      <c r="D14" s="62" t="s">
        <v>41</v>
      </c>
      <c r="E14" s="63"/>
      <c r="F14" s="69">
        <v>4.0</v>
      </c>
      <c r="G14" s="65">
        <f t="shared" si="19"/>
        <v>0</v>
      </c>
      <c r="H14" s="63"/>
      <c r="I14" s="63"/>
      <c r="J14" s="66">
        <f t="shared" si="7"/>
        <v>4</v>
      </c>
      <c r="K14" s="67">
        <f t="shared" ref="K14:L14" si="25">J14</f>
        <v>4</v>
      </c>
      <c r="L14" s="67">
        <f t="shared" si="25"/>
        <v>4</v>
      </c>
      <c r="M14" s="67">
        <f t="shared" si="26"/>
        <v>0</v>
      </c>
      <c r="N14" s="67">
        <f t="shared" ref="N14:Y14" si="27">M14</f>
        <v>0</v>
      </c>
      <c r="O14" s="67">
        <f t="shared" si="27"/>
        <v>0</v>
      </c>
      <c r="P14" s="67">
        <f t="shared" si="27"/>
        <v>0</v>
      </c>
      <c r="Q14" s="67">
        <f t="shared" si="27"/>
        <v>0</v>
      </c>
      <c r="R14" s="67">
        <f t="shared" si="27"/>
        <v>0</v>
      </c>
      <c r="S14" s="67">
        <f t="shared" si="27"/>
        <v>0</v>
      </c>
      <c r="T14" s="67">
        <f t="shared" si="27"/>
        <v>0</v>
      </c>
      <c r="U14" s="67">
        <f t="shared" si="27"/>
        <v>0</v>
      </c>
      <c r="V14" s="67">
        <f t="shared" si="27"/>
        <v>0</v>
      </c>
      <c r="W14" s="67">
        <f t="shared" si="27"/>
        <v>0</v>
      </c>
      <c r="X14" s="67">
        <f t="shared" si="27"/>
        <v>0</v>
      </c>
      <c r="Y14" s="67">
        <f t="shared" si="27"/>
        <v>0</v>
      </c>
      <c r="Z14" s="63"/>
      <c r="AA14" s="63"/>
      <c r="AB14" s="9"/>
    </row>
    <row r="15">
      <c r="A15" s="40">
        <v>15.0</v>
      </c>
      <c r="B15" s="2"/>
      <c r="C15" s="41"/>
      <c r="D15" s="43"/>
      <c r="E15" s="43"/>
      <c r="F15" s="45"/>
      <c r="G15" s="44" t="str">
        <f t="shared" si="19"/>
        <v/>
      </c>
      <c r="H15" s="37"/>
      <c r="I15" s="9"/>
      <c r="J15" s="45" t="str">
        <f t="shared" si="7"/>
        <v/>
      </c>
      <c r="K15" s="46" t="str">
        <f t="shared" ref="K15:Y15" si="28">J15</f>
        <v/>
      </c>
      <c r="L15" s="46" t="str">
        <f t="shared" si="28"/>
        <v/>
      </c>
      <c r="M15" s="46" t="str">
        <f t="shared" si="28"/>
        <v/>
      </c>
      <c r="N15" s="46" t="str">
        <f t="shared" si="28"/>
        <v/>
      </c>
      <c r="O15" s="46" t="str">
        <f t="shared" si="28"/>
        <v/>
      </c>
      <c r="P15" s="46" t="str">
        <f t="shared" si="28"/>
        <v/>
      </c>
      <c r="Q15" s="46" t="str">
        <f t="shared" si="28"/>
        <v/>
      </c>
      <c r="R15" s="46" t="str">
        <f t="shared" si="28"/>
        <v/>
      </c>
      <c r="S15" s="46" t="str">
        <f t="shared" si="28"/>
        <v/>
      </c>
      <c r="T15" s="46" t="str">
        <f t="shared" si="28"/>
        <v/>
      </c>
      <c r="U15" s="46" t="str">
        <f t="shared" si="28"/>
        <v/>
      </c>
      <c r="V15" s="46" t="str">
        <f t="shared" si="28"/>
        <v/>
      </c>
      <c r="W15" s="46" t="str">
        <f t="shared" si="28"/>
        <v/>
      </c>
      <c r="X15" s="46" t="str">
        <f t="shared" si="28"/>
        <v/>
      </c>
      <c r="Y15" s="46" t="str">
        <f t="shared" si="28"/>
        <v/>
      </c>
      <c r="Z15" s="9"/>
      <c r="AA15" s="9"/>
      <c r="AB15" s="9"/>
    </row>
    <row r="16">
      <c r="A16" s="49">
        <v>5.0</v>
      </c>
      <c r="B16" s="50">
        <v>1.0</v>
      </c>
      <c r="C16" s="51" t="s">
        <v>56</v>
      </c>
      <c r="D16" s="70" t="s">
        <v>41</v>
      </c>
      <c r="E16" s="53"/>
      <c r="F16" s="54">
        <v>4.0</v>
      </c>
      <c r="G16" s="55">
        <f>4</f>
        <v>4</v>
      </c>
      <c r="H16" s="53"/>
      <c r="I16" s="53"/>
      <c r="J16" s="66">
        <f t="shared" si="7"/>
        <v>4</v>
      </c>
      <c r="K16" s="67">
        <f t="shared" ref="K16:L16" si="29">J16</f>
        <v>4</v>
      </c>
      <c r="L16" s="67">
        <f t="shared" si="29"/>
        <v>4</v>
      </c>
      <c r="M16" s="71">
        <f t="shared" ref="M16:N16" si="30">0</f>
        <v>0</v>
      </c>
      <c r="N16" s="72">
        <f t="shared" si="30"/>
        <v>0</v>
      </c>
      <c r="O16" s="72">
        <f t="shared" ref="O16:Y16" si="31">N16</f>
        <v>0</v>
      </c>
      <c r="P16" s="72">
        <f t="shared" si="31"/>
        <v>0</v>
      </c>
      <c r="Q16" s="72">
        <f t="shared" si="31"/>
        <v>0</v>
      </c>
      <c r="R16" s="72">
        <f t="shared" si="31"/>
        <v>0</v>
      </c>
      <c r="S16" s="72">
        <f t="shared" si="31"/>
        <v>0</v>
      </c>
      <c r="T16" s="72">
        <f t="shared" si="31"/>
        <v>0</v>
      </c>
      <c r="U16" s="72">
        <f t="shared" si="31"/>
        <v>0</v>
      </c>
      <c r="V16" s="72">
        <f t="shared" si="31"/>
        <v>0</v>
      </c>
      <c r="W16" s="72">
        <f t="shared" si="31"/>
        <v>0</v>
      </c>
      <c r="X16" s="72">
        <f t="shared" si="31"/>
        <v>0</v>
      </c>
      <c r="Y16" s="72">
        <f t="shared" si="31"/>
        <v>0</v>
      </c>
      <c r="Z16" s="9"/>
      <c r="AA16" s="11"/>
      <c r="AB16" s="9"/>
    </row>
    <row r="17">
      <c r="A17" s="40">
        <v>17.0</v>
      </c>
      <c r="B17" s="2">
        <v>1.0</v>
      </c>
      <c r="C17" s="41" t="s">
        <v>57</v>
      </c>
      <c r="D17" s="42" t="s">
        <v>41</v>
      </c>
      <c r="E17" s="43"/>
      <c r="F17" s="2">
        <v>5.0</v>
      </c>
      <c r="G17" s="48">
        <v>5.0</v>
      </c>
      <c r="H17" s="37"/>
      <c r="I17" s="9"/>
      <c r="J17" s="45">
        <f t="shared" si="7"/>
        <v>5</v>
      </c>
      <c r="K17" s="46">
        <f t="shared" ref="K17:P17" si="32">J17</f>
        <v>5</v>
      </c>
      <c r="L17" s="46">
        <f t="shared" si="32"/>
        <v>5</v>
      </c>
      <c r="M17" s="46">
        <f t="shared" si="32"/>
        <v>5</v>
      </c>
      <c r="N17" s="46">
        <f t="shared" si="32"/>
        <v>5</v>
      </c>
      <c r="O17" s="46">
        <f t="shared" si="32"/>
        <v>5</v>
      </c>
      <c r="P17" s="46">
        <f t="shared" si="32"/>
        <v>5</v>
      </c>
      <c r="Q17" s="46">
        <f>0</f>
        <v>0</v>
      </c>
      <c r="R17" s="46">
        <f t="shared" ref="R17:Y17" si="33">Q17</f>
        <v>0</v>
      </c>
      <c r="S17" s="46">
        <f t="shared" si="33"/>
        <v>0</v>
      </c>
      <c r="T17" s="46">
        <f t="shared" si="33"/>
        <v>0</v>
      </c>
      <c r="U17" s="46">
        <f t="shared" si="33"/>
        <v>0</v>
      </c>
      <c r="V17" s="46">
        <f t="shared" si="33"/>
        <v>0</v>
      </c>
      <c r="W17" s="46">
        <f t="shared" si="33"/>
        <v>0</v>
      </c>
      <c r="X17" s="46">
        <f t="shared" si="33"/>
        <v>0</v>
      </c>
      <c r="Y17" s="46">
        <f t="shared" si="33"/>
        <v>0</v>
      </c>
      <c r="Z17" s="9"/>
      <c r="AA17" s="9"/>
      <c r="AB17" s="9"/>
    </row>
    <row r="18">
      <c r="A18" s="40">
        <v>18.0</v>
      </c>
      <c r="B18" s="2">
        <v>1.0</v>
      </c>
      <c r="C18" s="41" t="s">
        <v>58</v>
      </c>
      <c r="D18" s="42" t="s">
        <v>41</v>
      </c>
      <c r="E18" s="43"/>
      <c r="F18" s="2">
        <v>1.0</v>
      </c>
      <c r="G18" s="48">
        <v>1.0</v>
      </c>
      <c r="H18" s="37"/>
      <c r="I18" s="9"/>
      <c r="J18" s="45">
        <f t="shared" si="7"/>
        <v>1</v>
      </c>
      <c r="K18" s="46">
        <f t="shared" ref="K18:L18" si="34">J18</f>
        <v>1</v>
      </c>
      <c r="L18" s="46">
        <f t="shared" si="34"/>
        <v>1</v>
      </c>
      <c r="M18" s="47">
        <v>0.0</v>
      </c>
      <c r="N18" s="46">
        <f t="shared" ref="N18:Y18" si="35">M18</f>
        <v>0</v>
      </c>
      <c r="O18" s="46">
        <f t="shared" si="35"/>
        <v>0</v>
      </c>
      <c r="P18" s="46">
        <f t="shared" si="35"/>
        <v>0</v>
      </c>
      <c r="Q18" s="46">
        <f t="shared" si="35"/>
        <v>0</v>
      </c>
      <c r="R18" s="46">
        <f t="shared" si="35"/>
        <v>0</v>
      </c>
      <c r="S18" s="46">
        <f t="shared" si="35"/>
        <v>0</v>
      </c>
      <c r="T18" s="46">
        <f t="shared" si="35"/>
        <v>0</v>
      </c>
      <c r="U18" s="46">
        <f t="shared" si="35"/>
        <v>0</v>
      </c>
      <c r="V18" s="46">
        <f t="shared" si="35"/>
        <v>0</v>
      </c>
      <c r="W18" s="46">
        <f t="shared" si="35"/>
        <v>0</v>
      </c>
      <c r="X18" s="46">
        <f t="shared" si="35"/>
        <v>0</v>
      </c>
      <c r="Y18" s="46">
        <f t="shared" si="35"/>
        <v>0</v>
      </c>
      <c r="Z18" s="9"/>
      <c r="AA18" s="9"/>
      <c r="AB18" s="9"/>
    </row>
    <row r="19">
      <c r="A19" s="40">
        <v>19.0</v>
      </c>
      <c r="B19" s="2">
        <v>1.0</v>
      </c>
      <c r="C19" s="41" t="s">
        <v>59</v>
      </c>
      <c r="D19" s="42" t="s">
        <v>41</v>
      </c>
      <c r="E19" s="43"/>
      <c r="F19" s="2">
        <v>2.0</v>
      </c>
      <c r="G19" s="48">
        <v>2.0</v>
      </c>
      <c r="H19" s="37"/>
      <c r="I19" s="9"/>
      <c r="J19" s="45">
        <f t="shared" si="7"/>
        <v>2</v>
      </c>
      <c r="K19" s="46">
        <f t="shared" ref="K19:L19" si="36">J19</f>
        <v>2</v>
      </c>
      <c r="L19" s="46">
        <f t="shared" si="36"/>
        <v>2</v>
      </c>
      <c r="M19" s="46">
        <f>0</f>
        <v>0</v>
      </c>
      <c r="N19" s="46">
        <f t="shared" ref="N19:Y19" si="37">M19</f>
        <v>0</v>
      </c>
      <c r="O19" s="46">
        <f t="shared" si="37"/>
        <v>0</v>
      </c>
      <c r="P19" s="46">
        <f t="shared" si="37"/>
        <v>0</v>
      </c>
      <c r="Q19" s="46">
        <f t="shared" si="37"/>
        <v>0</v>
      </c>
      <c r="R19" s="46">
        <f t="shared" si="37"/>
        <v>0</v>
      </c>
      <c r="S19" s="46">
        <f t="shared" si="37"/>
        <v>0</v>
      </c>
      <c r="T19" s="46">
        <f t="shared" si="37"/>
        <v>0</v>
      </c>
      <c r="U19" s="46">
        <f t="shared" si="37"/>
        <v>0</v>
      </c>
      <c r="V19" s="46">
        <f t="shared" si="37"/>
        <v>0</v>
      </c>
      <c r="W19" s="46">
        <f t="shared" si="37"/>
        <v>0</v>
      </c>
      <c r="X19" s="46">
        <f t="shared" si="37"/>
        <v>0</v>
      </c>
      <c r="Y19" s="46">
        <f t="shared" si="37"/>
        <v>0</v>
      </c>
      <c r="Z19" s="9"/>
      <c r="AA19" s="9"/>
      <c r="AB19" s="9"/>
    </row>
    <row r="20">
      <c r="A20" s="40">
        <v>20.0</v>
      </c>
      <c r="B20" s="2">
        <v>1.0</v>
      </c>
      <c r="C20" s="73" t="s">
        <v>60</v>
      </c>
      <c r="D20" s="42" t="s">
        <v>41</v>
      </c>
      <c r="E20" s="43"/>
      <c r="F20" s="2">
        <v>1.0</v>
      </c>
      <c r="G20" s="48">
        <v>1.0</v>
      </c>
      <c r="H20" s="37"/>
      <c r="I20" s="9"/>
      <c r="J20" s="45">
        <f t="shared" si="7"/>
        <v>1</v>
      </c>
      <c r="K20" s="46">
        <f t="shared" ref="K20:L20" si="38">J20</f>
        <v>1</v>
      </c>
      <c r="L20" s="46">
        <f t="shared" si="38"/>
        <v>1</v>
      </c>
      <c r="M20" s="47">
        <v>0.0</v>
      </c>
      <c r="N20" s="46">
        <f t="shared" ref="N20:Y20" si="39">M20</f>
        <v>0</v>
      </c>
      <c r="O20" s="46">
        <f t="shared" si="39"/>
        <v>0</v>
      </c>
      <c r="P20" s="46">
        <f t="shared" si="39"/>
        <v>0</v>
      </c>
      <c r="Q20" s="46">
        <f t="shared" si="39"/>
        <v>0</v>
      </c>
      <c r="R20" s="46">
        <f t="shared" si="39"/>
        <v>0</v>
      </c>
      <c r="S20" s="46">
        <f t="shared" si="39"/>
        <v>0</v>
      </c>
      <c r="T20" s="46">
        <f t="shared" si="39"/>
        <v>0</v>
      </c>
      <c r="U20" s="46">
        <f t="shared" si="39"/>
        <v>0</v>
      </c>
      <c r="V20" s="46">
        <f t="shared" si="39"/>
        <v>0</v>
      </c>
      <c r="W20" s="46">
        <f t="shared" si="39"/>
        <v>0</v>
      </c>
      <c r="X20" s="46">
        <f t="shared" si="39"/>
        <v>0</v>
      </c>
      <c r="Y20" s="46">
        <f t="shared" si="39"/>
        <v>0</v>
      </c>
      <c r="Z20" s="9"/>
      <c r="AA20" s="9"/>
      <c r="AB20" s="9"/>
    </row>
    <row r="21">
      <c r="A21" s="40">
        <v>21.0</v>
      </c>
      <c r="B21" s="2">
        <v>1.0</v>
      </c>
      <c r="C21" s="41" t="s">
        <v>61</v>
      </c>
      <c r="D21" s="42" t="s">
        <v>62</v>
      </c>
      <c r="E21" s="43"/>
      <c r="F21" s="2">
        <v>10.0</v>
      </c>
      <c r="G21" s="44">
        <f t="shared" ref="G21:G29" si="42">Y21</f>
        <v>0</v>
      </c>
      <c r="H21" s="37"/>
      <c r="I21" s="9"/>
      <c r="J21" s="2">
        <v>10.0</v>
      </c>
      <c r="K21" s="46">
        <f t="shared" ref="K21:N21" si="40">J21</f>
        <v>10</v>
      </c>
      <c r="L21" s="46">
        <f t="shared" si="40"/>
        <v>10</v>
      </c>
      <c r="M21" s="46">
        <f t="shared" si="40"/>
        <v>10</v>
      </c>
      <c r="N21" s="46">
        <f t="shared" si="40"/>
        <v>10</v>
      </c>
      <c r="O21" s="46">
        <f>5</f>
        <v>5</v>
      </c>
      <c r="P21" s="46">
        <f>O21</f>
        <v>5</v>
      </c>
      <c r="Q21" s="46">
        <f>0</f>
        <v>0</v>
      </c>
      <c r="R21" s="46">
        <f t="shared" ref="R21:Y21" si="41">Q21</f>
        <v>0</v>
      </c>
      <c r="S21" s="46">
        <f t="shared" si="41"/>
        <v>0</v>
      </c>
      <c r="T21" s="46">
        <f t="shared" si="41"/>
        <v>0</v>
      </c>
      <c r="U21" s="46">
        <f t="shared" si="41"/>
        <v>0</v>
      </c>
      <c r="V21" s="46">
        <f t="shared" si="41"/>
        <v>0</v>
      </c>
      <c r="W21" s="46">
        <f t="shared" si="41"/>
        <v>0</v>
      </c>
      <c r="X21" s="46">
        <f t="shared" si="41"/>
        <v>0</v>
      </c>
      <c r="Y21" s="46">
        <f t="shared" si="41"/>
        <v>0</v>
      </c>
      <c r="Z21" s="9"/>
      <c r="AA21" s="11"/>
      <c r="AB21" s="9"/>
    </row>
    <row r="22">
      <c r="A22" s="40">
        <v>22.0</v>
      </c>
      <c r="B22" s="2"/>
      <c r="C22" s="41" t="s">
        <v>63</v>
      </c>
      <c r="D22" s="42"/>
      <c r="E22" s="43"/>
      <c r="F22" s="45"/>
      <c r="G22" s="44" t="str">
        <f t="shared" si="42"/>
        <v/>
      </c>
      <c r="H22" s="37"/>
      <c r="I22" s="9"/>
      <c r="J22" s="45" t="str">
        <f t="shared" ref="J22:J104" si="44">F22</f>
        <v/>
      </c>
      <c r="K22" s="46" t="str">
        <f t="shared" ref="K22:Y22" si="43">J22</f>
        <v/>
      </c>
      <c r="L22" s="46" t="str">
        <f t="shared" si="43"/>
        <v/>
      </c>
      <c r="M22" s="46" t="str">
        <f t="shared" si="43"/>
        <v/>
      </c>
      <c r="N22" s="46" t="str">
        <f t="shared" si="43"/>
        <v/>
      </c>
      <c r="O22" s="46" t="str">
        <f t="shared" si="43"/>
        <v/>
      </c>
      <c r="P22" s="46" t="str">
        <f t="shared" si="43"/>
        <v/>
      </c>
      <c r="Q22" s="46" t="str">
        <f t="shared" si="43"/>
        <v/>
      </c>
      <c r="R22" s="46" t="str">
        <f t="shared" si="43"/>
        <v/>
      </c>
      <c r="S22" s="46" t="str">
        <f t="shared" si="43"/>
        <v/>
      </c>
      <c r="T22" s="46" t="str">
        <f t="shared" si="43"/>
        <v/>
      </c>
      <c r="U22" s="46" t="str">
        <f t="shared" si="43"/>
        <v/>
      </c>
      <c r="V22" s="46" t="str">
        <f t="shared" si="43"/>
        <v/>
      </c>
      <c r="W22" s="46" t="str">
        <f t="shared" si="43"/>
        <v/>
      </c>
      <c r="X22" s="46" t="str">
        <f t="shared" si="43"/>
        <v/>
      </c>
      <c r="Y22" s="46" t="str">
        <f t="shared" si="43"/>
        <v/>
      </c>
      <c r="Z22" s="9"/>
      <c r="AA22" s="9"/>
      <c r="AB22" s="9"/>
    </row>
    <row r="23">
      <c r="A23" s="40">
        <v>23.0</v>
      </c>
      <c r="B23" s="2">
        <v>1.0</v>
      </c>
      <c r="C23" s="41" t="s">
        <v>64</v>
      </c>
      <c r="D23" s="43"/>
      <c r="E23" s="43"/>
      <c r="F23" s="45"/>
      <c r="G23" s="44" t="str">
        <f t="shared" si="42"/>
        <v/>
      </c>
      <c r="H23" s="37"/>
      <c r="I23" s="9"/>
      <c r="J23" s="45" t="str">
        <f t="shared" si="44"/>
        <v/>
      </c>
      <c r="K23" s="46" t="str">
        <f t="shared" ref="K23:Y23" si="45">J23</f>
        <v/>
      </c>
      <c r="L23" s="46" t="str">
        <f t="shared" si="45"/>
        <v/>
      </c>
      <c r="M23" s="46" t="str">
        <f t="shared" si="45"/>
        <v/>
      </c>
      <c r="N23" s="46" t="str">
        <f t="shared" si="45"/>
        <v/>
      </c>
      <c r="O23" s="46" t="str">
        <f t="shared" si="45"/>
        <v/>
      </c>
      <c r="P23" s="46" t="str">
        <f t="shared" si="45"/>
        <v/>
      </c>
      <c r="Q23" s="46" t="str">
        <f t="shared" si="45"/>
        <v/>
      </c>
      <c r="R23" s="46" t="str">
        <f t="shared" si="45"/>
        <v/>
      </c>
      <c r="S23" s="46" t="str">
        <f t="shared" si="45"/>
        <v/>
      </c>
      <c r="T23" s="46" t="str">
        <f t="shared" si="45"/>
        <v/>
      </c>
      <c r="U23" s="46" t="str">
        <f t="shared" si="45"/>
        <v/>
      </c>
      <c r="V23" s="46" t="str">
        <f t="shared" si="45"/>
        <v/>
      </c>
      <c r="W23" s="46" t="str">
        <f t="shared" si="45"/>
        <v/>
      </c>
      <c r="X23" s="46" t="str">
        <f t="shared" si="45"/>
        <v/>
      </c>
      <c r="Y23" s="46" t="str">
        <f t="shared" si="45"/>
        <v/>
      </c>
      <c r="Z23" s="9"/>
      <c r="AA23" s="11"/>
      <c r="AB23" s="9"/>
    </row>
    <row r="24">
      <c r="A24" s="40">
        <v>24.0</v>
      </c>
      <c r="B24" s="2">
        <v>1.0</v>
      </c>
      <c r="C24" s="41" t="s">
        <v>65</v>
      </c>
      <c r="D24" s="42"/>
      <c r="E24" s="43"/>
      <c r="F24" s="45"/>
      <c r="G24" s="44" t="str">
        <f t="shared" si="42"/>
        <v/>
      </c>
      <c r="H24" s="37"/>
      <c r="I24" s="9"/>
      <c r="J24" s="45" t="str">
        <f t="shared" si="44"/>
        <v/>
      </c>
      <c r="K24" s="46" t="str">
        <f t="shared" ref="K24:Y24" si="46">J24</f>
        <v/>
      </c>
      <c r="L24" s="46" t="str">
        <f t="shared" si="46"/>
        <v/>
      </c>
      <c r="M24" s="46" t="str">
        <f t="shared" si="46"/>
        <v/>
      </c>
      <c r="N24" s="46" t="str">
        <f t="shared" si="46"/>
        <v/>
      </c>
      <c r="O24" s="46" t="str">
        <f t="shared" si="46"/>
        <v/>
      </c>
      <c r="P24" s="46" t="str">
        <f t="shared" si="46"/>
        <v/>
      </c>
      <c r="Q24" s="46" t="str">
        <f t="shared" si="46"/>
        <v/>
      </c>
      <c r="R24" s="46" t="str">
        <f t="shared" si="46"/>
        <v/>
      </c>
      <c r="S24" s="46" t="str">
        <f t="shared" si="46"/>
        <v/>
      </c>
      <c r="T24" s="46" t="str">
        <f t="shared" si="46"/>
        <v/>
      </c>
      <c r="U24" s="46" t="str">
        <f t="shared" si="46"/>
        <v/>
      </c>
      <c r="V24" s="46" t="str">
        <f t="shared" si="46"/>
        <v/>
      </c>
      <c r="W24" s="46" t="str">
        <f t="shared" si="46"/>
        <v/>
      </c>
      <c r="X24" s="46" t="str">
        <f t="shared" si="46"/>
        <v/>
      </c>
      <c r="Y24" s="46" t="str">
        <f t="shared" si="46"/>
        <v/>
      </c>
      <c r="Z24" s="9"/>
      <c r="AA24" s="11"/>
      <c r="AB24" s="9"/>
    </row>
    <row r="25">
      <c r="A25" s="40">
        <v>25.0</v>
      </c>
      <c r="B25" s="2">
        <v>1.0</v>
      </c>
      <c r="C25" s="41" t="s">
        <v>66</v>
      </c>
      <c r="D25" s="43"/>
      <c r="E25" s="43"/>
      <c r="F25" s="45"/>
      <c r="G25" s="44" t="str">
        <f t="shared" si="42"/>
        <v/>
      </c>
      <c r="H25" s="37"/>
      <c r="I25" s="9"/>
      <c r="J25" s="45" t="str">
        <f t="shared" si="44"/>
        <v/>
      </c>
      <c r="K25" s="46" t="str">
        <f t="shared" ref="K25:Y25" si="47">J25</f>
        <v/>
      </c>
      <c r="L25" s="46" t="str">
        <f t="shared" si="47"/>
        <v/>
      </c>
      <c r="M25" s="46" t="str">
        <f t="shared" si="47"/>
        <v/>
      </c>
      <c r="N25" s="46" t="str">
        <f t="shared" si="47"/>
        <v/>
      </c>
      <c r="O25" s="46" t="str">
        <f t="shared" si="47"/>
        <v/>
      </c>
      <c r="P25" s="46" t="str">
        <f t="shared" si="47"/>
        <v/>
      </c>
      <c r="Q25" s="46" t="str">
        <f t="shared" si="47"/>
        <v/>
      </c>
      <c r="R25" s="46" t="str">
        <f t="shared" si="47"/>
        <v/>
      </c>
      <c r="S25" s="46" t="str">
        <f t="shared" si="47"/>
        <v/>
      </c>
      <c r="T25" s="46" t="str">
        <f t="shared" si="47"/>
        <v/>
      </c>
      <c r="U25" s="46" t="str">
        <f t="shared" si="47"/>
        <v/>
      </c>
      <c r="V25" s="46" t="str">
        <f t="shared" si="47"/>
        <v/>
      </c>
      <c r="W25" s="46" t="str">
        <f t="shared" si="47"/>
        <v/>
      </c>
      <c r="X25" s="46" t="str">
        <f t="shared" si="47"/>
        <v/>
      </c>
      <c r="Y25" s="46" t="str">
        <f t="shared" si="47"/>
        <v/>
      </c>
      <c r="Z25" s="9"/>
      <c r="AA25" s="11"/>
      <c r="AB25" s="9"/>
    </row>
    <row r="26">
      <c r="A26" s="40">
        <v>26.0</v>
      </c>
      <c r="B26" s="2">
        <v>2.0</v>
      </c>
      <c r="C26" s="41" t="s">
        <v>67</v>
      </c>
      <c r="D26" s="42" t="s">
        <v>41</v>
      </c>
      <c r="E26" s="43"/>
      <c r="F26" s="2">
        <v>2.0</v>
      </c>
      <c r="G26" s="44">
        <f t="shared" si="42"/>
        <v>1</v>
      </c>
      <c r="H26" s="37"/>
      <c r="I26" s="9"/>
      <c r="J26" s="45">
        <f t="shared" si="44"/>
        <v>2</v>
      </c>
      <c r="K26" s="46">
        <f t="shared" ref="K26:P26" si="48">J26</f>
        <v>2</v>
      </c>
      <c r="L26" s="46">
        <f t="shared" si="48"/>
        <v>2</v>
      </c>
      <c r="M26" s="46">
        <f t="shared" si="48"/>
        <v>2</v>
      </c>
      <c r="N26" s="46">
        <f t="shared" si="48"/>
        <v>2</v>
      </c>
      <c r="O26" s="46">
        <f t="shared" si="48"/>
        <v>2</v>
      </c>
      <c r="P26" s="46">
        <f t="shared" si="48"/>
        <v>2</v>
      </c>
      <c r="Q26" s="46">
        <f>1</f>
        <v>1</v>
      </c>
      <c r="R26" s="46">
        <f t="shared" ref="R26:Y26" si="49">Q26</f>
        <v>1</v>
      </c>
      <c r="S26" s="46">
        <f t="shared" si="49"/>
        <v>1</v>
      </c>
      <c r="T26" s="46">
        <f t="shared" si="49"/>
        <v>1</v>
      </c>
      <c r="U26" s="46">
        <f t="shared" si="49"/>
        <v>1</v>
      </c>
      <c r="V26" s="46">
        <f t="shared" si="49"/>
        <v>1</v>
      </c>
      <c r="W26" s="46">
        <f t="shared" si="49"/>
        <v>1</v>
      </c>
      <c r="X26" s="46">
        <f t="shared" si="49"/>
        <v>1</v>
      </c>
      <c r="Y26" s="46">
        <f t="shared" si="49"/>
        <v>1</v>
      </c>
      <c r="Z26" s="9"/>
      <c r="AA26" s="9"/>
      <c r="AB26" s="9"/>
    </row>
    <row r="27">
      <c r="A27" s="40">
        <v>27.0</v>
      </c>
      <c r="B27" s="2">
        <v>1.0</v>
      </c>
      <c r="C27" s="41" t="s">
        <v>68</v>
      </c>
      <c r="D27" s="42" t="s">
        <v>41</v>
      </c>
      <c r="E27" s="43"/>
      <c r="F27" s="2">
        <v>4.0</v>
      </c>
      <c r="G27" s="44">
        <f t="shared" si="42"/>
        <v>0</v>
      </c>
      <c r="H27" s="37"/>
      <c r="I27" s="9"/>
      <c r="J27" s="45">
        <f t="shared" si="44"/>
        <v>4</v>
      </c>
      <c r="K27" s="46">
        <f t="shared" ref="K27:P27" si="50">J27</f>
        <v>4</v>
      </c>
      <c r="L27" s="46">
        <f t="shared" si="50"/>
        <v>4</v>
      </c>
      <c r="M27" s="46">
        <f t="shared" si="50"/>
        <v>4</v>
      </c>
      <c r="N27" s="46">
        <f t="shared" si="50"/>
        <v>4</v>
      </c>
      <c r="O27" s="46">
        <f t="shared" si="50"/>
        <v>4</v>
      </c>
      <c r="P27" s="46">
        <f t="shared" si="50"/>
        <v>4</v>
      </c>
      <c r="Q27" s="46">
        <f t="shared" ref="Q27:Q28" si="53">0</f>
        <v>0</v>
      </c>
      <c r="R27" s="46">
        <f t="shared" ref="R27:Y27" si="51">Q27</f>
        <v>0</v>
      </c>
      <c r="S27" s="46">
        <f t="shared" si="51"/>
        <v>0</v>
      </c>
      <c r="T27" s="46">
        <f t="shared" si="51"/>
        <v>0</v>
      </c>
      <c r="U27" s="46">
        <f t="shared" si="51"/>
        <v>0</v>
      </c>
      <c r="V27" s="46">
        <f t="shared" si="51"/>
        <v>0</v>
      </c>
      <c r="W27" s="46">
        <f t="shared" si="51"/>
        <v>0</v>
      </c>
      <c r="X27" s="46">
        <f t="shared" si="51"/>
        <v>0</v>
      </c>
      <c r="Y27" s="46">
        <f t="shared" si="51"/>
        <v>0</v>
      </c>
      <c r="Z27" s="9"/>
      <c r="AA27" s="11"/>
      <c r="AB27" s="9"/>
    </row>
    <row r="28">
      <c r="A28" s="40">
        <v>28.0</v>
      </c>
      <c r="B28" s="2">
        <v>1.0</v>
      </c>
      <c r="C28" s="41" t="s">
        <v>69</v>
      </c>
      <c r="D28" s="42" t="s">
        <v>41</v>
      </c>
      <c r="E28" s="43"/>
      <c r="F28" s="2">
        <v>2.0</v>
      </c>
      <c r="G28" s="44">
        <f t="shared" si="42"/>
        <v>0</v>
      </c>
      <c r="H28" s="37"/>
      <c r="I28" s="9"/>
      <c r="J28" s="45">
        <f t="shared" si="44"/>
        <v>2</v>
      </c>
      <c r="K28" s="46">
        <f t="shared" ref="K28:P28" si="52">J28</f>
        <v>2</v>
      </c>
      <c r="L28" s="46">
        <f t="shared" si="52"/>
        <v>2</v>
      </c>
      <c r="M28" s="46">
        <f t="shared" si="52"/>
        <v>2</v>
      </c>
      <c r="N28" s="46">
        <f t="shared" si="52"/>
        <v>2</v>
      </c>
      <c r="O28" s="46">
        <f t="shared" si="52"/>
        <v>2</v>
      </c>
      <c r="P28" s="46">
        <f t="shared" si="52"/>
        <v>2</v>
      </c>
      <c r="Q28" s="46">
        <f t="shared" si="53"/>
        <v>0</v>
      </c>
      <c r="R28" s="46">
        <f t="shared" ref="R28:Y28" si="54">Q28</f>
        <v>0</v>
      </c>
      <c r="S28" s="46">
        <f t="shared" si="54"/>
        <v>0</v>
      </c>
      <c r="T28" s="46">
        <f t="shared" si="54"/>
        <v>0</v>
      </c>
      <c r="U28" s="46">
        <f t="shared" si="54"/>
        <v>0</v>
      </c>
      <c r="V28" s="46">
        <f t="shared" si="54"/>
        <v>0</v>
      </c>
      <c r="W28" s="46">
        <f t="shared" si="54"/>
        <v>0</v>
      </c>
      <c r="X28" s="46">
        <f t="shared" si="54"/>
        <v>0</v>
      </c>
      <c r="Y28" s="46">
        <f t="shared" si="54"/>
        <v>0</v>
      </c>
      <c r="Z28" s="9"/>
      <c r="AA28" s="11"/>
      <c r="AB28" s="9"/>
    </row>
    <row r="29">
      <c r="A29" s="40">
        <v>29.0</v>
      </c>
      <c r="B29" s="2">
        <v>1.0</v>
      </c>
      <c r="C29" s="41" t="s">
        <v>70</v>
      </c>
      <c r="D29" s="42" t="s">
        <v>41</v>
      </c>
      <c r="E29" s="43"/>
      <c r="F29" s="2">
        <v>1.0</v>
      </c>
      <c r="G29" s="44">
        <f t="shared" si="42"/>
        <v>0.5</v>
      </c>
      <c r="H29" s="37"/>
      <c r="I29" s="9"/>
      <c r="J29" s="45">
        <f t="shared" si="44"/>
        <v>1</v>
      </c>
      <c r="K29" s="46">
        <f t="shared" ref="K29:P29" si="55">J29</f>
        <v>1</v>
      </c>
      <c r="L29" s="46">
        <f t="shared" si="55"/>
        <v>1</v>
      </c>
      <c r="M29" s="46">
        <f t="shared" si="55"/>
        <v>1</v>
      </c>
      <c r="N29" s="46">
        <f t="shared" si="55"/>
        <v>1</v>
      </c>
      <c r="O29" s="46">
        <f t="shared" si="55"/>
        <v>1</v>
      </c>
      <c r="P29" s="46">
        <f t="shared" si="55"/>
        <v>1</v>
      </c>
      <c r="Q29" s="46">
        <f>0.5</f>
        <v>0.5</v>
      </c>
      <c r="R29" s="46">
        <f t="shared" ref="R29:Y29" si="56">Q29</f>
        <v>0.5</v>
      </c>
      <c r="S29" s="46">
        <f t="shared" si="56"/>
        <v>0.5</v>
      </c>
      <c r="T29" s="46">
        <f t="shared" si="56"/>
        <v>0.5</v>
      </c>
      <c r="U29" s="46">
        <f t="shared" si="56"/>
        <v>0.5</v>
      </c>
      <c r="V29" s="46">
        <f t="shared" si="56"/>
        <v>0.5</v>
      </c>
      <c r="W29" s="46">
        <f t="shared" si="56"/>
        <v>0.5</v>
      </c>
      <c r="X29" s="46">
        <f t="shared" si="56"/>
        <v>0.5</v>
      </c>
      <c r="Y29" s="46">
        <f t="shared" si="56"/>
        <v>0.5</v>
      </c>
      <c r="Z29" s="9"/>
      <c r="AA29" s="11"/>
      <c r="AB29" s="9"/>
    </row>
    <row r="30">
      <c r="A30" s="40">
        <v>30.0</v>
      </c>
      <c r="B30" s="2">
        <v>2.0</v>
      </c>
      <c r="C30" s="41" t="s">
        <v>71</v>
      </c>
      <c r="D30" s="42" t="s">
        <v>41</v>
      </c>
      <c r="E30" s="43"/>
      <c r="F30" s="2">
        <v>1.0</v>
      </c>
      <c r="G30" s="48">
        <v>1.0</v>
      </c>
      <c r="H30" s="37"/>
      <c r="I30" s="9"/>
      <c r="J30" s="45">
        <f t="shared" si="44"/>
        <v>1</v>
      </c>
      <c r="K30" s="46">
        <f t="shared" ref="K30:Y30" si="57">J30</f>
        <v>1</v>
      </c>
      <c r="L30" s="46">
        <f t="shared" si="57"/>
        <v>1</v>
      </c>
      <c r="M30" s="46">
        <f t="shared" si="57"/>
        <v>1</v>
      </c>
      <c r="N30" s="46">
        <f t="shared" si="57"/>
        <v>1</v>
      </c>
      <c r="O30" s="46">
        <f t="shared" si="57"/>
        <v>1</v>
      </c>
      <c r="P30" s="46">
        <f t="shared" si="57"/>
        <v>1</v>
      </c>
      <c r="Q30" s="46">
        <f t="shared" si="57"/>
        <v>1</v>
      </c>
      <c r="R30" s="46">
        <f t="shared" si="57"/>
        <v>1</v>
      </c>
      <c r="S30" s="46">
        <f t="shared" si="57"/>
        <v>1</v>
      </c>
      <c r="T30" s="46">
        <f t="shared" si="57"/>
        <v>1</v>
      </c>
      <c r="U30" s="46">
        <f t="shared" si="57"/>
        <v>1</v>
      </c>
      <c r="V30" s="46">
        <f t="shared" si="57"/>
        <v>1</v>
      </c>
      <c r="W30" s="46">
        <f t="shared" si="57"/>
        <v>1</v>
      </c>
      <c r="X30" s="46">
        <f t="shared" si="57"/>
        <v>1</v>
      </c>
      <c r="Y30" s="46">
        <f t="shared" si="57"/>
        <v>1</v>
      </c>
      <c r="Z30" s="9"/>
      <c r="AA30" s="11"/>
      <c r="AB30" s="9"/>
    </row>
    <row r="31">
      <c r="A31" s="40">
        <v>31.0</v>
      </c>
      <c r="B31" s="2"/>
      <c r="C31" s="41"/>
      <c r="D31" s="43"/>
      <c r="E31" s="43"/>
      <c r="F31" s="45"/>
      <c r="G31" s="44" t="str">
        <f t="shared" ref="G31:G206" si="59">Y31</f>
        <v/>
      </c>
      <c r="H31" s="37"/>
      <c r="I31" s="9"/>
      <c r="J31" s="45" t="str">
        <f t="shared" si="44"/>
        <v/>
      </c>
      <c r="K31" s="46" t="str">
        <f t="shared" ref="K31:Y31" si="58">J31</f>
        <v/>
      </c>
      <c r="L31" s="46" t="str">
        <f t="shared" si="58"/>
        <v/>
      </c>
      <c r="M31" s="46" t="str">
        <f t="shared" si="58"/>
        <v/>
      </c>
      <c r="N31" s="46" t="str">
        <f t="shared" si="58"/>
        <v/>
      </c>
      <c r="O31" s="46" t="str">
        <f t="shared" si="58"/>
        <v/>
      </c>
      <c r="P31" s="46" t="str">
        <f t="shared" si="58"/>
        <v/>
      </c>
      <c r="Q31" s="46" t="str">
        <f t="shared" si="58"/>
        <v/>
      </c>
      <c r="R31" s="46" t="str">
        <f t="shared" si="58"/>
        <v/>
      </c>
      <c r="S31" s="46" t="str">
        <f t="shared" si="58"/>
        <v/>
      </c>
      <c r="T31" s="46" t="str">
        <f t="shared" si="58"/>
        <v/>
      </c>
      <c r="U31" s="46" t="str">
        <f t="shared" si="58"/>
        <v/>
      </c>
      <c r="V31" s="46" t="str">
        <f t="shared" si="58"/>
        <v/>
      </c>
      <c r="W31" s="46" t="str">
        <f t="shared" si="58"/>
        <v/>
      </c>
      <c r="X31" s="46" t="str">
        <f t="shared" si="58"/>
        <v/>
      </c>
      <c r="Y31" s="46" t="str">
        <f t="shared" si="58"/>
        <v/>
      </c>
      <c r="Z31" s="9"/>
      <c r="AA31" s="11"/>
      <c r="AB31" s="9"/>
    </row>
    <row r="32">
      <c r="A32" s="40">
        <v>32.0</v>
      </c>
      <c r="B32" s="2"/>
      <c r="C32" s="41"/>
      <c r="D32" s="43"/>
      <c r="E32" s="43"/>
      <c r="F32" s="45"/>
      <c r="G32" s="44" t="str">
        <f t="shared" si="59"/>
        <v/>
      </c>
      <c r="H32" s="37"/>
      <c r="I32" s="9"/>
      <c r="J32" s="45" t="str">
        <f t="shared" si="44"/>
        <v/>
      </c>
      <c r="K32" s="46" t="str">
        <f t="shared" ref="K32:Y32" si="60">J32</f>
        <v/>
      </c>
      <c r="L32" s="46" t="str">
        <f t="shared" si="60"/>
        <v/>
      </c>
      <c r="M32" s="46" t="str">
        <f t="shared" si="60"/>
        <v/>
      </c>
      <c r="N32" s="46" t="str">
        <f t="shared" si="60"/>
        <v/>
      </c>
      <c r="O32" s="46" t="str">
        <f t="shared" si="60"/>
        <v/>
      </c>
      <c r="P32" s="46" t="str">
        <f t="shared" si="60"/>
        <v/>
      </c>
      <c r="Q32" s="46" t="str">
        <f t="shared" si="60"/>
        <v/>
      </c>
      <c r="R32" s="46" t="str">
        <f t="shared" si="60"/>
        <v/>
      </c>
      <c r="S32" s="46" t="str">
        <f t="shared" si="60"/>
        <v/>
      </c>
      <c r="T32" s="46" t="str">
        <f t="shared" si="60"/>
        <v/>
      </c>
      <c r="U32" s="46" t="str">
        <f t="shared" si="60"/>
        <v/>
      </c>
      <c r="V32" s="46" t="str">
        <f t="shared" si="60"/>
        <v/>
      </c>
      <c r="W32" s="46" t="str">
        <f t="shared" si="60"/>
        <v/>
      </c>
      <c r="X32" s="46" t="str">
        <f t="shared" si="60"/>
        <v/>
      </c>
      <c r="Y32" s="46" t="str">
        <f t="shared" si="60"/>
        <v/>
      </c>
      <c r="Z32" s="9"/>
      <c r="AA32" s="11"/>
      <c r="AB32" s="9"/>
    </row>
    <row r="33">
      <c r="A33" s="40">
        <v>33.0</v>
      </c>
      <c r="B33" s="2"/>
      <c r="C33" s="41"/>
      <c r="D33" s="43"/>
      <c r="E33" s="43"/>
      <c r="F33" s="45"/>
      <c r="G33" s="44" t="str">
        <f t="shared" si="59"/>
        <v/>
      </c>
      <c r="H33" s="37"/>
      <c r="I33" s="9"/>
      <c r="J33" s="45" t="str">
        <f t="shared" si="44"/>
        <v/>
      </c>
      <c r="K33" s="46" t="str">
        <f t="shared" ref="K33:Y33" si="61">J33</f>
        <v/>
      </c>
      <c r="L33" s="46" t="str">
        <f t="shared" si="61"/>
        <v/>
      </c>
      <c r="M33" s="46" t="str">
        <f t="shared" si="61"/>
        <v/>
      </c>
      <c r="N33" s="46" t="str">
        <f t="shared" si="61"/>
        <v/>
      </c>
      <c r="O33" s="46" t="str">
        <f t="shared" si="61"/>
        <v/>
      </c>
      <c r="P33" s="46" t="str">
        <f t="shared" si="61"/>
        <v/>
      </c>
      <c r="Q33" s="46" t="str">
        <f t="shared" si="61"/>
        <v/>
      </c>
      <c r="R33" s="46" t="str">
        <f t="shared" si="61"/>
        <v/>
      </c>
      <c r="S33" s="46" t="str">
        <f t="shared" si="61"/>
        <v/>
      </c>
      <c r="T33" s="46" t="str">
        <f t="shared" si="61"/>
        <v/>
      </c>
      <c r="U33" s="46" t="str">
        <f t="shared" si="61"/>
        <v/>
      </c>
      <c r="V33" s="46" t="str">
        <f t="shared" si="61"/>
        <v/>
      </c>
      <c r="W33" s="46" t="str">
        <f t="shared" si="61"/>
        <v/>
      </c>
      <c r="X33" s="46" t="str">
        <f t="shared" si="61"/>
        <v/>
      </c>
      <c r="Y33" s="46" t="str">
        <f t="shared" si="61"/>
        <v/>
      </c>
      <c r="Z33" s="9"/>
      <c r="AA33" s="11"/>
      <c r="AB33" s="9"/>
    </row>
    <row r="34">
      <c r="A34" s="40">
        <v>34.0</v>
      </c>
      <c r="B34" s="2"/>
      <c r="C34" s="41"/>
      <c r="D34" s="43"/>
      <c r="E34" s="43"/>
      <c r="F34" s="45"/>
      <c r="G34" s="44" t="str">
        <f t="shared" si="59"/>
        <v/>
      </c>
      <c r="H34" s="37"/>
      <c r="I34" s="9"/>
      <c r="J34" s="45" t="str">
        <f t="shared" si="44"/>
        <v/>
      </c>
      <c r="K34" s="46" t="str">
        <f t="shared" ref="K34:Y34" si="62">J34</f>
        <v/>
      </c>
      <c r="L34" s="46" t="str">
        <f t="shared" si="62"/>
        <v/>
      </c>
      <c r="M34" s="46" t="str">
        <f t="shared" si="62"/>
        <v/>
      </c>
      <c r="N34" s="46" t="str">
        <f t="shared" si="62"/>
        <v/>
      </c>
      <c r="O34" s="46" t="str">
        <f t="shared" si="62"/>
        <v/>
      </c>
      <c r="P34" s="46" t="str">
        <f t="shared" si="62"/>
        <v/>
      </c>
      <c r="Q34" s="46" t="str">
        <f t="shared" si="62"/>
        <v/>
      </c>
      <c r="R34" s="46" t="str">
        <f t="shared" si="62"/>
        <v/>
      </c>
      <c r="S34" s="46" t="str">
        <f t="shared" si="62"/>
        <v/>
      </c>
      <c r="T34" s="46" t="str">
        <f t="shared" si="62"/>
        <v/>
      </c>
      <c r="U34" s="46" t="str">
        <f t="shared" si="62"/>
        <v/>
      </c>
      <c r="V34" s="46" t="str">
        <f t="shared" si="62"/>
        <v/>
      </c>
      <c r="W34" s="46" t="str">
        <f t="shared" si="62"/>
        <v/>
      </c>
      <c r="X34" s="46" t="str">
        <f t="shared" si="62"/>
        <v/>
      </c>
      <c r="Y34" s="46" t="str">
        <f t="shared" si="62"/>
        <v/>
      </c>
      <c r="Z34" s="9"/>
      <c r="AA34" s="11"/>
      <c r="AB34" s="9"/>
    </row>
    <row r="35">
      <c r="A35" s="40">
        <v>35.0</v>
      </c>
      <c r="B35" s="2"/>
      <c r="C35" s="41"/>
      <c r="D35" s="43"/>
      <c r="E35" s="43"/>
      <c r="F35" s="45"/>
      <c r="G35" s="44" t="str">
        <f t="shared" si="59"/>
        <v/>
      </c>
      <c r="H35" s="37"/>
      <c r="I35" s="9"/>
      <c r="J35" s="45" t="str">
        <f t="shared" si="44"/>
        <v/>
      </c>
      <c r="K35" s="46" t="str">
        <f t="shared" ref="K35:Y35" si="63">J35</f>
        <v/>
      </c>
      <c r="L35" s="46" t="str">
        <f t="shared" si="63"/>
        <v/>
      </c>
      <c r="M35" s="46" t="str">
        <f t="shared" si="63"/>
        <v/>
      </c>
      <c r="N35" s="46" t="str">
        <f t="shared" si="63"/>
        <v/>
      </c>
      <c r="O35" s="46" t="str">
        <f t="shared" si="63"/>
        <v/>
      </c>
      <c r="P35" s="46" t="str">
        <f t="shared" si="63"/>
        <v/>
      </c>
      <c r="Q35" s="46" t="str">
        <f t="shared" si="63"/>
        <v/>
      </c>
      <c r="R35" s="46" t="str">
        <f t="shared" si="63"/>
        <v/>
      </c>
      <c r="S35" s="46" t="str">
        <f t="shared" si="63"/>
        <v/>
      </c>
      <c r="T35" s="46" t="str">
        <f t="shared" si="63"/>
        <v/>
      </c>
      <c r="U35" s="46" t="str">
        <f t="shared" si="63"/>
        <v/>
      </c>
      <c r="V35" s="46" t="str">
        <f t="shared" si="63"/>
        <v/>
      </c>
      <c r="W35" s="46" t="str">
        <f t="shared" si="63"/>
        <v/>
      </c>
      <c r="X35" s="46" t="str">
        <f t="shared" si="63"/>
        <v/>
      </c>
      <c r="Y35" s="46" t="str">
        <f t="shared" si="63"/>
        <v/>
      </c>
      <c r="Z35" s="9"/>
      <c r="AA35" s="11"/>
      <c r="AB35" s="9"/>
    </row>
    <row r="36">
      <c r="A36" s="40">
        <v>36.0</v>
      </c>
      <c r="B36" s="2"/>
      <c r="C36" s="41"/>
      <c r="D36" s="42"/>
      <c r="E36" s="42"/>
      <c r="F36" s="2"/>
      <c r="G36" s="44" t="str">
        <f t="shared" si="59"/>
        <v/>
      </c>
      <c r="H36" s="37"/>
      <c r="I36" s="9"/>
      <c r="J36" s="45" t="str">
        <f t="shared" si="44"/>
        <v/>
      </c>
      <c r="K36" s="46" t="str">
        <f t="shared" ref="K36:Y36" si="64">J36</f>
        <v/>
      </c>
      <c r="L36" s="46" t="str">
        <f t="shared" si="64"/>
        <v/>
      </c>
      <c r="M36" s="46" t="str">
        <f t="shared" si="64"/>
        <v/>
      </c>
      <c r="N36" s="46" t="str">
        <f t="shared" si="64"/>
        <v/>
      </c>
      <c r="O36" s="46" t="str">
        <f t="shared" si="64"/>
        <v/>
      </c>
      <c r="P36" s="46" t="str">
        <f t="shared" si="64"/>
        <v/>
      </c>
      <c r="Q36" s="46" t="str">
        <f t="shared" si="64"/>
        <v/>
      </c>
      <c r="R36" s="46" t="str">
        <f t="shared" si="64"/>
        <v/>
      </c>
      <c r="S36" s="46" t="str">
        <f t="shared" si="64"/>
        <v/>
      </c>
      <c r="T36" s="46" t="str">
        <f t="shared" si="64"/>
        <v/>
      </c>
      <c r="U36" s="46" t="str">
        <f t="shared" si="64"/>
        <v/>
      </c>
      <c r="V36" s="46" t="str">
        <f t="shared" si="64"/>
        <v/>
      </c>
      <c r="W36" s="46" t="str">
        <f t="shared" si="64"/>
        <v/>
      </c>
      <c r="X36" s="46" t="str">
        <f t="shared" si="64"/>
        <v/>
      </c>
      <c r="Y36" s="46" t="str">
        <f t="shared" si="64"/>
        <v/>
      </c>
      <c r="Z36" s="9"/>
      <c r="AA36" s="11"/>
      <c r="AB36" s="9"/>
    </row>
    <row r="37">
      <c r="A37" s="40">
        <v>37.0</v>
      </c>
      <c r="B37" s="2"/>
      <c r="C37" s="41"/>
      <c r="D37" s="43"/>
      <c r="E37" s="43"/>
      <c r="F37" s="45"/>
      <c r="G37" s="44" t="str">
        <f t="shared" si="59"/>
        <v/>
      </c>
      <c r="H37" s="37"/>
      <c r="I37" s="9"/>
      <c r="J37" s="45" t="str">
        <f t="shared" si="44"/>
        <v/>
      </c>
      <c r="K37" s="46" t="str">
        <f t="shared" ref="K37:Y37" si="65">J37</f>
        <v/>
      </c>
      <c r="L37" s="46" t="str">
        <f t="shared" si="65"/>
        <v/>
      </c>
      <c r="M37" s="46" t="str">
        <f t="shared" si="65"/>
        <v/>
      </c>
      <c r="N37" s="46" t="str">
        <f t="shared" si="65"/>
        <v/>
      </c>
      <c r="O37" s="46" t="str">
        <f t="shared" si="65"/>
        <v/>
      </c>
      <c r="P37" s="46" t="str">
        <f t="shared" si="65"/>
        <v/>
      </c>
      <c r="Q37" s="46" t="str">
        <f t="shared" si="65"/>
        <v/>
      </c>
      <c r="R37" s="46" t="str">
        <f t="shared" si="65"/>
        <v/>
      </c>
      <c r="S37" s="46" t="str">
        <f t="shared" si="65"/>
        <v/>
      </c>
      <c r="T37" s="46" t="str">
        <f t="shared" si="65"/>
        <v/>
      </c>
      <c r="U37" s="46" t="str">
        <f t="shared" si="65"/>
        <v/>
      </c>
      <c r="V37" s="46" t="str">
        <f t="shared" si="65"/>
        <v/>
      </c>
      <c r="W37" s="46" t="str">
        <f t="shared" si="65"/>
        <v/>
      </c>
      <c r="X37" s="46" t="str">
        <f t="shared" si="65"/>
        <v/>
      </c>
      <c r="Y37" s="46" t="str">
        <f t="shared" si="65"/>
        <v/>
      </c>
      <c r="Z37" s="9"/>
      <c r="AA37" s="11"/>
      <c r="AB37" s="9"/>
    </row>
    <row r="38">
      <c r="A38" s="40">
        <v>38.0</v>
      </c>
      <c r="B38" s="2"/>
      <c r="C38" s="41"/>
      <c r="D38" s="43"/>
      <c r="E38" s="43"/>
      <c r="F38" s="45"/>
      <c r="G38" s="44" t="str">
        <f t="shared" si="59"/>
        <v/>
      </c>
      <c r="H38" s="37"/>
      <c r="I38" s="9"/>
      <c r="J38" s="45" t="str">
        <f t="shared" si="44"/>
        <v/>
      </c>
      <c r="K38" s="46" t="str">
        <f t="shared" ref="K38:Y38" si="66">J38</f>
        <v/>
      </c>
      <c r="L38" s="46" t="str">
        <f t="shared" si="66"/>
        <v/>
      </c>
      <c r="M38" s="46" t="str">
        <f t="shared" si="66"/>
        <v/>
      </c>
      <c r="N38" s="46" t="str">
        <f t="shared" si="66"/>
        <v/>
      </c>
      <c r="O38" s="46" t="str">
        <f t="shared" si="66"/>
        <v/>
      </c>
      <c r="P38" s="46" t="str">
        <f t="shared" si="66"/>
        <v/>
      </c>
      <c r="Q38" s="46" t="str">
        <f t="shared" si="66"/>
        <v/>
      </c>
      <c r="R38" s="46" t="str">
        <f t="shared" si="66"/>
        <v/>
      </c>
      <c r="S38" s="46" t="str">
        <f t="shared" si="66"/>
        <v/>
      </c>
      <c r="T38" s="46" t="str">
        <f t="shared" si="66"/>
        <v/>
      </c>
      <c r="U38" s="46" t="str">
        <f t="shared" si="66"/>
        <v/>
      </c>
      <c r="V38" s="46" t="str">
        <f t="shared" si="66"/>
        <v/>
      </c>
      <c r="W38" s="46" t="str">
        <f t="shared" si="66"/>
        <v/>
      </c>
      <c r="X38" s="46" t="str">
        <f t="shared" si="66"/>
        <v/>
      </c>
      <c r="Y38" s="46" t="str">
        <f t="shared" si="66"/>
        <v/>
      </c>
      <c r="Z38" s="9"/>
      <c r="AA38" s="11"/>
      <c r="AB38" s="9"/>
    </row>
    <row r="39">
      <c r="A39" s="40">
        <v>39.0</v>
      </c>
      <c r="B39" s="2"/>
      <c r="C39" s="41"/>
      <c r="D39" s="43"/>
      <c r="E39" s="43"/>
      <c r="F39" s="45"/>
      <c r="G39" s="44" t="str">
        <f t="shared" si="59"/>
        <v/>
      </c>
      <c r="H39" s="37"/>
      <c r="I39" s="9"/>
      <c r="J39" s="45" t="str">
        <f t="shared" si="44"/>
        <v/>
      </c>
      <c r="K39" s="46" t="str">
        <f t="shared" ref="K39:Y39" si="67">J39</f>
        <v/>
      </c>
      <c r="L39" s="46" t="str">
        <f t="shared" si="67"/>
        <v/>
      </c>
      <c r="M39" s="46" t="str">
        <f t="shared" si="67"/>
        <v/>
      </c>
      <c r="N39" s="46" t="str">
        <f t="shared" si="67"/>
        <v/>
      </c>
      <c r="O39" s="46" t="str">
        <f t="shared" si="67"/>
        <v/>
      </c>
      <c r="P39" s="46" t="str">
        <f t="shared" si="67"/>
        <v/>
      </c>
      <c r="Q39" s="46" t="str">
        <f t="shared" si="67"/>
        <v/>
      </c>
      <c r="R39" s="46" t="str">
        <f t="shared" si="67"/>
        <v/>
      </c>
      <c r="S39" s="46" t="str">
        <f t="shared" si="67"/>
        <v/>
      </c>
      <c r="T39" s="46" t="str">
        <f t="shared" si="67"/>
        <v/>
      </c>
      <c r="U39" s="46" t="str">
        <f t="shared" si="67"/>
        <v/>
      </c>
      <c r="V39" s="46" t="str">
        <f t="shared" si="67"/>
        <v/>
      </c>
      <c r="W39" s="46" t="str">
        <f t="shared" si="67"/>
        <v/>
      </c>
      <c r="X39" s="46" t="str">
        <f t="shared" si="67"/>
        <v/>
      </c>
      <c r="Y39" s="46" t="str">
        <f t="shared" si="67"/>
        <v/>
      </c>
      <c r="Z39" s="9"/>
      <c r="AA39" s="11"/>
      <c r="AB39" s="9"/>
    </row>
    <row r="40">
      <c r="A40" s="40">
        <v>40.0</v>
      </c>
      <c r="B40" s="2"/>
      <c r="C40" s="41"/>
      <c r="D40" s="43"/>
      <c r="E40" s="43"/>
      <c r="F40" s="2"/>
      <c r="G40" s="44" t="str">
        <f t="shared" si="59"/>
        <v/>
      </c>
      <c r="H40" s="37"/>
      <c r="I40" s="9"/>
      <c r="J40" s="45" t="str">
        <f t="shared" si="44"/>
        <v/>
      </c>
      <c r="K40" s="46" t="str">
        <f t="shared" ref="K40:Y40" si="68">J40</f>
        <v/>
      </c>
      <c r="L40" s="46" t="str">
        <f t="shared" si="68"/>
        <v/>
      </c>
      <c r="M40" s="46" t="str">
        <f t="shared" si="68"/>
        <v/>
      </c>
      <c r="N40" s="46" t="str">
        <f t="shared" si="68"/>
        <v/>
      </c>
      <c r="O40" s="46" t="str">
        <f t="shared" si="68"/>
        <v/>
      </c>
      <c r="P40" s="46" t="str">
        <f t="shared" si="68"/>
        <v/>
      </c>
      <c r="Q40" s="46" t="str">
        <f t="shared" si="68"/>
        <v/>
      </c>
      <c r="R40" s="46" t="str">
        <f t="shared" si="68"/>
        <v/>
      </c>
      <c r="S40" s="46" t="str">
        <f t="shared" si="68"/>
        <v/>
      </c>
      <c r="T40" s="46" t="str">
        <f t="shared" si="68"/>
        <v/>
      </c>
      <c r="U40" s="46" t="str">
        <f t="shared" si="68"/>
        <v/>
      </c>
      <c r="V40" s="46" t="str">
        <f t="shared" si="68"/>
        <v/>
      </c>
      <c r="W40" s="46" t="str">
        <f t="shared" si="68"/>
        <v/>
      </c>
      <c r="X40" s="46" t="str">
        <f t="shared" si="68"/>
        <v/>
      </c>
      <c r="Y40" s="46" t="str">
        <f t="shared" si="68"/>
        <v/>
      </c>
      <c r="Z40" s="9"/>
      <c r="AA40" s="11"/>
      <c r="AB40" s="9"/>
    </row>
    <row r="41">
      <c r="A41" s="40">
        <v>41.0</v>
      </c>
      <c r="B41" s="2"/>
      <c r="C41" s="41"/>
      <c r="D41" s="43"/>
      <c r="E41" s="43"/>
      <c r="F41" s="45"/>
      <c r="G41" s="44" t="str">
        <f t="shared" si="59"/>
        <v/>
      </c>
      <c r="H41" s="37"/>
      <c r="I41" s="9"/>
      <c r="J41" s="45" t="str">
        <f t="shared" si="44"/>
        <v/>
      </c>
      <c r="K41" s="46" t="str">
        <f t="shared" ref="K41:Y41" si="69">J41</f>
        <v/>
      </c>
      <c r="L41" s="46" t="str">
        <f t="shared" si="69"/>
        <v/>
      </c>
      <c r="M41" s="46" t="str">
        <f t="shared" si="69"/>
        <v/>
      </c>
      <c r="N41" s="46" t="str">
        <f t="shared" si="69"/>
        <v/>
      </c>
      <c r="O41" s="46" t="str">
        <f t="shared" si="69"/>
        <v/>
      </c>
      <c r="P41" s="46" t="str">
        <f t="shared" si="69"/>
        <v/>
      </c>
      <c r="Q41" s="46" t="str">
        <f t="shared" si="69"/>
        <v/>
      </c>
      <c r="R41" s="46" t="str">
        <f t="shared" si="69"/>
        <v/>
      </c>
      <c r="S41" s="46" t="str">
        <f t="shared" si="69"/>
        <v/>
      </c>
      <c r="T41" s="46" t="str">
        <f t="shared" si="69"/>
        <v/>
      </c>
      <c r="U41" s="46" t="str">
        <f t="shared" si="69"/>
        <v/>
      </c>
      <c r="V41" s="46" t="str">
        <f t="shared" si="69"/>
        <v/>
      </c>
      <c r="W41" s="46" t="str">
        <f t="shared" si="69"/>
        <v/>
      </c>
      <c r="X41" s="46" t="str">
        <f t="shared" si="69"/>
        <v/>
      </c>
      <c r="Y41" s="46" t="str">
        <f t="shared" si="69"/>
        <v/>
      </c>
      <c r="Z41" s="9"/>
      <c r="AA41" s="11"/>
      <c r="AB41" s="9"/>
    </row>
    <row r="42">
      <c r="A42" s="40">
        <v>42.0</v>
      </c>
      <c r="B42" s="2"/>
      <c r="C42" s="41"/>
      <c r="D42" s="42"/>
      <c r="E42" s="43"/>
      <c r="F42" s="45"/>
      <c r="G42" s="44" t="str">
        <f t="shared" si="59"/>
        <v/>
      </c>
      <c r="H42" s="37"/>
      <c r="I42" s="9"/>
      <c r="J42" s="45" t="str">
        <f t="shared" si="44"/>
        <v/>
      </c>
      <c r="K42" s="46" t="str">
        <f t="shared" ref="K42:Y42" si="70">J42</f>
        <v/>
      </c>
      <c r="L42" s="46" t="str">
        <f t="shared" si="70"/>
        <v/>
      </c>
      <c r="M42" s="46" t="str">
        <f t="shared" si="70"/>
        <v/>
      </c>
      <c r="N42" s="46" t="str">
        <f t="shared" si="70"/>
        <v/>
      </c>
      <c r="O42" s="46" t="str">
        <f t="shared" si="70"/>
        <v/>
      </c>
      <c r="P42" s="46" t="str">
        <f t="shared" si="70"/>
        <v/>
      </c>
      <c r="Q42" s="46" t="str">
        <f t="shared" si="70"/>
        <v/>
      </c>
      <c r="R42" s="46" t="str">
        <f t="shared" si="70"/>
        <v/>
      </c>
      <c r="S42" s="46" t="str">
        <f t="shared" si="70"/>
        <v/>
      </c>
      <c r="T42" s="46" t="str">
        <f t="shared" si="70"/>
        <v/>
      </c>
      <c r="U42" s="46" t="str">
        <f t="shared" si="70"/>
        <v/>
      </c>
      <c r="V42" s="46" t="str">
        <f t="shared" si="70"/>
        <v/>
      </c>
      <c r="W42" s="46" t="str">
        <f t="shared" si="70"/>
        <v/>
      </c>
      <c r="X42" s="46" t="str">
        <f t="shared" si="70"/>
        <v/>
      </c>
      <c r="Y42" s="46" t="str">
        <f t="shared" si="70"/>
        <v/>
      </c>
      <c r="Z42" s="9"/>
      <c r="AA42" s="11"/>
      <c r="AB42" s="9"/>
    </row>
    <row r="43">
      <c r="A43" s="40">
        <v>43.0</v>
      </c>
      <c r="B43" s="2"/>
      <c r="C43" s="41"/>
      <c r="D43" s="43"/>
      <c r="E43" s="43"/>
      <c r="F43" s="45"/>
      <c r="G43" s="44" t="str">
        <f t="shared" si="59"/>
        <v/>
      </c>
      <c r="H43" s="37"/>
      <c r="I43" s="9"/>
      <c r="J43" s="45" t="str">
        <f t="shared" si="44"/>
        <v/>
      </c>
      <c r="K43" s="46" t="str">
        <f t="shared" ref="K43:Y43" si="71">J43</f>
        <v/>
      </c>
      <c r="L43" s="46" t="str">
        <f t="shared" si="71"/>
        <v/>
      </c>
      <c r="M43" s="46" t="str">
        <f t="shared" si="71"/>
        <v/>
      </c>
      <c r="N43" s="46" t="str">
        <f t="shared" si="71"/>
        <v/>
      </c>
      <c r="O43" s="46" t="str">
        <f t="shared" si="71"/>
        <v/>
      </c>
      <c r="P43" s="46" t="str">
        <f t="shared" si="71"/>
        <v/>
      </c>
      <c r="Q43" s="46" t="str">
        <f t="shared" si="71"/>
        <v/>
      </c>
      <c r="R43" s="46" t="str">
        <f t="shared" si="71"/>
        <v/>
      </c>
      <c r="S43" s="46" t="str">
        <f t="shared" si="71"/>
        <v/>
      </c>
      <c r="T43" s="46" t="str">
        <f t="shared" si="71"/>
        <v/>
      </c>
      <c r="U43" s="46" t="str">
        <f t="shared" si="71"/>
        <v/>
      </c>
      <c r="V43" s="46" t="str">
        <f t="shared" si="71"/>
        <v/>
      </c>
      <c r="W43" s="46" t="str">
        <f t="shared" si="71"/>
        <v/>
      </c>
      <c r="X43" s="46" t="str">
        <f t="shared" si="71"/>
        <v/>
      </c>
      <c r="Y43" s="46" t="str">
        <f t="shared" si="71"/>
        <v/>
      </c>
      <c r="Z43" s="9"/>
      <c r="AA43" s="11"/>
      <c r="AB43" s="9"/>
    </row>
    <row r="44">
      <c r="A44" s="40">
        <v>44.0</v>
      </c>
      <c r="B44" s="2"/>
      <c r="C44" s="41"/>
      <c r="D44" s="42"/>
      <c r="E44" s="43"/>
      <c r="F44" s="2"/>
      <c r="G44" s="44" t="str">
        <f t="shared" si="59"/>
        <v/>
      </c>
      <c r="H44" s="37"/>
      <c r="I44" s="9"/>
      <c r="J44" s="45" t="str">
        <f t="shared" si="44"/>
        <v/>
      </c>
      <c r="K44" s="46" t="str">
        <f t="shared" ref="K44:Y44" si="72">J44</f>
        <v/>
      </c>
      <c r="L44" s="46" t="str">
        <f t="shared" si="72"/>
        <v/>
      </c>
      <c r="M44" s="46" t="str">
        <f t="shared" si="72"/>
        <v/>
      </c>
      <c r="N44" s="46" t="str">
        <f t="shared" si="72"/>
        <v/>
      </c>
      <c r="O44" s="46" t="str">
        <f t="shared" si="72"/>
        <v/>
      </c>
      <c r="P44" s="46" t="str">
        <f t="shared" si="72"/>
        <v/>
      </c>
      <c r="Q44" s="46" t="str">
        <f t="shared" si="72"/>
        <v/>
      </c>
      <c r="R44" s="46" t="str">
        <f t="shared" si="72"/>
        <v/>
      </c>
      <c r="S44" s="46" t="str">
        <f t="shared" si="72"/>
        <v/>
      </c>
      <c r="T44" s="46" t="str">
        <f t="shared" si="72"/>
        <v/>
      </c>
      <c r="U44" s="46" t="str">
        <f t="shared" si="72"/>
        <v/>
      </c>
      <c r="V44" s="46" t="str">
        <f t="shared" si="72"/>
        <v/>
      </c>
      <c r="W44" s="46" t="str">
        <f t="shared" si="72"/>
        <v/>
      </c>
      <c r="X44" s="46" t="str">
        <f t="shared" si="72"/>
        <v/>
      </c>
      <c r="Y44" s="46" t="str">
        <f t="shared" si="72"/>
        <v/>
      </c>
      <c r="Z44" s="9"/>
      <c r="AA44" s="11"/>
      <c r="AB44" s="9"/>
    </row>
    <row r="45">
      <c r="A45" s="40">
        <v>45.0</v>
      </c>
      <c r="B45" s="2"/>
      <c r="C45" s="41"/>
      <c r="D45" s="43"/>
      <c r="E45" s="43"/>
      <c r="F45" s="45"/>
      <c r="G45" s="44" t="str">
        <f t="shared" si="59"/>
        <v/>
      </c>
      <c r="H45" s="37"/>
      <c r="I45" s="9"/>
      <c r="J45" s="45" t="str">
        <f t="shared" si="44"/>
        <v/>
      </c>
      <c r="K45" s="46" t="str">
        <f t="shared" ref="K45:Y45" si="73">J45</f>
        <v/>
      </c>
      <c r="L45" s="46" t="str">
        <f t="shared" si="73"/>
        <v/>
      </c>
      <c r="M45" s="46" t="str">
        <f t="shared" si="73"/>
        <v/>
      </c>
      <c r="N45" s="46" t="str">
        <f t="shared" si="73"/>
        <v/>
      </c>
      <c r="O45" s="46" t="str">
        <f t="shared" si="73"/>
        <v/>
      </c>
      <c r="P45" s="46" t="str">
        <f t="shared" si="73"/>
        <v/>
      </c>
      <c r="Q45" s="46" t="str">
        <f t="shared" si="73"/>
        <v/>
      </c>
      <c r="R45" s="46" t="str">
        <f t="shared" si="73"/>
        <v/>
      </c>
      <c r="S45" s="46" t="str">
        <f t="shared" si="73"/>
        <v/>
      </c>
      <c r="T45" s="46" t="str">
        <f t="shared" si="73"/>
        <v/>
      </c>
      <c r="U45" s="46" t="str">
        <f t="shared" si="73"/>
        <v/>
      </c>
      <c r="V45" s="46" t="str">
        <f t="shared" si="73"/>
        <v/>
      </c>
      <c r="W45" s="46" t="str">
        <f t="shared" si="73"/>
        <v/>
      </c>
      <c r="X45" s="46" t="str">
        <f t="shared" si="73"/>
        <v/>
      </c>
      <c r="Y45" s="46" t="str">
        <f t="shared" si="73"/>
        <v/>
      </c>
      <c r="Z45" s="9"/>
      <c r="AA45" s="11"/>
      <c r="AB45" s="9"/>
    </row>
    <row r="46">
      <c r="A46" s="40">
        <v>46.0</v>
      </c>
      <c r="B46" s="2"/>
      <c r="C46" s="41"/>
      <c r="D46" s="43"/>
      <c r="E46" s="43"/>
      <c r="F46" s="45"/>
      <c r="G46" s="44" t="str">
        <f t="shared" si="59"/>
        <v/>
      </c>
      <c r="H46" s="37"/>
      <c r="I46" s="9"/>
      <c r="J46" s="45" t="str">
        <f t="shared" si="44"/>
        <v/>
      </c>
      <c r="K46" s="46" t="str">
        <f t="shared" ref="K46:Y46" si="74">J46</f>
        <v/>
      </c>
      <c r="L46" s="46" t="str">
        <f t="shared" si="74"/>
        <v/>
      </c>
      <c r="M46" s="46" t="str">
        <f t="shared" si="74"/>
        <v/>
      </c>
      <c r="N46" s="46" t="str">
        <f t="shared" si="74"/>
        <v/>
      </c>
      <c r="O46" s="46" t="str">
        <f t="shared" si="74"/>
        <v/>
      </c>
      <c r="P46" s="46" t="str">
        <f t="shared" si="74"/>
        <v/>
      </c>
      <c r="Q46" s="46" t="str">
        <f t="shared" si="74"/>
        <v/>
      </c>
      <c r="R46" s="46" t="str">
        <f t="shared" si="74"/>
        <v/>
      </c>
      <c r="S46" s="46" t="str">
        <f t="shared" si="74"/>
        <v/>
      </c>
      <c r="T46" s="46" t="str">
        <f t="shared" si="74"/>
        <v/>
      </c>
      <c r="U46" s="46" t="str">
        <f t="shared" si="74"/>
        <v/>
      </c>
      <c r="V46" s="46" t="str">
        <f t="shared" si="74"/>
        <v/>
      </c>
      <c r="W46" s="46" t="str">
        <f t="shared" si="74"/>
        <v/>
      </c>
      <c r="X46" s="46" t="str">
        <f t="shared" si="74"/>
        <v/>
      </c>
      <c r="Y46" s="46" t="str">
        <f t="shared" si="74"/>
        <v/>
      </c>
      <c r="Z46" s="9"/>
      <c r="AA46" s="11"/>
      <c r="AB46" s="9"/>
    </row>
    <row r="47">
      <c r="A47" s="40">
        <v>47.0</v>
      </c>
      <c r="B47" s="2"/>
      <c r="C47" s="41"/>
      <c r="D47" s="43"/>
      <c r="E47" s="43"/>
      <c r="F47" s="45"/>
      <c r="G47" s="44" t="str">
        <f t="shared" si="59"/>
        <v/>
      </c>
      <c r="H47" s="37"/>
      <c r="I47" s="9"/>
      <c r="J47" s="45" t="str">
        <f t="shared" si="44"/>
        <v/>
      </c>
      <c r="K47" s="46" t="str">
        <f t="shared" ref="K47:Y47" si="75">J47</f>
        <v/>
      </c>
      <c r="L47" s="46" t="str">
        <f t="shared" si="75"/>
        <v/>
      </c>
      <c r="M47" s="46" t="str">
        <f t="shared" si="75"/>
        <v/>
      </c>
      <c r="N47" s="46" t="str">
        <f t="shared" si="75"/>
        <v/>
      </c>
      <c r="O47" s="46" t="str">
        <f t="shared" si="75"/>
        <v/>
      </c>
      <c r="P47" s="46" t="str">
        <f t="shared" si="75"/>
        <v/>
      </c>
      <c r="Q47" s="46" t="str">
        <f t="shared" si="75"/>
        <v/>
      </c>
      <c r="R47" s="46" t="str">
        <f t="shared" si="75"/>
        <v/>
      </c>
      <c r="S47" s="46" t="str">
        <f t="shared" si="75"/>
        <v/>
      </c>
      <c r="T47" s="46" t="str">
        <f t="shared" si="75"/>
        <v/>
      </c>
      <c r="U47" s="46" t="str">
        <f t="shared" si="75"/>
        <v/>
      </c>
      <c r="V47" s="46" t="str">
        <f t="shared" si="75"/>
        <v/>
      </c>
      <c r="W47" s="46" t="str">
        <f t="shared" si="75"/>
        <v/>
      </c>
      <c r="X47" s="46" t="str">
        <f t="shared" si="75"/>
        <v/>
      </c>
      <c r="Y47" s="46" t="str">
        <f t="shared" si="75"/>
        <v/>
      </c>
      <c r="Z47" s="9"/>
      <c r="AA47" s="11"/>
      <c r="AB47" s="9"/>
    </row>
    <row r="48">
      <c r="A48" s="40">
        <v>48.0</v>
      </c>
      <c r="B48" s="2"/>
      <c r="C48" s="41"/>
      <c r="D48" s="43"/>
      <c r="E48" s="43"/>
      <c r="F48" s="45"/>
      <c r="G48" s="44" t="str">
        <f t="shared" si="59"/>
        <v/>
      </c>
      <c r="H48" s="37"/>
      <c r="I48" s="9"/>
      <c r="J48" s="45" t="str">
        <f t="shared" si="44"/>
        <v/>
      </c>
      <c r="K48" s="46" t="str">
        <f t="shared" ref="K48:Y48" si="76">J48</f>
        <v/>
      </c>
      <c r="L48" s="46" t="str">
        <f t="shared" si="76"/>
        <v/>
      </c>
      <c r="M48" s="46" t="str">
        <f t="shared" si="76"/>
        <v/>
      </c>
      <c r="N48" s="46" t="str">
        <f t="shared" si="76"/>
        <v/>
      </c>
      <c r="O48" s="46" t="str">
        <f t="shared" si="76"/>
        <v/>
      </c>
      <c r="P48" s="46" t="str">
        <f t="shared" si="76"/>
        <v/>
      </c>
      <c r="Q48" s="46" t="str">
        <f t="shared" si="76"/>
        <v/>
      </c>
      <c r="R48" s="46" t="str">
        <f t="shared" si="76"/>
        <v/>
      </c>
      <c r="S48" s="46" t="str">
        <f t="shared" si="76"/>
        <v/>
      </c>
      <c r="T48" s="46" t="str">
        <f t="shared" si="76"/>
        <v/>
      </c>
      <c r="U48" s="46" t="str">
        <f t="shared" si="76"/>
        <v/>
      </c>
      <c r="V48" s="46" t="str">
        <f t="shared" si="76"/>
        <v/>
      </c>
      <c r="W48" s="46" t="str">
        <f t="shared" si="76"/>
        <v/>
      </c>
      <c r="X48" s="46" t="str">
        <f t="shared" si="76"/>
        <v/>
      </c>
      <c r="Y48" s="46" t="str">
        <f t="shared" si="76"/>
        <v/>
      </c>
      <c r="Z48" s="9"/>
      <c r="AA48" s="11"/>
      <c r="AB48" s="9"/>
    </row>
    <row r="49">
      <c r="A49" s="40">
        <v>49.0</v>
      </c>
      <c r="B49" s="2"/>
      <c r="C49" s="41"/>
      <c r="D49" s="43"/>
      <c r="E49" s="43"/>
      <c r="F49" s="45"/>
      <c r="G49" s="44" t="str">
        <f t="shared" si="59"/>
        <v/>
      </c>
      <c r="H49" s="37"/>
      <c r="I49" s="9"/>
      <c r="J49" s="45" t="str">
        <f t="shared" si="44"/>
        <v/>
      </c>
      <c r="K49" s="46" t="str">
        <f t="shared" ref="K49:Y49" si="77">J49</f>
        <v/>
      </c>
      <c r="L49" s="46" t="str">
        <f t="shared" si="77"/>
        <v/>
      </c>
      <c r="M49" s="46" t="str">
        <f t="shared" si="77"/>
        <v/>
      </c>
      <c r="N49" s="46" t="str">
        <f t="shared" si="77"/>
        <v/>
      </c>
      <c r="O49" s="46" t="str">
        <f t="shared" si="77"/>
        <v/>
      </c>
      <c r="P49" s="46" t="str">
        <f t="shared" si="77"/>
        <v/>
      </c>
      <c r="Q49" s="46" t="str">
        <f t="shared" si="77"/>
        <v/>
      </c>
      <c r="R49" s="46" t="str">
        <f t="shared" si="77"/>
        <v/>
      </c>
      <c r="S49" s="46" t="str">
        <f t="shared" si="77"/>
        <v/>
      </c>
      <c r="T49" s="46" t="str">
        <f t="shared" si="77"/>
        <v/>
      </c>
      <c r="U49" s="46" t="str">
        <f t="shared" si="77"/>
        <v/>
      </c>
      <c r="V49" s="46" t="str">
        <f t="shared" si="77"/>
        <v/>
      </c>
      <c r="W49" s="46" t="str">
        <f t="shared" si="77"/>
        <v/>
      </c>
      <c r="X49" s="46" t="str">
        <f t="shared" si="77"/>
        <v/>
      </c>
      <c r="Y49" s="46" t="str">
        <f t="shared" si="77"/>
        <v/>
      </c>
      <c r="Z49" s="9"/>
      <c r="AA49" s="11"/>
      <c r="AB49" s="9"/>
    </row>
    <row r="50">
      <c r="A50" s="40">
        <v>50.0</v>
      </c>
      <c r="B50" s="2"/>
      <c r="C50" s="41"/>
      <c r="D50" s="43"/>
      <c r="E50" s="43"/>
      <c r="F50" s="45"/>
      <c r="G50" s="44" t="str">
        <f t="shared" si="59"/>
        <v/>
      </c>
      <c r="H50" s="37"/>
      <c r="I50" s="9"/>
      <c r="J50" s="45" t="str">
        <f t="shared" si="44"/>
        <v/>
      </c>
      <c r="K50" s="46" t="str">
        <f t="shared" ref="K50:Y50" si="78">J50</f>
        <v/>
      </c>
      <c r="L50" s="46" t="str">
        <f t="shared" si="78"/>
        <v/>
      </c>
      <c r="M50" s="46" t="str">
        <f t="shared" si="78"/>
        <v/>
      </c>
      <c r="N50" s="46" t="str">
        <f t="shared" si="78"/>
        <v/>
      </c>
      <c r="O50" s="46" t="str">
        <f t="shared" si="78"/>
        <v/>
      </c>
      <c r="P50" s="46" t="str">
        <f t="shared" si="78"/>
        <v/>
      </c>
      <c r="Q50" s="46" t="str">
        <f t="shared" si="78"/>
        <v/>
      </c>
      <c r="R50" s="46" t="str">
        <f t="shared" si="78"/>
        <v/>
      </c>
      <c r="S50" s="46" t="str">
        <f t="shared" si="78"/>
        <v/>
      </c>
      <c r="T50" s="46" t="str">
        <f t="shared" si="78"/>
        <v/>
      </c>
      <c r="U50" s="46" t="str">
        <f t="shared" si="78"/>
        <v/>
      </c>
      <c r="V50" s="46" t="str">
        <f t="shared" si="78"/>
        <v/>
      </c>
      <c r="W50" s="46" t="str">
        <f t="shared" si="78"/>
        <v/>
      </c>
      <c r="X50" s="46" t="str">
        <f t="shared" si="78"/>
        <v/>
      </c>
      <c r="Y50" s="46" t="str">
        <f t="shared" si="78"/>
        <v/>
      </c>
      <c r="Z50" s="9"/>
      <c r="AA50" s="9"/>
      <c r="AB50" s="9"/>
    </row>
    <row r="51">
      <c r="A51" s="40">
        <v>51.0</v>
      </c>
      <c r="B51" s="2"/>
      <c r="C51" s="41"/>
      <c r="D51" s="43"/>
      <c r="E51" s="43"/>
      <c r="F51" s="45"/>
      <c r="G51" s="44" t="str">
        <f t="shared" si="59"/>
        <v/>
      </c>
      <c r="H51" s="37"/>
      <c r="I51" s="9"/>
      <c r="J51" s="45" t="str">
        <f t="shared" si="44"/>
        <v/>
      </c>
      <c r="K51" s="46" t="str">
        <f t="shared" ref="K51:Y51" si="79">J51</f>
        <v/>
      </c>
      <c r="L51" s="46" t="str">
        <f t="shared" si="79"/>
        <v/>
      </c>
      <c r="M51" s="46" t="str">
        <f t="shared" si="79"/>
        <v/>
      </c>
      <c r="N51" s="46" t="str">
        <f t="shared" si="79"/>
        <v/>
      </c>
      <c r="O51" s="46" t="str">
        <f t="shared" si="79"/>
        <v/>
      </c>
      <c r="P51" s="46" t="str">
        <f t="shared" si="79"/>
        <v/>
      </c>
      <c r="Q51" s="46" t="str">
        <f t="shared" si="79"/>
        <v/>
      </c>
      <c r="R51" s="46" t="str">
        <f t="shared" si="79"/>
        <v/>
      </c>
      <c r="S51" s="46" t="str">
        <f t="shared" si="79"/>
        <v/>
      </c>
      <c r="T51" s="46" t="str">
        <f t="shared" si="79"/>
        <v/>
      </c>
      <c r="U51" s="46" t="str">
        <f t="shared" si="79"/>
        <v/>
      </c>
      <c r="V51" s="46" t="str">
        <f t="shared" si="79"/>
        <v/>
      </c>
      <c r="W51" s="46" t="str">
        <f t="shared" si="79"/>
        <v/>
      </c>
      <c r="X51" s="46" t="str">
        <f t="shared" si="79"/>
        <v/>
      </c>
      <c r="Y51" s="46" t="str">
        <f t="shared" si="79"/>
        <v/>
      </c>
      <c r="Z51" s="9"/>
      <c r="AA51" s="11"/>
      <c r="AB51" s="9"/>
    </row>
    <row r="52">
      <c r="A52" s="40">
        <v>52.0</v>
      </c>
      <c r="B52" s="2"/>
      <c r="C52" s="41"/>
      <c r="D52" s="43"/>
      <c r="E52" s="43"/>
      <c r="F52" s="45"/>
      <c r="G52" s="44" t="str">
        <f t="shared" si="59"/>
        <v/>
      </c>
      <c r="H52" s="37"/>
      <c r="I52" s="9"/>
      <c r="J52" s="45" t="str">
        <f t="shared" si="44"/>
        <v/>
      </c>
      <c r="K52" s="46" t="str">
        <f t="shared" ref="K52:Y52" si="80">J52</f>
        <v/>
      </c>
      <c r="L52" s="46" t="str">
        <f t="shared" si="80"/>
        <v/>
      </c>
      <c r="M52" s="46" t="str">
        <f t="shared" si="80"/>
        <v/>
      </c>
      <c r="N52" s="46" t="str">
        <f t="shared" si="80"/>
        <v/>
      </c>
      <c r="O52" s="46" t="str">
        <f t="shared" si="80"/>
        <v/>
      </c>
      <c r="P52" s="46" t="str">
        <f t="shared" si="80"/>
        <v/>
      </c>
      <c r="Q52" s="46" t="str">
        <f t="shared" si="80"/>
        <v/>
      </c>
      <c r="R52" s="46" t="str">
        <f t="shared" si="80"/>
        <v/>
      </c>
      <c r="S52" s="46" t="str">
        <f t="shared" si="80"/>
        <v/>
      </c>
      <c r="T52" s="46" t="str">
        <f t="shared" si="80"/>
        <v/>
      </c>
      <c r="U52" s="46" t="str">
        <f t="shared" si="80"/>
        <v/>
      </c>
      <c r="V52" s="46" t="str">
        <f t="shared" si="80"/>
        <v/>
      </c>
      <c r="W52" s="46" t="str">
        <f t="shared" si="80"/>
        <v/>
      </c>
      <c r="X52" s="46" t="str">
        <f t="shared" si="80"/>
        <v/>
      </c>
      <c r="Y52" s="46" t="str">
        <f t="shared" si="80"/>
        <v/>
      </c>
      <c r="Z52" s="9"/>
      <c r="AA52" s="9"/>
      <c r="AB52" s="9"/>
    </row>
    <row r="53">
      <c r="A53" s="40">
        <v>53.0</v>
      </c>
      <c r="B53" s="2"/>
      <c r="C53" s="41"/>
      <c r="D53" s="43"/>
      <c r="E53" s="43"/>
      <c r="F53" s="45"/>
      <c r="G53" s="44" t="str">
        <f t="shared" si="59"/>
        <v/>
      </c>
      <c r="H53" s="37"/>
      <c r="I53" s="9"/>
      <c r="J53" s="45" t="str">
        <f t="shared" si="44"/>
        <v/>
      </c>
      <c r="K53" s="46" t="str">
        <f t="shared" ref="K53:Y53" si="81">J53</f>
        <v/>
      </c>
      <c r="L53" s="46" t="str">
        <f t="shared" si="81"/>
        <v/>
      </c>
      <c r="M53" s="46" t="str">
        <f t="shared" si="81"/>
        <v/>
      </c>
      <c r="N53" s="46" t="str">
        <f t="shared" si="81"/>
        <v/>
      </c>
      <c r="O53" s="46" t="str">
        <f t="shared" si="81"/>
        <v/>
      </c>
      <c r="P53" s="46" t="str">
        <f t="shared" si="81"/>
        <v/>
      </c>
      <c r="Q53" s="46" t="str">
        <f t="shared" si="81"/>
        <v/>
      </c>
      <c r="R53" s="46" t="str">
        <f t="shared" si="81"/>
        <v/>
      </c>
      <c r="S53" s="46" t="str">
        <f t="shared" si="81"/>
        <v/>
      </c>
      <c r="T53" s="46" t="str">
        <f t="shared" si="81"/>
        <v/>
      </c>
      <c r="U53" s="46" t="str">
        <f t="shared" si="81"/>
        <v/>
      </c>
      <c r="V53" s="46" t="str">
        <f t="shared" si="81"/>
        <v/>
      </c>
      <c r="W53" s="46" t="str">
        <f t="shared" si="81"/>
        <v/>
      </c>
      <c r="X53" s="46" t="str">
        <f t="shared" si="81"/>
        <v/>
      </c>
      <c r="Y53" s="46" t="str">
        <f t="shared" si="81"/>
        <v/>
      </c>
      <c r="Z53" s="9"/>
      <c r="AA53" s="9"/>
      <c r="AB53" s="9"/>
    </row>
    <row r="54">
      <c r="A54" s="40">
        <v>54.0</v>
      </c>
      <c r="B54" s="2"/>
      <c r="C54" s="41"/>
      <c r="D54" s="43"/>
      <c r="E54" s="43"/>
      <c r="F54" s="45"/>
      <c r="G54" s="44" t="str">
        <f t="shared" si="59"/>
        <v/>
      </c>
      <c r="H54" s="37"/>
      <c r="I54" s="9"/>
      <c r="J54" s="45" t="str">
        <f t="shared" si="44"/>
        <v/>
      </c>
      <c r="K54" s="46" t="str">
        <f t="shared" ref="K54:Y54" si="82">J54</f>
        <v/>
      </c>
      <c r="L54" s="46" t="str">
        <f t="shared" si="82"/>
        <v/>
      </c>
      <c r="M54" s="46" t="str">
        <f t="shared" si="82"/>
        <v/>
      </c>
      <c r="N54" s="46" t="str">
        <f t="shared" si="82"/>
        <v/>
      </c>
      <c r="O54" s="46" t="str">
        <f t="shared" si="82"/>
        <v/>
      </c>
      <c r="P54" s="46" t="str">
        <f t="shared" si="82"/>
        <v/>
      </c>
      <c r="Q54" s="46" t="str">
        <f t="shared" si="82"/>
        <v/>
      </c>
      <c r="R54" s="46" t="str">
        <f t="shared" si="82"/>
        <v/>
      </c>
      <c r="S54" s="46" t="str">
        <f t="shared" si="82"/>
        <v/>
      </c>
      <c r="T54" s="46" t="str">
        <f t="shared" si="82"/>
        <v/>
      </c>
      <c r="U54" s="46" t="str">
        <f t="shared" si="82"/>
        <v/>
      </c>
      <c r="V54" s="46" t="str">
        <f t="shared" si="82"/>
        <v/>
      </c>
      <c r="W54" s="46" t="str">
        <f t="shared" si="82"/>
        <v/>
      </c>
      <c r="X54" s="46" t="str">
        <f t="shared" si="82"/>
        <v/>
      </c>
      <c r="Y54" s="46" t="str">
        <f t="shared" si="82"/>
        <v/>
      </c>
      <c r="Z54" s="9"/>
      <c r="AA54" s="9"/>
      <c r="AB54" s="9"/>
    </row>
    <row r="55">
      <c r="A55" s="40">
        <v>55.0</v>
      </c>
      <c r="B55" s="2"/>
      <c r="C55" s="41"/>
      <c r="D55" s="43"/>
      <c r="E55" s="43"/>
      <c r="F55" s="45"/>
      <c r="G55" s="44" t="str">
        <f t="shared" si="59"/>
        <v/>
      </c>
      <c r="H55" s="37"/>
      <c r="I55" s="9"/>
      <c r="J55" s="45" t="str">
        <f t="shared" si="44"/>
        <v/>
      </c>
      <c r="K55" s="46" t="str">
        <f t="shared" ref="K55:Y55" si="83">J55</f>
        <v/>
      </c>
      <c r="L55" s="46" t="str">
        <f t="shared" si="83"/>
        <v/>
      </c>
      <c r="M55" s="46" t="str">
        <f t="shared" si="83"/>
        <v/>
      </c>
      <c r="N55" s="46" t="str">
        <f t="shared" si="83"/>
        <v/>
      </c>
      <c r="O55" s="46" t="str">
        <f t="shared" si="83"/>
        <v/>
      </c>
      <c r="P55" s="46" t="str">
        <f t="shared" si="83"/>
        <v/>
      </c>
      <c r="Q55" s="46" t="str">
        <f t="shared" si="83"/>
        <v/>
      </c>
      <c r="R55" s="46" t="str">
        <f t="shared" si="83"/>
        <v/>
      </c>
      <c r="S55" s="46" t="str">
        <f t="shared" si="83"/>
        <v/>
      </c>
      <c r="T55" s="46" t="str">
        <f t="shared" si="83"/>
        <v/>
      </c>
      <c r="U55" s="46" t="str">
        <f t="shared" si="83"/>
        <v/>
      </c>
      <c r="V55" s="46" t="str">
        <f t="shared" si="83"/>
        <v/>
      </c>
      <c r="W55" s="46" t="str">
        <f t="shared" si="83"/>
        <v/>
      </c>
      <c r="X55" s="46" t="str">
        <f t="shared" si="83"/>
        <v/>
      </c>
      <c r="Y55" s="46" t="str">
        <f t="shared" si="83"/>
        <v/>
      </c>
      <c r="Z55" s="9"/>
      <c r="AA55" s="9"/>
      <c r="AB55" s="9"/>
    </row>
    <row r="56">
      <c r="A56" s="40">
        <v>56.0</v>
      </c>
      <c r="B56" s="2"/>
      <c r="C56" s="41"/>
      <c r="D56" s="43"/>
      <c r="E56" s="43"/>
      <c r="F56" s="45"/>
      <c r="G56" s="44" t="str">
        <f t="shared" si="59"/>
        <v/>
      </c>
      <c r="H56" s="37"/>
      <c r="I56" s="9"/>
      <c r="J56" s="45" t="str">
        <f t="shared" si="44"/>
        <v/>
      </c>
      <c r="K56" s="46" t="str">
        <f t="shared" ref="K56:Y56" si="84">J56</f>
        <v/>
      </c>
      <c r="L56" s="46" t="str">
        <f t="shared" si="84"/>
        <v/>
      </c>
      <c r="M56" s="46" t="str">
        <f t="shared" si="84"/>
        <v/>
      </c>
      <c r="N56" s="46" t="str">
        <f t="shared" si="84"/>
        <v/>
      </c>
      <c r="O56" s="46" t="str">
        <f t="shared" si="84"/>
        <v/>
      </c>
      <c r="P56" s="46" t="str">
        <f t="shared" si="84"/>
        <v/>
      </c>
      <c r="Q56" s="46" t="str">
        <f t="shared" si="84"/>
        <v/>
      </c>
      <c r="R56" s="46" t="str">
        <f t="shared" si="84"/>
        <v/>
      </c>
      <c r="S56" s="46" t="str">
        <f t="shared" si="84"/>
        <v/>
      </c>
      <c r="T56" s="46" t="str">
        <f t="shared" si="84"/>
        <v/>
      </c>
      <c r="U56" s="46" t="str">
        <f t="shared" si="84"/>
        <v/>
      </c>
      <c r="V56" s="46" t="str">
        <f t="shared" si="84"/>
        <v/>
      </c>
      <c r="W56" s="46" t="str">
        <f t="shared" si="84"/>
        <v/>
      </c>
      <c r="X56" s="46" t="str">
        <f t="shared" si="84"/>
        <v/>
      </c>
      <c r="Y56" s="46" t="str">
        <f t="shared" si="84"/>
        <v/>
      </c>
      <c r="Z56" s="9"/>
      <c r="AA56" s="9"/>
      <c r="AB56" s="9"/>
    </row>
    <row r="57">
      <c r="A57" s="40">
        <v>57.0</v>
      </c>
      <c r="B57" s="2"/>
      <c r="C57" s="41"/>
      <c r="D57" s="43"/>
      <c r="E57" s="43"/>
      <c r="F57" s="45"/>
      <c r="G57" s="44" t="str">
        <f t="shared" si="59"/>
        <v/>
      </c>
      <c r="H57" s="37"/>
      <c r="I57" s="9"/>
      <c r="J57" s="45" t="str">
        <f t="shared" si="44"/>
        <v/>
      </c>
      <c r="K57" s="46" t="str">
        <f t="shared" ref="K57:Y57" si="85">J57</f>
        <v/>
      </c>
      <c r="L57" s="46" t="str">
        <f t="shared" si="85"/>
        <v/>
      </c>
      <c r="M57" s="46" t="str">
        <f t="shared" si="85"/>
        <v/>
      </c>
      <c r="N57" s="46" t="str">
        <f t="shared" si="85"/>
        <v/>
      </c>
      <c r="O57" s="46" t="str">
        <f t="shared" si="85"/>
        <v/>
      </c>
      <c r="P57" s="46" t="str">
        <f t="shared" si="85"/>
        <v/>
      </c>
      <c r="Q57" s="46" t="str">
        <f t="shared" si="85"/>
        <v/>
      </c>
      <c r="R57" s="46" t="str">
        <f t="shared" si="85"/>
        <v/>
      </c>
      <c r="S57" s="46" t="str">
        <f t="shared" si="85"/>
        <v/>
      </c>
      <c r="T57" s="46" t="str">
        <f t="shared" si="85"/>
        <v/>
      </c>
      <c r="U57" s="46" t="str">
        <f t="shared" si="85"/>
        <v/>
      </c>
      <c r="V57" s="46" t="str">
        <f t="shared" si="85"/>
        <v/>
      </c>
      <c r="W57" s="46" t="str">
        <f t="shared" si="85"/>
        <v/>
      </c>
      <c r="X57" s="46" t="str">
        <f t="shared" si="85"/>
        <v/>
      </c>
      <c r="Y57" s="46" t="str">
        <f t="shared" si="85"/>
        <v/>
      </c>
      <c r="Z57" s="9"/>
      <c r="AA57" s="9"/>
      <c r="AB57" s="9"/>
    </row>
    <row r="58">
      <c r="A58" s="40">
        <v>58.0</v>
      </c>
      <c r="B58" s="2"/>
      <c r="C58" s="41"/>
      <c r="D58" s="43"/>
      <c r="E58" s="43"/>
      <c r="F58" s="45"/>
      <c r="G58" s="44" t="str">
        <f t="shared" si="59"/>
        <v/>
      </c>
      <c r="H58" s="37"/>
      <c r="I58" s="9"/>
      <c r="J58" s="45" t="str">
        <f t="shared" si="44"/>
        <v/>
      </c>
      <c r="K58" s="46" t="str">
        <f t="shared" ref="K58:Y58" si="86">J58</f>
        <v/>
      </c>
      <c r="L58" s="46" t="str">
        <f t="shared" si="86"/>
        <v/>
      </c>
      <c r="M58" s="46" t="str">
        <f t="shared" si="86"/>
        <v/>
      </c>
      <c r="N58" s="46" t="str">
        <f t="shared" si="86"/>
        <v/>
      </c>
      <c r="O58" s="46" t="str">
        <f t="shared" si="86"/>
        <v/>
      </c>
      <c r="P58" s="46" t="str">
        <f t="shared" si="86"/>
        <v/>
      </c>
      <c r="Q58" s="46" t="str">
        <f t="shared" si="86"/>
        <v/>
      </c>
      <c r="R58" s="46" t="str">
        <f t="shared" si="86"/>
        <v/>
      </c>
      <c r="S58" s="46" t="str">
        <f t="shared" si="86"/>
        <v/>
      </c>
      <c r="T58" s="46" t="str">
        <f t="shared" si="86"/>
        <v/>
      </c>
      <c r="U58" s="46" t="str">
        <f t="shared" si="86"/>
        <v/>
      </c>
      <c r="V58" s="46" t="str">
        <f t="shared" si="86"/>
        <v/>
      </c>
      <c r="W58" s="46" t="str">
        <f t="shared" si="86"/>
        <v/>
      </c>
      <c r="X58" s="46" t="str">
        <f t="shared" si="86"/>
        <v/>
      </c>
      <c r="Y58" s="46" t="str">
        <f t="shared" si="86"/>
        <v/>
      </c>
      <c r="Z58" s="9"/>
      <c r="AA58" s="9"/>
      <c r="AB58" s="9"/>
    </row>
    <row r="59">
      <c r="A59" s="40">
        <v>59.0</v>
      </c>
      <c r="B59" s="2"/>
      <c r="C59" s="41"/>
      <c r="D59" s="43"/>
      <c r="E59" s="43"/>
      <c r="F59" s="45"/>
      <c r="G59" s="44" t="str">
        <f t="shared" si="59"/>
        <v/>
      </c>
      <c r="H59" s="37"/>
      <c r="I59" s="9"/>
      <c r="J59" s="45" t="str">
        <f t="shared" si="44"/>
        <v/>
      </c>
      <c r="K59" s="46" t="str">
        <f t="shared" ref="K59:Y59" si="87">J59</f>
        <v/>
      </c>
      <c r="L59" s="46" t="str">
        <f t="shared" si="87"/>
        <v/>
      </c>
      <c r="M59" s="46" t="str">
        <f t="shared" si="87"/>
        <v/>
      </c>
      <c r="N59" s="46" t="str">
        <f t="shared" si="87"/>
        <v/>
      </c>
      <c r="O59" s="46" t="str">
        <f t="shared" si="87"/>
        <v/>
      </c>
      <c r="P59" s="46" t="str">
        <f t="shared" si="87"/>
        <v/>
      </c>
      <c r="Q59" s="46" t="str">
        <f t="shared" si="87"/>
        <v/>
      </c>
      <c r="R59" s="46" t="str">
        <f t="shared" si="87"/>
        <v/>
      </c>
      <c r="S59" s="46" t="str">
        <f t="shared" si="87"/>
        <v/>
      </c>
      <c r="T59" s="46" t="str">
        <f t="shared" si="87"/>
        <v/>
      </c>
      <c r="U59" s="46" t="str">
        <f t="shared" si="87"/>
        <v/>
      </c>
      <c r="V59" s="46" t="str">
        <f t="shared" si="87"/>
        <v/>
      </c>
      <c r="W59" s="46" t="str">
        <f t="shared" si="87"/>
        <v/>
      </c>
      <c r="X59" s="46" t="str">
        <f t="shared" si="87"/>
        <v/>
      </c>
      <c r="Y59" s="46" t="str">
        <f t="shared" si="87"/>
        <v/>
      </c>
      <c r="Z59" s="9"/>
      <c r="AA59" s="9"/>
      <c r="AB59" s="9"/>
    </row>
    <row r="60">
      <c r="A60" s="40">
        <v>60.0</v>
      </c>
      <c r="B60" s="2"/>
      <c r="C60" s="41"/>
      <c r="D60" s="43"/>
      <c r="E60" s="43"/>
      <c r="F60" s="45"/>
      <c r="G60" s="44" t="str">
        <f t="shared" si="59"/>
        <v/>
      </c>
      <c r="H60" s="37"/>
      <c r="I60" s="9"/>
      <c r="J60" s="45" t="str">
        <f t="shared" si="44"/>
        <v/>
      </c>
      <c r="K60" s="46" t="str">
        <f t="shared" ref="K60:Y60" si="88">J60</f>
        <v/>
      </c>
      <c r="L60" s="46" t="str">
        <f t="shared" si="88"/>
        <v/>
      </c>
      <c r="M60" s="46" t="str">
        <f t="shared" si="88"/>
        <v/>
      </c>
      <c r="N60" s="46" t="str">
        <f t="shared" si="88"/>
        <v/>
      </c>
      <c r="O60" s="46" t="str">
        <f t="shared" si="88"/>
        <v/>
      </c>
      <c r="P60" s="46" t="str">
        <f t="shared" si="88"/>
        <v/>
      </c>
      <c r="Q60" s="46" t="str">
        <f t="shared" si="88"/>
        <v/>
      </c>
      <c r="R60" s="46" t="str">
        <f t="shared" si="88"/>
        <v/>
      </c>
      <c r="S60" s="46" t="str">
        <f t="shared" si="88"/>
        <v/>
      </c>
      <c r="T60" s="46" t="str">
        <f t="shared" si="88"/>
        <v/>
      </c>
      <c r="U60" s="46" t="str">
        <f t="shared" si="88"/>
        <v/>
      </c>
      <c r="V60" s="46" t="str">
        <f t="shared" si="88"/>
        <v/>
      </c>
      <c r="W60" s="46" t="str">
        <f t="shared" si="88"/>
        <v/>
      </c>
      <c r="X60" s="46" t="str">
        <f t="shared" si="88"/>
        <v/>
      </c>
      <c r="Y60" s="46" t="str">
        <f t="shared" si="88"/>
        <v/>
      </c>
      <c r="Z60" s="9"/>
      <c r="AA60" s="9"/>
      <c r="AB60" s="9"/>
    </row>
    <row r="61">
      <c r="A61" s="40">
        <v>61.0</v>
      </c>
      <c r="B61" s="2"/>
      <c r="C61" s="41"/>
      <c r="D61" s="43"/>
      <c r="E61" s="43"/>
      <c r="F61" s="45"/>
      <c r="G61" s="44" t="str">
        <f t="shared" si="59"/>
        <v/>
      </c>
      <c r="H61" s="37"/>
      <c r="I61" s="9"/>
      <c r="J61" s="45" t="str">
        <f t="shared" si="44"/>
        <v/>
      </c>
      <c r="K61" s="46" t="str">
        <f t="shared" ref="K61:Y61" si="89">J61</f>
        <v/>
      </c>
      <c r="L61" s="46" t="str">
        <f t="shared" si="89"/>
        <v/>
      </c>
      <c r="M61" s="46" t="str">
        <f t="shared" si="89"/>
        <v/>
      </c>
      <c r="N61" s="46" t="str">
        <f t="shared" si="89"/>
        <v/>
      </c>
      <c r="O61" s="46" t="str">
        <f t="shared" si="89"/>
        <v/>
      </c>
      <c r="P61" s="46" t="str">
        <f t="shared" si="89"/>
        <v/>
      </c>
      <c r="Q61" s="46" t="str">
        <f t="shared" si="89"/>
        <v/>
      </c>
      <c r="R61" s="46" t="str">
        <f t="shared" si="89"/>
        <v/>
      </c>
      <c r="S61" s="46" t="str">
        <f t="shared" si="89"/>
        <v/>
      </c>
      <c r="T61" s="46" t="str">
        <f t="shared" si="89"/>
        <v/>
      </c>
      <c r="U61" s="46" t="str">
        <f t="shared" si="89"/>
        <v/>
      </c>
      <c r="V61" s="46" t="str">
        <f t="shared" si="89"/>
        <v/>
      </c>
      <c r="W61" s="46" t="str">
        <f t="shared" si="89"/>
        <v/>
      </c>
      <c r="X61" s="46" t="str">
        <f t="shared" si="89"/>
        <v/>
      </c>
      <c r="Y61" s="46" t="str">
        <f t="shared" si="89"/>
        <v/>
      </c>
      <c r="Z61" s="9"/>
      <c r="AA61" s="11"/>
      <c r="AB61" s="9"/>
    </row>
    <row r="62">
      <c r="A62" s="40">
        <v>62.0</v>
      </c>
      <c r="B62" s="2"/>
      <c r="C62" s="41"/>
      <c r="D62" s="43"/>
      <c r="E62" s="43"/>
      <c r="F62" s="45"/>
      <c r="G62" s="44" t="str">
        <f t="shared" si="59"/>
        <v/>
      </c>
      <c r="H62" s="37"/>
      <c r="I62" s="9"/>
      <c r="J62" s="45" t="str">
        <f t="shared" si="44"/>
        <v/>
      </c>
      <c r="K62" s="46" t="str">
        <f t="shared" ref="K62:Y62" si="90">J62</f>
        <v/>
      </c>
      <c r="L62" s="46" t="str">
        <f t="shared" si="90"/>
        <v/>
      </c>
      <c r="M62" s="46" t="str">
        <f t="shared" si="90"/>
        <v/>
      </c>
      <c r="N62" s="46" t="str">
        <f t="shared" si="90"/>
        <v/>
      </c>
      <c r="O62" s="46" t="str">
        <f t="shared" si="90"/>
        <v/>
      </c>
      <c r="P62" s="46" t="str">
        <f t="shared" si="90"/>
        <v/>
      </c>
      <c r="Q62" s="46" t="str">
        <f t="shared" si="90"/>
        <v/>
      </c>
      <c r="R62" s="46" t="str">
        <f t="shared" si="90"/>
        <v/>
      </c>
      <c r="S62" s="46" t="str">
        <f t="shared" si="90"/>
        <v/>
      </c>
      <c r="T62" s="46" t="str">
        <f t="shared" si="90"/>
        <v/>
      </c>
      <c r="U62" s="46" t="str">
        <f t="shared" si="90"/>
        <v/>
      </c>
      <c r="V62" s="46" t="str">
        <f t="shared" si="90"/>
        <v/>
      </c>
      <c r="W62" s="46" t="str">
        <f t="shared" si="90"/>
        <v/>
      </c>
      <c r="X62" s="46" t="str">
        <f t="shared" si="90"/>
        <v/>
      </c>
      <c r="Y62" s="46" t="str">
        <f t="shared" si="90"/>
        <v/>
      </c>
      <c r="Z62" s="9"/>
      <c r="AA62" s="11"/>
      <c r="AB62" s="9"/>
    </row>
    <row r="63">
      <c r="A63" s="40">
        <v>63.0</v>
      </c>
      <c r="B63" s="2"/>
      <c r="C63" s="41"/>
      <c r="D63" s="42"/>
      <c r="E63" s="43"/>
      <c r="F63" s="45"/>
      <c r="G63" s="44" t="str">
        <f t="shared" si="59"/>
        <v/>
      </c>
      <c r="H63" s="37"/>
      <c r="I63" s="9"/>
      <c r="J63" s="45" t="str">
        <f t="shared" si="44"/>
        <v/>
      </c>
      <c r="K63" s="46" t="str">
        <f t="shared" ref="K63:Y63" si="91">J63</f>
        <v/>
      </c>
      <c r="L63" s="46" t="str">
        <f t="shared" si="91"/>
        <v/>
      </c>
      <c r="M63" s="46" t="str">
        <f t="shared" si="91"/>
        <v/>
      </c>
      <c r="N63" s="46" t="str">
        <f t="shared" si="91"/>
        <v/>
      </c>
      <c r="O63" s="46" t="str">
        <f t="shared" si="91"/>
        <v/>
      </c>
      <c r="P63" s="46" t="str">
        <f t="shared" si="91"/>
        <v/>
      </c>
      <c r="Q63" s="46" t="str">
        <f t="shared" si="91"/>
        <v/>
      </c>
      <c r="R63" s="46" t="str">
        <f t="shared" si="91"/>
        <v/>
      </c>
      <c r="S63" s="46" t="str">
        <f t="shared" si="91"/>
        <v/>
      </c>
      <c r="T63" s="46" t="str">
        <f t="shared" si="91"/>
        <v/>
      </c>
      <c r="U63" s="46" t="str">
        <f t="shared" si="91"/>
        <v/>
      </c>
      <c r="V63" s="46" t="str">
        <f t="shared" si="91"/>
        <v/>
      </c>
      <c r="W63" s="46" t="str">
        <f t="shared" si="91"/>
        <v/>
      </c>
      <c r="X63" s="46" t="str">
        <f t="shared" si="91"/>
        <v/>
      </c>
      <c r="Y63" s="46" t="str">
        <f t="shared" si="91"/>
        <v/>
      </c>
      <c r="Z63" s="9"/>
      <c r="AA63" s="9"/>
      <c r="AB63" s="9"/>
    </row>
    <row r="64">
      <c r="A64" s="40">
        <v>64.0</v>
      </c>
      <c r="B64" s="2"/>
      <c r="C64" s="41"/>
      <c r="D64" s="43"/>
      <c r="E64" s="43"/>
      <c r="F64" s="45"/>
      <c r="G64" s="44" t="str">
        <f t="shared" si="59"/>
        <v/>
      </c>
      <c r="H64" s="37"/>
      <c r="I64" s="9"/>
      <c r="J64" s="45" t="str">
        <f t="shared" si="44"/>
        <v/>
      </c>
      <c r="K64" s="46" t="str">
        <f t="shared" ref="K64:Y64" si="92">J64</f>
        <v/>
      </c>
      <c r="L64" s="46" t="str">
        <f t="shared" si="92"/>
        <v/>
      </c>
      <c r="M64" s="46" t="str">
        <f t="shared" si="92"/>
        <v/>
      </c>
      <c r="N64" s="46" t="str">
        <f t="shared" si="92"/>
        <v/>
      </c>
      <c r="O64" s="46" t="str">
        <f t="shared" si="92"/>
        <v/>
      </c>
      <c r="P64" s="46" t="str">
        <f t="shared" si="92"/>
        <v/>
      </c>
      <c r="Q64" s="46" t="str">
        <f t="shared" si="92"/>
        <v/>
      </c>
      <c r="R64" s="46" t="str">
        <f t="shared" si="92"/>
        <v/>
      </c>
      <c r="S64" s="46" t="str">
        <f t="shared" si="92"/>
        <v/>
      </c>
      <c r="T64" s="46" t="str">
        <f t="shared" si="92"/>
        <v/>
      </c>
      <c r="U64" s="46" t="str">
        <f t="shared" si="92"/>
        <v/>
      </c>
      <c r="V64" s="46" t="str">
        <f t="shared" si="92"/>
        <v/>
      </c>
      <c r="W64" s="46" t="str">
        <f t="shared" si="92"/>
        <v/>
      </c>
      <c r="X64" s="46" t="str">
        <f t="shared" si="92"/>
        <v/>
      </c>
      <c r="Y64" s="46" t="str">
        <f t="shared" si="92"/>
        <v/>
      </c>
      <c r="Z64" s="9"/>
      <c r="AA64" s="11"/>
      <c r="AB64" s="11"/>
    </row>
    <row r="65">
      <c r="A65" s="40">
        <v>65.0</v>
      </c>
      <c r="B65" s="2"/>
      <c r="C65" s="41"/>
      <c r="D65" s="43"/>
      <c r="E65" s="43"/>
      <c r="F65" s="45"/>
      <c r="G65" s="44" t="str">
        <f t="shared" si="59"/>
        <v/>
      </c>
      <c r="H65" s="37"/>
      <c r="I65" s="9"/>
      <c r="J65" s="45" t="str">
        <f t="shared" si="44"/>
        <v/>
      </c>
      <c r="K65" s="46" t="str">
        <f t="shared" ref="K65:Y65" si="93">J65</f>
        <v/>
      </c>
      <c r="L65" s="46" t="str">
        <f t="shared" si="93"/>
        <v/>
      </c>
      <c r="M65" s="46" t="str">
        <f t="shared" si="93"/>
        <v/>
      </c>
      <c r="N65" s="46" t="str">
        <f t="shared" si="93"/>
        <v/>
      </c>
      <c r="O65" s="46" t="str">
        <f t="shared" si="93"/>
        <v/>
      </c>
      <c r="P65" s="46" t="str">
        <f t="shared" si="93"/>
        <v/>
      </c>
      <c r="Q65" s="46" t="str">
        <f t="shared" si="93"/>
        <v/>
      </c>
      <c r="R65" s="46" t="str">
        <f t="shared" si="93"/>
        <v/>
      </c>
      <c r="S65" s="46" t="str">
        <f t="shared" si="93"/>
        <v/>
      </c>
      <c r="T65" s="46" t="str">
        <f t="shared" si="93"/>
        <v/>
      </c>
      <c r="U65" s="46" t="str">
        <f t="shared" si="93"/>
        <v/>
      </c>
      <c r="V65" s="46" t="str">
        <f t="shared" si="93"/>
        <v/>
      </c>
      <c r="W65" s="46" t="str">
        <f t="shared" si="93"/>
        <v/>
      </c>
      <c r="X65" s="46" t="str">
        <f t="shared" si="93"/>
        <v/>
      </c>
      <c r="Y65" s="46" t="str">
        <f t="shared" si="93"/>
        <v/>
      </c>
      <c r="Z65" s="9"/>
      <c r="AA65" s="11"/>
      <c r="AB65" s="9"/>
    </row>
    <row r="66">
      <c r="A66" s="40">
        <v>66.0</v>
      </c>
      <c r="B66" s="2"/>
      <c r="C66" s="41"/>
      <c r="D66" s="43"/>
      <c r="E66" s="43"/>
      <c r="F66" s="45"/>
      <c r="G66" s="44" t="str">
        <f t="shared" si="59"/>
        <v/>
      </c>
      <c r="H66" s="37"/>
      <c r="I66" s="9"/>
      <c r="J66" s="45" t="str">
        <f t="shared" si="44"/>
        <v/>
      </c>
      <c r="K66" s="46" t="str">
        <f t="shared" ref="K66:Y66" si="94">J66</f>
        <v/>
      </c>
      <c r="L66" s="46" t="str">
        <f t="shared" si="94"/>
        <v/>
      </c>
      <c r="M66" s="46" t="str">
        <f t="shared" si="94"/>
        <v/>
      </c>
      <c r="N66" s="46" t="str">
        <f t="shared" si="94"/>
        <v/>
      </c>
      <c r="O66" s="46" t="str">
        <f t="shared" si="94"/>
        <v/>
      </c>
      <c r="P66" s="46" t="str">
        <f t="shared" si="94"/>
        <v/>
      </c>
      <c r="Q66" s="46" t="str">
        <f t="shared" si="94"/>
        <v/>
      </c>
      <c r="R66" s="46" t="str">
        <f t="shared" si="94"/>
        <v/>
      </c>
      <c r="S66" s="46" t="str">
        <f t="shared" si="94"/>
        <v/>
      </c>
      <c r="T66" s="46" t="str">
        <f t="shared" si="94"/>
        <v/>
      </c>
      <c r="U66" s="46" t="str">
        <f t="shared" si="94"/>
        <v/>
      </c>
      <c r="V66" s="46" t="str">
        <f t="shared" si="94"/>
        <v/>
      </c>
      <c r="W66" s="46" t="str">
        <f t="shared" si="94"/>
        <v/>
      </c>
      <c r="X66" s="46" t="str">
        <f t="shared" si="94"/>
        <v/>
      </c>
      <c r="Y66" s="46" t="str">
        <f t="shared" si="94"/>
        <v/>
      </c>
      <c r="Z66" s="9"/>
      <c r="AA66" s="9"/>
      <c r="AB66" s="9"/>
    </row>
    <row r="67">
      <c r="A67" s="40">
        <v>67.0</v>
      </c>
      <c r="B67" s="2"/>
      <c r="C67" s="41"/>
      <c r="D67" s="43"/>
      <c r="E67" s="43"/>
      <c r="F67" s="45"/>
      <c r="G67" s="44" t="str">
        <f t="shared" si="59"/>
        <v/>
      </c>
      <c r="H67" s="37"/>
      <c r="I67" s="9"/>
      <c r="J67" s="45" t="str">
        <f t="shared" si="44"/>
        <v/>
      </c>
      <c r="K67" s="46" t="str">
        <f t="shared" ref="K67:Y67" si="95">J67</f>
        <v/>
      </c>
      <c r="L67" s="46" t="str">
        <f t="shared" si="95"/>
        <v/>
      </c>
      <c r="M67" s="46" t="str">
        <f t="shared" si="95"/>
        <v/>
      </c>
      <c r="N67" s="46" t="str">
        <f t="shared" si="95"/>
        <v/>
      </c>
      <c r="O67" s="46" t="str">
        <f t="shared" si="95"/>
        <v/>
      </c>
      <c r="P67" s="46" t="str">
        <f t="shared" si="95"/>
        <v/>
      </c>
      <c r="Q67" s="46" t="str">
        <f t="shared" si="95"/>
        <v/>
      </c>
      <c r="R67" s="46" t="str">
        <f t="shared" si="95"/>
        <v/>
      </c>
      <c r="S67" s="46" t="str">
        <f t="shared" si="95"/>
        <v/>
      </c>
      <c r="T67" s="46" t="str">
        <f t="shared" si="95"/>
        <v/>
      </c>
      <c r="U67" s="46" t="str">
        <f t="shared" si="95"/>
        <v/>
      </c>
      <c r="V67" s="46" t="str">
        <f t="shared" si="95"/>
        <v/>
      </c>
      <c r="W67" s="46" t="str">
        <f t="shared" si="95"/>
        <v/>
      </c>
      <c r="X67" s="46" t="str">
        <f t="shared" si="95"/>
        <v/>
      </c>
      <c r="Y67" s="46" t="str">
        <f t="shared" si="95"/>
        <v/>
      </c>
      <c r="Z67" s="9"/>
      <c r="AA67" s="9"/>
      <c r="AB67" s="9"/>
    </row>
    <row r="68">
      <c r="A68" s="40">
        <v>68.0</v>
      </c>
      <c r="B68" s="2"/>
      <c r="C68" s="41"/>
      <c r="D68" s="43"/>
      <c r="E68" s="43"/>
      <c r="F68" s="45"/>
      <c r="G68" s="44" t="str">
        <f t="shared" si="59"/>
        <v/>
      </c>
      <c r="H68" s="37"/>
      <c r="I68" s="9"/>
      <c r="J68" s="45" t="str">
        <f t="shared" si="44"/>
        <v/>
      </c>
      <c r="K68" s="46" t="str">
        <f t="shared" ref="K68:Y68" si="96">J68</f>
        <v/>
      </c>
      <c r="L68" s="46" t="str">
        <f t="shared" si="96"/>
        <v/>
      </c>
      <c r="M68" s="46" t="str">
        <f t="shared" si="96"/>
        <v/>
      </c>
      <c r="N68" s="46" t="str">
        <f t="shared" si="96"/>
        <v/>
      </c>
      <c r="O68" s="46" t="str">
        <f t="shared" si="96"/>
        <v/>
      </c>
      <c r="P68" s="46" t="str">
        <f t="shared" si="96"/>
        <v/>
      </c>
      <c r="Q68" s="46" t="str">
        <f t="shared" si="96"/>
        <v/>
      </c>
      <c r="R68" s="46" t="str">
        <f t="shared" si="96"/>
        <v/>
      </c>
      <c r="S68" s="46" t="str">
        <f t="shared" si="96"/>
        <v/>
      </c>
      <c r="T68" s="46" t="str">
        <f t="shared" si="96"/>
        <v/>
      </c>
      <c r="U68" s="46" t="str">
        <f t="shared" si="96"/>
        <v/>
      </c>
      <c r="V68" s="46" t="str">
        <f t="shared" si="96"/>
        <v/>
      </c>
      <c r="W68" s="46" t="str">
        <f t="shared" si="96"/>
        <v/>
      </c>
      <c r="X68" s="46" t="str">
        <f t="shared" si="96"/>
        <v/>
      </c>
      <c r="Y68" s="46" t="str">
        <f t="shared" si="96"/>
        <v/>
      </c>
      <c r="Z68" s="9"/>
      <c r="AA68" s="11"/>
      <c r="AB68" s="9"/>
    </row>
    <row r="69">
      <c r="A69" s="40">
        <v>69.0</v>
      </c>
      <c r="B69" s="2"/>
      <c r="C69" s="41"/>
      <c r="D69" s="43"/>
      <c r="E69" s="43"/>
      <c r="F69" s="45"/>
      <c r="G69" s="44" t="str">
        <f t="shared" si="59"/>
        <v/>
      </c>
      <c r="H69" s="37"/>
      <c r="I69" s="9"/>
      <c r="J69" s="45" t="str">
        <f t="shared" si="44"/>
        <v/>
      </c>
      <c r="K69" s="46" t="str">
        <f t="shared" ref="K69:Y69" si="97">J69</f>
        <v/>
      </c>
      <c r="L69" s="46" t="str">
        <f t="shared" si="97"/>
        <v/>
      </c>
      <c r="M69" s="46" t="str">
        <f t="shared" si="97"/>
        <v/>
      </c>
      <c r="N69" s="46" t="str">
        <f t="shared" si="97"/>
        <v/>
      </c>
      <c r="O69" s="46" t="str">
        <f t="shared" si="97"/>
        <v/>
      </c>
      <c r="P69" s="46" t="str">
        <f t="shared" si="97"/>
        <v/>
      </c>
      <c r="Q69" s="46" t="str">
        <f t="shared" si="97"/>
        <v/>
      </c>
      <c r="R69" s="46" t="str">
        <f t="shared" si="97"/>
        <v/>
      </c>
      <c r="S69" s="46" t="str">
        <f t="shared" si="97"/>
        <v/>
      </c>
      <c r="T69" s="46" t="str">
        <f t="shared" si="97"/>
        <v/>
      </c>
      <c r="U69" s="46" t="str">
        <f t="shared" si="97"/>
        <v/>
      </c>
      <c r="V69" s="46" t="str">
        <f t="shared" si="97"/>
        <v/>
      </c>
      <c r="W69" s="46" t="str">
        <f t="shared" si="97"/>
        <v/>
      </c>
      <c r="X69" s="46" t="str">
        <f t="shared" si="97"/>
        <v/>
      </c>
      <c r="Y69" s="46" t="str">
        <f t="shared" si="97"/>
        <v/>
      </c>
      <c r="Z69" s="9"/>
      <c r="AA69" s="11"/>
      <c r="AB69" s="9"/>
    </row>
    <row r="70">
      <c r="A70" s="40">
        <v>70.0</v>
      </c>
      <c r="B70" s="2"/>
      <c r="C70" s="41"/>
      <c r="D70" s="43"/>
      <c r="E70" s="43"/>
      <c r="F70" s="45"/>
      <c r="G70" s="44" t="str">
        <f t="shared" si="59"/>
        <v/>
      </c>
      <c r="H70" s="37"/>
      <c r="I70" s="9"/>
      <c r="J70" s="45" t="str">
        <f t="shared" si="44"/>
        <v/>
      </c>
      <c r="K70" s="46" t="str">
        <f t="shared" ref="K70:Y70" si="98">J70</f>
        <v/>
      </c>
      <c r="L70" s="46" t="str">
        <f t="shared" si="98"/>
        <v/>
      </c>
      <c r="M70" s="46" t="str">
        <f t="shared" si="98"/>
        <v/>
      </c>
      <c r="N70" s="46" t="str">
        <f t="shared" si="98"/>
        <v/>
      </c>
      <c r="O70" s="46" t="str">
        <f t="shared" si="98"/>
        <v/>
      </c>
      <c r="P70" s="46" t="str">
        <f t="shared" si="98"/>
        <v/>
      </c>
      <c r="Q70" s="46" t="str">
        <f t="shared" si="98"/>
        <v/>
      </c>
      <c r="R70" s="46" t="str">
        <f t="shared" si="98"/>
        <v/>
      </c>
      <c r="S70" s="46" t="str">
        <f t="shared" si="98"/>
        <v/>
      </c>
      <c r="T70" s="46" t="str">
        <f t="shared" si="98"/>
        <v/>
      </c>
      <c r="U70" s="46" t="str">
        <f t="shared" si="98"/>
        <v/>
      </c>
      <c r="V70" s="46" t="str">
        <f t="shared" si="98"/>
        <v/>
      </c>
      <c r="W70" s="46" t="str">
        <f t="shared" si="98"/>
        <v/>
      </c>
      <c r="X70" s="46" t="str">
        <f t="shared" si="98"/>
        <v/>
      </c>
      <c r="Y70" s="46" t="str">
        <f t="shared" si="98"/>
        <v/>
      </c>
      <c r="Z70" s="9"/>
      <c r="AA70" s="11"/>
      <c r="AB70" s="9"/>
    </row>
    <row r="71">
      <c r="A71" s="40">
        <v>71.0</v>
      </c>
      <c r="B71" s="2"/>
      <c r="C71" s="41"/>
      <c r="D71" s="43"/>
      <c r="E71" s="43"/>
      <c r="F71" s="45"/>
      <c r="G71" s="44" t="str">
        <f t="shared" si="59"/>
        <v/>
      </c>
      <c r="H71" s="37"/>
      <c r="I71" s="9"/>
      <c r="J71" s="45" t="str">
        <f t="shared" si="44"/>
        <v/>
      </c>
      <c r="K71" s="46" t="str">
        <f t="shared" ref="K71:Y71" si="99">J71</f>
        <v/>
      </c>
      <c r="L71" s="46" t="str">
        <f t="shared" si="99"/>
        <v/>
      </c>
      <c r="M71" s="46" t="str">
        <f t="shared" si="99"/>
        <v/>
      </c>
      <c r="N71" s="46" t="str">
        <f t="shared" si="99"/>
        <v/>
      </c>
      <c r="O71" s="46" t="str">
        <f t="shared" si="99"/>
        <v/>
      </c>
      <c r="P71" s="46" t="str">
        <f t="shared" si="99"/>
        <v/>
      </c>
      <c r="Q71" s="46" t="str">
        <f t="shared" si="99"/>
        <v/>
      </c>
      <c r="R71" s="46" t="str">
        <f t="shared" si="99"/>
        <v/>
      </c>
      <c r="S71" s="46" t="str">
        <f t="shared" si="99"/>
        <v/>
      </c>
      <c r="T71" s="46" t="str">
        <f t="shared" si="99"/>
        <v/>
      </c>
      <c r="U71" s="46" t="str">
        <f t="shared" si="99"/>
        <v/>
      </c>
      <c r="V71" s="46" t="str">
        <f t="shared" si="99"/>
        <v/>
      </c>
      <c r="W71" s="46" t="str">
        <f t="shared" si="99"/>
        <v/>
      </c>
      <c r="X71" s="46" t="str">
        <f t="shared" si="99"/>
        <v/>
      </c>
      <c r="Y71" s="46" t="str">
        <f t="shared" si="99"/>
        <v/>
      </c>
      <c r="Z71" s="9"/>
      <c r="AA71" s="9"/>
      <c r="AB71" s="9"/>
    </row>
    <row r="72">
      <c r="A72" s="40">
        <v>72.0</v>
      </c>
      <c r="B72" s="2"/>
      <c r="C72" s="41"/>
      <c r="D72" s="43"/>
      <c r="E72" s="43"/>
      <c r="F72" s="45"/>
      <c r="G72" s="44" t="str">
        <f t="shared" si="59"/>
        <v/>
      </c>
      <c r="H72" s="37"/>
      <c r="I72" s="9"/>
      <c r="J72" s="45" t="str">
        <f t="shared" si="44"/>
        <v/>
      </c>
      <c r="K72" s="46" t="str">
        <f t="shared" ref="K72:Y72" si="100">J72</f>
        <v/>
      </c>
      <c r="L72" s="46" t="str">
        <f t="shared" si="100"/>
        <v/>
      </c>
      <c r="M72" s="46" t="str">
        <f t="shared" si="100"/>
        <v/>
      </c>
      <c r="N72" s="46" t="str">
        <f t="shared" si="100"/>
        <v/>
      </c>
      <c r="O72" s="46" t="str">
        <f t="shared" si="100"/>
        <v/>
      </c>
      <c r="P72" s="46" t="str">
        <f t="shared" si="100"/>
        <v/>
      </c>
      <c r="Q72" s="46" t="str">
        <f t="shared" si="100"/>
        <v/>
      </c>
      <c r="R72" s="46" t="str">
        <f t="shared" si="100"/>
        <v/>
      </c>
      <c r="S72" s="46" t="str">
        <f t="shared" si="100"/>
        <v/>
      </c>
      <c r="T72" s="46" t="str">
        <f t="shared" si="100"/>
        <v/>
      </c>
      <c r="U72" s="46" t="str">
        <f t="shared" si="100"/>
        <v/>
      </c>
      <c r="V72" s="46" t="str">
        <f t="shared" si="100"/>
        <v/>
      </c>
      <c r="W72" s="46" t="str">
        <f t="shared" si="100"/>
        <v/>
      </c>
      <c r="X72" s="46" t="str">
        <f t="shared" si="100"/>
        <v/>
      </c>
      <c r="Y72" s="46" t="str">
        <f t="shared" si="100"/>
        <v/>
      </c>
      <c r="Z72" s="9"/>
      <c r="AA72" s="9"/>
      <c r="AB72" s="9"/>
    </row>
    <row r="73">
      <c r="A73" s="40">
        <v>73.0</v>
      </c>
      <c r="B73" s="2"/>
      <c r="C73" s="41"/>
      <c r="D73" s="43"/>
      <c r="E73" s="43"/>
      <c r="F73" s="45"/>
      <c r="G73" s="44" t="str">
        <f t="shared" si="59"/>
        <v/>
      </c>
      <c r="H73" s="37"/>
      <c r="I73" s="9"/>
      <c r="J73" s="45" t="str">
        <f t="shared" si="44"/>
        <v/>
      </c>
      <c r="K73" s="46" t="str">
        <f t="shared" ref="K73:Y73" si="101">J73</f>
        <v/>
      </c>
      <c r="L73" s="46" t="str">
        <f t="shared" si="101"/>
        <v/>
      </c>
      <c r="M73" s="46" t="str">
        <f t="shared" si="101"/>
        <v/>
      </c>
      <c r="N73" s="46" t="str">
        <f t="shared" si="101"/>
        <v/>
      </c>
      <c r="O73" s="46" t="str">
        <f t="shared" si="101"/>
        <v/>
      </c>
      <c r="P73" s="46" t="str">
        <f t="shared" si="101"/>
        <v/>
      </c>
      <c r="Q73" s="46" t="str">
        <f t="shared" si="101"/>
        <v/>
      </c>
      <c r="R73" s="46" t="str">
        <f t="shared" si="101"/>
        <v/>
      </c>
      <c r="S73" s="46" t="str">
        <f t="shared" si="101"/>
        <v/>
      </c>
      <c r="T73" s="46" t="str">
        <f t="shared" si="101"/>
        <v/>
      </c>
      <c r="U73" s="46" t="str">
        <f t="shared" si="101"/>
        <v/>
      </c>
      <c r="V73" s="46" t="str">
        <f t="shared" si="101"/>
        <v/>
      </c>
      <c r="W73" s="46" t="str">
        <f t="shared" si="101"/>
        <v/>
      </c>
      <c r="X73" s="46" t="str">
        <f t="shared" si="101"/>
        <v/>
      </c>
      <c r="Y73" s="46" t="str">
        <f t="shared" si="101"/>
        <v/>
      </c>
      <c r="Z73" s="9"/>
      <c r="AA73" s="11"/>
      <c r="AB73" s="9"/>
    </row>
    <row r="74">
      <c r="A74" s="40">
        <v>74.0</v>
      </c>
      <c r="B74" s="2"/>
      <c r="C74" s="41"/>
      <c r="D74" s="43"/>
      <c r="E74" s="43"/>
      <c r="F74" s="45"/>
      <c r="G74" s="44" t="str">
        <f t="shared" si="59"/>
        <v/>
      </c>
      <c r="H74" s="37"/>
      <c r="I74" s="9"/>
      <c r="J74" s="45" t="str">
        <f t="shared" si="44"/>
        <v/>
      </c>
      <c r="K74" s="46" t="str">
        <f t="shared" ref="K74:Y74" si="102">J74</f>
        <v/>
      </c>
      <c r="L74" s="46" t="str">
        <f t="shared" si="102"/>
        <v/>
      </c>
      <c r="M74" s="46" t="str">
        <f t="shared" si="102"/>
        <v/>
      </c>
      <c r="N74" s="46" t="str">
        <f t="shared" si="102"/>
        <v/>
      </c>
      <c r="O74" s="46" t="str">
        <f t="shared" si="102"/>
        <v/>
      </c>
      <c r="P74" s="46" t="str">
        <f t="shared" si="102"/>
        <v/>
      </c>
      <c r="Q74" s="46" t="str">
        <f t="shared" si="102"/>
        <v/>
      </c>
      <c r="R74" s="46" t="str">
        <f t="shared" si="102"/>
        <v/>
      </c>
      <c r="S74" s="46" t="str">
        <f t="shared" si="102"/>
        <v/>
      </c>
      <c r="T74" s="46" t="str">
        <f t="shared" si="102"/>
        <v/>
      </c>
      <c r="U74" s="46" t="str">
        <f t="shared" si="102"/>
        <v/>
      </c>
      <c r="V74" s="46" t="str">
        <f t="shared" si="102"/>
        <v/>
      </c>
      <c r="W74" s="46" t="str">
        <f t="shared" si="102"/>
        <v/>
      </c>
      <c r="X74" s="46" t="str">
        <f t="shared" si="102"/>
        <v/>
      </c>
      <c r="Y74" s="46" t="str">
        <f t="shared" si="102"/>
        <v/>
      </c>
      <c r="Z74" s="9"/>
      <c r="AA74" s="9"/>
      <c r="AB74" s="9"/>
    </row>
    <row r="75">
      <c r="A75" s="40">
        <v>75.0</v>
      </c>
      <c r="B75" s="2"/>
      <c r="C75" s="41"/>
      <c r="D75" s="43"/>
      <c r="E75" s="43"/>
      <c r="F75" s="45"/>
      <c r="G75" s="44" t="str">
        <f t="shared" si="59"/>
        <v/>
      </c>
      <c r="H75" s="37"/>
      <c r="I75" s="9"/>
      <c r="J75" s="45" t="str">
        <f t="shared" si="44"/>
        <v/>
      </c>
      <c r="K75" s="46" t="str">
        <f t="shared" ref="K75:Y75" si="103">J75</f>
        <v/>
      </c>
      <c r="L75" s="46" t="str">
        <f t="shared" si="103"/>
        <v/>
      </c>
      <c r="M75" s="46" t="str">
        <f t="shared" si="103"/>
        <v/>
      </c>
      <c r="N75" s="46" t="str">
        <f t="shared" si="103"/>
        <v/>
      </c>
      <c r="O75" s="46" t="str">
        <f t="shared" si="103"/>
        <v/>
      </c>
      <c r="P75" s="46" t="str">
        <f t="shared" si="103"/>
        <v/>
      </c>
      <c r="Q75" s="46" t="str">
        <f t="shared" si="103"/>
        <v/>
      </c>
      <c r="R75" s="46" t="str">
        <f t="shared" si="103"/>
        <v/>
      </c>
      <c r="S75" s="46" t="str">
        <f t="shared" si="103"/>
        <v/>
      </c>
      <c r="T75" s="46" t="str">
        <f t="shared" si="103"/>
        <v/>
      </c>
      <c r="U75" s="46" t="str">
        <f t="shared" si="103"/>
        <v/>
      </c>
      <c r="V75" s="46" t="str">
        <f t="shared" si="103"/>
        <v/>
      </c>
      <c r="W75" s="46" t="str">
        <f t="shared" si="103"/>
        <v/>
      </c>
      <c r="X75" s="46" t="str">
        <f t="shared" si="103"/>
        <v/>
      </c>
      <c r="Y75" s="46" t="str">
        <f t="shared" si="103"/>
        <v/>
      </c>
      <c r="Z75" s="9"/>
      <c r="AA75" s="9"/>
      <c r="AB75" s="9"/>
    </row>
    <row r="76">
      <c r="A76" s="40">
        <v>76.0</v>
      </c>
      <c r="B76" s="2"/>
      <c r="C76" s="41"/>
      <c r="D76" s="43"/>
      <c r="E76" s="43"/>
      <c r="F76" s="45"/>
      <c r="G76" s="44" t="str">
        <f t="shared" si="59"/>
        <v/>
      </c>
      <c r="H76" s="37"/>
      <c r="I76" s="9"/>
      <c r="J76" s="45" t="str">
        <f t="shared" si="44"/>
        <v/>
      </c>
      <c r="K76" s="46" t="str">
        <f t="shared" ref="K76:Y76" si="104">J76</f>
        <v/>
      </c>
      <c r="L76" s="46" t="str">
        <f t="shared" si="104"/>
        <v/>
      </c>
      <c r="M76" s="46" t="str">
        <f t="shared" si="104"/>
        <v/>
      </c>
      <c r="N76" s="46" t="str">
        <f t="shared" si="104"/>
        <v/>
      </c>
      <c r="O76" s="46" t="str">
        <f t="shared" si="104"/>
        <v/>
      </c>
      <c r="P76" s="46" t="str">
        <f t="shared" si="104"/>
        <v/>
      </c>
      <c r="Q76" s="46" t="str">
        <f t="shared" si="104"/>
        <v/>
      </c>
      <c r="R76" s="46" t="str">
        <f t="shared" si="104"/>
        <v/>
      </c>
      <c r="S76" s="46" t="str">
        <f t="shared" si="104"/>
        <v/>
      </c>
      <c r="T76" s="46" t="str">
        <f t="shared" si="104"/>
        <v/>
      </c>
      <c r="U76" s="46" t="str">
        <f t="shared" si="104"/>
        <v/>
      </c>
      <c r="V76" s="46" t="str">
        <f t="shared" si="104"/>
        <v/>
      </c>
      <c r="W76" s="46" t="str">
        <f t="shared" si="104"/>
        <v/>
      </c>
      <c r="X76" s="46" t="str">
        <f t="shared" si="104"/>
        <v/>
      </c>
      <c r="Y76" s="46" t="str">
        <f t="shared" si="104"/>
        <v/>
      </c>
      <c r="Z76" s="9"/>
      <c r="AA76" s="9"/>
      <c r="AB76" s="9"/>
    </row>
    <row r="77">
      <c r="A77" s="40">
        <v>77.0</v>
      </c>
      <c r="B77" s="2"/>
      <c r="C77" s="41"/>
      <c r="D77" s="43"/>
      <c r="E77" s="43"/>
      <c r="F77" s="45"/>
      <c r="G77" s="44" t="str">
        <f t="shared" si="59"/>
        <v/>
      </c>
      <c r="H77" s="37"/>
      <c r="I77" s="9"/>
      <c r="J77" s="45" t="str">
        <f t="shared" si="44"/>
        <v/>
      </c>
      <c r="K77" s="46" t="str">
        <f t="shared" ref="K77:Y77" si="105">J77</f>
        <v/>
      </c>
      <c r="L77" s="46" t="str">
        <f t="shared" si="105"/>
        <v/>
      </c>
      <c r="M77" s="46" t="str">
        <f t="shared" si="105"/>
        <v/>
      </c>
      <c r="N77" s="46" t="str">
        <f t="shared" si="105"/>
        <v/>
      </c>
      <c r="O77" s="46" t="str">
        <f t="shared" si="105"/>
        <v/>
      </c>
      <c r="P77" s="46" t="str">
        <f t="shared" si="105"/>
        <v/>
      </c>
      <c r="Q77" s="46" t="str">
        <f t="shared" si="105"/>
        <v/>
      </c>
      <c r="R77" s="46" t="str">
        <f t="shared" si="105"/>
        <v/>
      </c>
      <c r="S77" s="46" t="str">
        <f t="shared" si="105"/>
        <v/>
      </c>
      <c r="T77" s="46" t="str">
        <f t="shared" si="105"/>
        <v/>
      </c>
      <c r="U77" s="46" t="str">
        <f t="shared" si="105"/>
        <v/>
      </c>
      <c r="V77" s="46" t="str">
        <f t="shared" si="105"/>
        <v/>
      </c>
      <c r="W77" s="46" t="str">
        <f t="shared" si="105"/>
        <v/>
      </c>
      <c r="X77" s="46" t="str">
        <f t="shared" si="105"/>
        <v/>
      </c>
      <c r="Y77" s="46" t="str">
        <f t="shared" si="105"/>
        <v/>
      </c>
      <c r="Z77" s="9"/>
      <c r="AA77" s="9"/>
      <c r="AB77" s="9"/>
    </row>
    <row r="78">
      <c r="A78" s="40">
        <v>78.0</v>
      </c>
      <c r="B78" s="2"/>
      <c r="C78" s="41"/>
      <c r="D78" s="43"/>
      <c r="E78" s="43"/>
      <c r="F78" s="45"/>
      <c r="G78" s="44" t="str">
        <f t="shared" si="59"/>
        <v/>
      </c>
      <c r="H78" s="37"/>
      <c r="I78" s="9"/>
      <c r="J78" s="45" t="str">
        <f t="shared" si="44"/>
        <v/>
      </c>
      <c r="K78" s="46" t="str">
        <f t="shared" ref="K78:Y78" si="106">J78</f>
        <v/>
      </c>
      <c r="L78" s="46" t="str">
        <f t="shared" si="106"/>
        <v/>
      </c>
      <c r="M78" s="46" t="str">
        <f t="shared" si="106"/>
        <v/>
      </c>
      <c r="N78" s="46" t="str">
        <f t="shared" si="106"/>
        <v/>
      </c>
      <c r="O78" s="46" t="str">
        <f t="shared" si="106"/>
        <v/>
      </c>
      <c r="P78" s="46" t="str">
        <f t="shared" si="106"/>
        <v/>
      </c>
      <c r="Q78" s="46" t="str">
        <f t="shared" si="106"/>
        <v/>
      </c>
      <c r="R78" s="46" t="str">
        <f t="shared" si="106"/>
        <v/>
      </c>
      <c r="S78" s="46" t="str">
        <f t="shared" si="106"/>
        <v/>
      </c>
      <c r="T78" s="46" t="str">
        <f t="shared" si="106"/>
        <v/>
      </c>
      <c r="U78" s="46" t="str">
        <f t="shared" si="106"/>
        <v/>
      </c>
      <c r="V78" s="46" t="str">
        <f t="shared" si="106"/>
        <v/>
      </c>
      <c r="W78" s="46" t="str">
        <f t="shared" si="106"/>
        <v/>
      </c>
      <c r="X78" s="46" t="str">
        <f t="shared" si="106"/>
        <v/>
      </c>
      <c r="Y78" s="46" t="str">
        <f t="shared" si="106"/>
        <v/>
      </c>
      <c r="Z78" s="9"/>
      <c r="AA78" s="9"/>
      <c r="AB78" s="9"/>
    </row>
    <row r="79">
      <c r="A79" s="40">
        <v>79.0</v>
      </c>
      <c r="B79" s="2"/>
      <c r="C79" s="41"/>
      <c r="D79" s="43"/>
      <c r="E79" s="43"/>
      <c r="F79" s="45"/>
      <c r="G79" s="44" t="str">
        <f t="shared" si="59"/>
        <v/>
      </c>
      <c r="H79" s="37"/>
      <c r="I79" s="9"/>
      <c r="J79" s="45" t="str">
        <f t="shared" si="44"/>
        <v/>
      </c>
      <c r="K79" s="46" t="str">
        <f t="shared" ref="K79:Y79" si="107">J79</f>
        <v/>
      </c>
      <c r="L79" s="46" t="str">
        <f t="shared" si="107"/>
        <v/>
      </c>
      <c r="M79" s="46" t="str">
        <f t="shared" si="107"/>
        <v/>
      </c>
      <c r="N79" s="46" t="str">
        <f t="shared" si="107"/>
        <v/>
      </c>
      <c r="O79" s="46" t="str">
        <f t="shared" si="107"/>
        <v/>
      </c>
      <c r="P79" s="46" t="str">
        <f t="shared" si="107"/>
        <v/>
      </c>
      <c r="Q79" s="46" t="str">
        <f t="shared" si="107"/>
        <v/>
      </c>
      <c r="R79" s="46" t="str">
        <f t="shared" si="107"/>
        <v/>
      </c>
      <c r="S79" s="46" t="str">
        <f t="shared" si="107"/>
        <v/>
      </c>
      <c r="T79" s="46" t="str">
        <f t="shared" si="107"/>
        <v/>
      </c>
      <c r="U79" s="46" t="str">
        <f t="shared" si="107"/>
        <v/>
      </c>
      <c r="V79" s="46" t="str">
        <f t="shared" si="107"/>
        <v/>
      </c>
      <c r="W79" s="46" t="str">
        <f t="shared" si="107"/>
        <v/>
      </c>
      <c r="X79" s="46" t="str">
        <f t="shared" si="107"/>
        <v/>
      </c>
      <c r="Y79" s="46" t="str">
        <f t="shared" si="107"/>
        <v/>
      </c>
      <c r="Z79" s="9"/>
      <c r="AA79" s="9"/>
      <c r="AB79" s="9"/>
    </row>
    <row r="80">
      <c r="A80" s="40">
        <v>80.0</v>
      </c>
      <c r="B80" s="2"/>
      <c r="C80" s="41"/>
      <c r="D80" s="43"/>
      <c r="E80" s="43"/>
      <c r="F80" s="45"/>
      <c r="G80" s="44" t="str">
        <f t="shared" si="59"/>
        <v/>
      </c>
      <c r="H80" s="37"/>
      <c r="I80" s="9"/>
      <c r="J80" s="45" t="str">
        <f t="shared" si="44"/>
        <v/>
      </c>
      <c r="K80" s="46" t="str">
        <f t="shared" ref="K80:Y80" si="108">J80</f>
        <v/>
      </c>
      <c r="L80" s="46" t="str">
        <f t="shared" si="108"/>
        <v/>
      </c>
      <c r="M80" s="46" t="str">
        <f t="shared" si="108"/>
        <v/>
      </c>
      <c r="N80" s="46" t="str">
        <f t="shared" si="108"/>
        <v/>
      </c>
      <c r="O80" s="46" t="str">
        <f t="shared" si="108"/>
        <v/>
      </c>
      <c r="P80" s="46" t="str">
        <f t="shared" si="108"/>
        <v/>
      </c>
      <c r="Q80" s="46" t="str">
        <f t="shared" si="108"/>
        <v/>
      </c>
      <c r="R80" s="46" t="str">
        <f t="shared" si="108"/>
        <v/>
      </c>
      <c r="S80" s="46" t="str">
        <f t="shared" si="108"/>
        <v/>
      </c>
      <c r="T80" s="46" t="str">
        <f t="shared" si="108"/>
        <v/>
      </c>
      <c r="U80" s="46" t="str">
        <f t="shared" si="108"/>
        <v/>
      </c>
      <c r="V80" s="46" t="str">
        <f t="shared" si="108"/>
        <v/>
      </c>
      <c r="W80" s="46" t="str">
        <f t="shared" si="108"/>
        <v/>
      </c>
      <c r="X80" s="46" t="str">
        <f t="shared" si="108"/>
        <v/>
      </c>
      <c r="Y80" s="46" t="str">
        <f t="shared" si="108"/>
        <v/>
      </c>
      <c r="Z80" s="9"/>
      <c r="AA80" s="9"/>
      <c r="AB80" s="9"/>
    </row>
    <row r="81">
      <c r="A81" s="40">
        <v>81.0</v>
      </c>
      <c r="B81" s="2"/>
      <c r="C81" s="41"/>
      <c r="D81" s="43"/>
      <c r="E81" s="43"/>
      <c r="F81" s="45"/>
      <c r="G81" s="44" t="str">
        <f t="shared" si="59"/>
        <v/>
      </c>
      <c r="H81" s="37"/>
      <c r="I81" s="9"/>
      <c r="J81" s="45" t="str">
        <f t="shared" si="44"/>
        <v/>
      </c>
      <c r="K81" s="46" t="str">
        <f t="shared" ref="K81:Y81" si="109">J81</f>
        <v/>
      </c>
      <c r="L81" s="46" t="str">
        <f t="shared" si="109"/>
        <v/>
      </c>
      <c r="M81" s="46" t="str">
        <f t="shared" si="109"/>
        <v/>
      </c>
      <c r="N81" s="46" t="str">
        <f t="shared" si="109"/>
        <v/>
      </c>
      <c r="O81" s="46" t="str">
        <f t="shared" si="109"/>
        <v/>
      </c>
      <c r="P81" s="46" t="str">
        <f t="shared" si="109"/>
        <v/>
      </c>
      <c r="Q81" s="46" t="str">
        <f t="shared" si="109"/>
        <v/>
      </c>
      <c r="R81" s="46" t="str">
        <f t="shared" si="109"/>
        <v/>
      </c>
      <c r="S81" s="46" t="str">
        <f t="shared" si="109"/>
        <v/>
      </c>
      <c r="T81" s="46" t="str">
        <f t="shared" si="109"/>
        <v/>
      </c>
      <c r="U81" s="46" t="str">
        <f t="shared" si="109"/>
        <v/>
      </c>
      <c r="V81" s="46" t="str">
        <f t="shared" si="109"/>
        <v/>
      </c>
      <c r="W81" s="46" t="str">
        <f t="shared" si="109"/>
        <v/>
      </c>
      <c r="X81" s="46" t="str">
        <f t="shared" si="109"/>
        <v/>
      </c>
      <c r="Y81" s="46" t="str">
        <f t="shared" si="109"/>
        <v/>
      </c>
      <c r="Z81" s="9"/>
      <c r="AA81" s="11"/>
      <c r="AB81" s="9"/>
    </row>
    <row r="82">
      <c r="A82" s="40">
        <v>82.0</v>
      </c>
      <c r="B82" s="2"/>
      <c r="C82" s="41"/>
      <c r="D82" s="43"/>
      <c r="E82" s="43"/>
      <c r="F82" s="45"/>
      <c r="G82" s="44" t="str">
        <f t="shared" si="59"/>
        <v/>
      </c>
      <c r="H82" s="37"/>
      <c r="I82" s="9"/>
      <c r="J82" s="45" t="str">
        <f t="shared" si="44"/>
        <v/>
      </c>
      <c r="K82" s="46" t="str">
        <f t="shared" ref="K82:Y82" si="110">J82</f>
        <v/>
      </c>
      <c r="L82" s="46" t="str">
        <f t="shared" si="110"/>
        <v/>
      </c>
      <c r="M82" s="46" t="str">
        <f t="shared" si="110"/>
        <v/>
      </c>
      <c r="N82" s="46" t="str">
        <f t="shared" si="110"/>
        <v/>
      </c>
      <c r="O82" s="46" t="str">
        <f t="shared" si="110"/>
        <v/>
      </c>
      <c r="P82" s="46" t="str">
        <f t="shared" si="110"/>
        <v/>
      </c>
      <c r="Q82" s="46" t="str">
        <f t="shared" si="110"/>
        <v/>
      </c>
      <c r="R82" s="46" t="str">
        <f t="shared" si="110"/>
        <v/>
      </c>
      <c r="S82" s="46" t="str">
        <f t="shared" si="110"/>
        <v/>
      </c>
      <c r="T82" s="46" t="str">
        <f t="shared" si="110"/>
        <v/>
      </c>
      <c r="U82" s="46" t="str">
        <f t="shared" si="110"/>
        <v/>
      </c>
      <c r="V82" s="46" t="str">
        <f t="shared" si="110"/>
        <v/>
      </c>
      <c r="W82" s="46" t="str">
        <f t="shared" si="110"/>
        <v/>
      </c>
      <c r="X82" s="46" t="str">
        <f t="shared" si="110"/>
        <v/>
      </c>
      <c r="Y82" s="46" t="str">
        <f t="shared" si="110"/>
        <v/>
      </c>
      <c r="Z82" s="9"/>
      <c r="AA82" s="9"/>
      <c r="AB82" s="9"/>
    </row>
    <row r="83">
      <c r="A83" s="40">
        <v>83.0</v>
      </c>
      <c r="B83" s="2"/>
      <c r="C83" s="41"/>
      <c r="D83" s="43"/>
      <c r="E83" s="43"/>
      <c r="F83" s="45"/>
      <c r="G83" s="44" t="str">
        <f t="shared" si="59"/>
        <v/>
      </c>
      <c r="H83" s="37"/>
      <c r="I83" s="9"/>
      <c r="J83" s="45" t="str">
        <f t="shared" si="44"/>
        <v/>
      </c>
      <c r="K83" s="46" t="str">
        <f t="shared" ref="K83:Y83" si="111">J83</f>
        <v/>
      </c>
      <c r="L83" s="46" t="str">
        <f t="shared" si="111"/>
        <v/>
      </c>
      <c r="M83" s="46" t="str">
        <f t="shared" si="111"/>
        <v/>
      </c>
      <c r="N83" s="46" t="str">
        <f t="shared" si="111"/>
        <v/>
      </c>
      <c r="O83" s="46" t="str">
        <f t="shared" si="111"/>
        <v/>
      </c>
      <c r="P83" s="46" t="str">
        <f t="shared" si="111"/>
        <v/>
      </c>
      <c r="Q83" s="46" t="str">
        <f t="shared" si="111"/>
        <v/>
      </c>
      <c r="R83" s="46" t="str">
        <f t="shared" si="111"/>
        <v/>
      </c>
      <c r="S83" s="46" t="str">
        <f t="shared" si="111"/>
        <v/>
      </c>
      <c r="T83" s="46" t="str">
        <f t="shared" si="111"/>
        <v/>
      </c>
      <c r="U83" s="46" t="str">
        <f t="shared" si="111"/>
        <v/>
      </c>
      <c r="V83" s="46" t="str">
        <f t="shared" si="111"/>
        <v/>
      </c>
      <c r="W83" s="46" t="str">
        <f t="shared" si="111"/>
        <v/>
      </c>
      <c r="X83" s="46" t="str">
        <f t="shared" si="111"/>
        <v/>
      </c>
      <c r="Y83" s="46" t="str">
        <f t="shared" si="111"/>
        <v/>
      </c>
      <c r="Z83" s="9"/>
      <c r="AA83" s="9"/>
      <c r="AB83" s="9"/>
    </row>
    <row r="84">
      <c r="A84" s="40">
        <v>84.0</v>
      </c>
      <c r="B84" s="2"/>
      <c r="C84" s="41"/>
      <c r="D84" s="43"/>
      <c r="E84" s="43"/>
      <c r="F84" s="45"/>
      <c r="G84" s="44" t="str">
        <f t="shared" si="59"/>
        <v/>
      </c>
      <c r="H84" s="37"/>
      <c r="I84" s="9"/>
      <c r="J84" s="45" t="str">
        <f t="shared" si="44"/>
        <v/>
      </c>
      <c r="K84" s="46" t="str">
        <f t="shared" ref="K84:Y84" si="112">J84</f>
        <v/>
      </c>
      <c r="L84" s="46" t="str">
        <f t="shared" si="112"/>
        <v/>
      </c>
      <c r="M84" s="46" t="str">
        <f t="shared" si="112"/>
        <v/>
      </c>
      <c r="N84" s="46" t="str">
        <f t="shared" si="112"/>
        <v/>
      </c>
      <c r="O84" s="46" t="str">
        <f t="shared" si="112"/>
        <v/>
      </c>
      <c r="P84" s="46" t="str">
        <f t="shared" si="112"/>
        <v/>
      </c>
      <c r="Q84" s="46" t="str">
        <f t="shared" si="112"/>
        <v/>
      </c>
      <c r="R84" s="46" t="str">
        <f t="shared" si="112"/>
        <v/>
      </c>
      <c r="S84" s="46" t="str">
        <f t="shared" si="112"/>
        <v/>
      </c>
      <c r="T84" s="46" t="str">
        <f t="shared" si="112"/>
        <v/>
      </c>
      <c r="U84" s="46" t="str">
        <f t="shared" si="112"/>
        <v/>
      </c>
      <c r="V84" s="46" t="str">
        <f t="shared" si="112"/>
        <v/>
      </c>
      <c r="W84" s="46" t="str">
        <f t="shared" si="112"/>
        <v/>
      </c>
      <c r="X84" s="46" t="str">
        <f t="shared" si="112"/>
        <v/>
      </c>
      <c r="Y84" s="46" t="str">
        <f t="shared" si="112"/>
        <v/>
      </c>
      <c r="Z84" s="9"/>
      <c r="AA84" s="9"/>
      <c r="AB84" s="9"/>
    </row>
    <row r="85">
      <c r="A85" s="40">
        <v>85.0</v>
      </c>
      <c r="B85" s="2"/>
      <c r="C85" s="41"/>
      <c r="D85" s="43"/>
      <c r="E85" s="43"/>
      <c r="F85" s="45"/>
      <c r="G85" s="44" t="str">
        <f t="shared" si="59"/>
        <v/>
      </c>
      <c r="H85" s="37"/>
      <c r="I85" s="9"/>
      <c r="J85" s="45" t="str">
        <f t="shared" si="44"/>
        <v/>
      </c>
      <c r="K85" s="46" t="str">
        <f t="shared" ref="K85:Y85" si="113">J85</f>
        <v/>
      </c>
      <c r="L85" s="46" t="str">
        <f t="shared" si="113"/>
        <v/>
      </c>
      <c r="M85" s="46" t="str">
        <f t="shared" si="113"/>
        <v/>
      </c>
      <c r="N85" s="46" t="str">
        <f t="shared" si="113"/>
        <v/>
      </c>
      <c r="O85" s="46" t="str">
        <f t="shared" si="113"/>
        <v/>
      </c>
      <c r="P85" s="46" t="str">
        <f t="shared" si="113"/>
        <v/>
      </c>
      <c r="Q85" s="46" t="str">
        <f t="shared" si="113"/>
        <v/>
      </c>
      <c r="R85" s="46" t="str">
        <f t="shared" si="113"/>
        <v/>
      </c>
      <c r="S85" s="46" t="str">
        <f t="shared" si="113"/>
        <v/>
      </c>
      <c r="T85" s="46" t="str">
        <f t="shared" si="113"/>
        <v/>
      </c>
      <c r="U85" s="46" t="str">
        <f t="shared" si="113"/>
        <v/>
      </c>
      <c r="V85" s="46" t="str">
        <f t="shared" si="113"/>
        <v/>
      </c>
      <c r="W85" s="46" t="str">
        <f t="shared" si="113"/>
        <v/>
      </c>
      <c r="X85" s="46" t="str">
        <f t="shared" si="113"/>
        <v/>
      </c>
      <c r="Y85" s="46" t="str">
        <f t="shared" si="113"/>
        <v/>
      </c>
      <c r="Z85" s="9"/>
      <c r="AA85" s="9"/>
      <c r="AB85" s="9"/>
    </row>
    <row r="86">
      <c r="A86" s="40">
        <v>86.0</v>
      </c>
      <c r="B86" s="2"/>
      <c r="C86" s="41"/>
      <c r="D86" s="43"/>
      <c r="E86" s="43"/>
      <c r="F86" s="45"/>
      <c r="G86" s="44" t="str">
        <f t="shared" si="59"/>
        <v/>
      </c>
      <c r="H86" s="37"/>
      <c r="I86" s="9"/>
      <c r="J86" s="45" t="str">
        <f t="shared" si="44"/>
        <v/>
      </c>
      <c r="K86" s="46" t="str">
        <f t="shared" ref="K86:Y86" si="114">J86</f>
        <v/>
      </c>
      <c r="L86" s="46" t="str">
        <f t="shared" si="114"/>
        <v/>
      </c>
      <c r="M86" s="46" t="str">
        <f t="shared" si="114"/>
        <v/>
      </c>
      <c r="N86" s="46" t="str">
        <f t="shared" si="114"/>
        <v/>
      </c>
      <c r="O86" s="46" t="str">
        <f t="shared" si="114"/>
        <v/>
      </c>
      <c r="P86" s="46" t="str">
        <f t="shared" si="114"/>
        <v/>
      </c>
      <c r="Q86" s="46" t="str">
        <f t="shared" si="114"/>
        <v/>
      </c>
      <c r="R86" s="46" t="str">
        <f t="shared" si="114"/>
        <v/>
      </c>
      <c r="S86" s="46" t="str">
        <f t="shared" si="114"/>
        <v/>
      </c>
      <c r="T86" s="46" t="str">
        <f t="shared" si="114"/>
        <v/>
      </c>
      <c r="U86" s="46" t="str">
        <f t="shared" si="114"/>
        <v/>
      </c>
      <c r="V86" s="46" t="str">
        <f t="shared" si="114"/>
        <v/>
      </c>
      <c r="W86" s="46" t="str">
        <f t="shared" si="114"/>
        <v/>
      </c>
      <c r="X86" s="46" t="str">
        <f t="shared" si="114"/>
        <v/>
      </c>
      <c r="Y86" s="46" t="str">
        <f t="shared" si="114"/>
        <v/>
      </c>
      <c r="Z86" s="9"/>
      <c r="AA86" s="9"/>
      <c r="AB86" s="9"/>
    </row>
    <row r="87">
      <c r="A87" s="40">
        <v>87.0</v>
      </c>
      <c r="B87" s="2"/>
      <c r="C87" s="41"/>
      <c r="D87" s="43"/>
      <c r="E87" s="43"/>
      <c r="F87" s="45"/>
      <c r="G87" s="44" t="str">
        <f t="shared" si="59"/>
        <v/>
      </c>
      <c r="H87" s="37"/>
      <c r="I87" s="9"/>
      <c r="J87" s="45" t="str">
        <f t="shared" si="44"/>
        <v/>
      </c>
      <c r="K87" s="46" t="str">
        <f t="shared" ref="K87:Y87" si="115">J87</f>
        <v/>
      </c>
      <c r="L87" s="46" t="str">
        <f t="shared" si="115"/>
        <v/>
      </c>
      <c r="M87" s="46" t="str">
        <f t="shared" si="115"/>
        <v/>
      </c>
      <c r="N87" s="46" t="str">
        <f t="shared" si="115"/>
        <v/>
      </c>
      <c r="O87" s="46" t="str">
        <f t="shared" si="115"/>
        <v/>
      </c>
      <c r="P87" s="46" t="str">
        <f t="shared" si="115"/>
        <v/>
      </c>
      <c r="Q87" s="46" t="str">
        <f t="shared" si="115"/>
        <v/>
      </c>
      <c r="R87" s="46" t="str">
        <f t="shared" si="115"/>
        <v/>
      </c>
      <c r="S87" s="46" t="str">
        <f t="shared" si="115"/>
        <v/>
      </c>
      <c r="T87" s="46" t="str">
        <f t="shared" si="115"/>
        <v/>
      </c>
      <c r="U87" s="46" t="str">
        <f t="shared" si="115"/>
        <v/>
      </c>
      <c r="V87" s="46" t="str">
        <f t="shared" si="115"/>
        <v/>
      </c>
      <c r="W87" s="46" t="str">
        <f t="shared" si="115"/>
        <v/>
      </c>
      <c r="X87" s="46" t="str">
        <f t="shared" si="115"/>
        <v/>
      </c>
      <c r="Y87" s="46" t="str">
        <f t="shared" si="115"/>
        <v/>
      </c>
      <c r="Z87" s="9"/>
      <c r="AA87" s="9"/>
      <c r="AB87" s="9"/>
    </row>
    <row r="88">
      <c r="A88" s="40">
        <v>88.0</v>
      </c>
      <c r="B88" s="2"/>
      <c r="C88" s="41"/>
      <c r="D88" s="43"/>
      <c r="E88" s="43"/>
      <c r="F88" s="45"/>
      <c r="G88" s="44" t="str">
        <f t="shared" si="59"/>
        <v/>
      </c>
      <c r="H88" s="37"/>
      <c r="I88" s="9"/>
      <c r="J88" s="45" t="str">
        <f t="shared" si="44"/>
        <v/>
      </c>
      <c r="K88" s="46" t="str">
        <f t="shared" ref="K88:Y88" si="116">J88</f>
        <v/>
      </c>
      <c r="L88" s="46" t="str">
        <f t="shared" si="116"/>
        <v/>
      </c>
      <c r="M88" s="46" t="str">
        <f t="shared" si="116"/>
        <v/>
      </c>
      <c r="N88" s="46" t="str">
        <f t="shared" si="116"/>
        <v/>
      </c>
      <c r="O88" s="46" t="str">
        <f t="shared" si="116"/>
        <v/>
      </c>
      <c r="P88" s="46" t="str">
        <f t="shared" si="116"/>
        <v/>
      </c>
      <c r="Q88" s="46" t="str">
        <f t="shared" si="116"/>
        <v/>
      </c>
      <c r="R88" s="46" t="str">
        <f t="shared" si="116"/>
        <v/>
      </c>
      <c r="S88" s="46" t="str">
        <f t="shared" si="116"/>
        <v/>
      </c>
      <c r="T88" s="46" t="str">
        <f t="shared" si="116"/>
        <v/>
      </c>
      <c r="U88" s="46" t="str">
        <f t="shared" si="116"/>
        <v/>
      </c>
      <c r="V88" s="46" t="str">
        <f t="shared" si="116"/>
        <v/>
      </c>
      <c r="W88" s="46" t="str">
        <f t="shared" si="116"/>
        <v/>
      </c>
      <c r="X88" s="46" t="str">
        <f t="shared" si="116"/>
        <v/>
      </c>
      <c r="Y88" s="46" t="str">
        <f t="shared" si="116"/>
        <v/>
      </c>
      <c r="Z88" s="9"/>
      <c r="AA88" s="9"/>
      <c r="AB88" s="9"/>
    </row>
    <row r="89">
      <c r="A89" s="40">
        <v>89.0</v>
      </c>
      <c r="B89" s="2"/>
      <c r="C89" s="41"/>
      <c r="D89" s="43"/>
      <c r="E89" s="43"/>
      <c r="F89" s="45"/>
      <c r="G89" s="44" t="str">
        <f t="shared" si="59"/>
        <v/>
      </c>
      <c r="H89" s="37"/>
      <c r="I89" s="9"/>
      <c r="J89" s="45" t="str">
        <f t="shared" si="44"/>
        <v/>
      </c>
      <c r="K89" s="46" t="str">
        <f t="shared" ref="K89:Y89" si="117">J89</f>
        <v/>
      </c>
      <c r="L89" s="46" t="str">
        <f t="shared" si="117"/>
        <v/>
      </c>
      <c r="M89" s="46" t="str">
        <f t="shared" si="117"/>
        <v/>
      </c>
      <c r="N89" s="46" t="str">
        <f t="shared" si="117"/>
        <v/>
      </c>
      <c r="O89" s="46" t="str">
        <f t="shared" si="117"/>
        <v/>
      </c>
      <c r="P89" s="46" t="str">
        <f t="shared" si="117"/>
        <v/>
      </c>
      <c r="Q89" s="46" t="str">
        <f t="shared" si="117"/>
        <v/>
      </c>
      <c r="R89" s="46" t="str">
        <f t="shared" si="117"/>
        <v/>
      </c>
      <c r="S89" s="46" t="str">
        <f t="shared" si="117"/>
        <v/>
      </c>
      <c r="T89" s="46" t="str">
        <f t="shared" si="117"/>
        <v/>
      </c>
      <c r="U89" s="46" t="str">
        <f t="shared" si="117"/>
        <v/>
      </c>
      <c r="V89" s="46" t="str">
        <f t="shared" si="117"/>
        <v/>
      </c>
      <c r="W89" s="46" t="str">
        <f t="shared" si="117"/>
        <v/>
      </c>
      <c r="X89" s="46" t="str">
        <f t="shared" si="117"/>
        <v/>
      </c>
      <c r="Y89" s="46" t="str">
        <f t="shared" si="117"/>
        <v/>
      </c>
      <c r="Z89" s="9"/>
      <c r="AA89" s="9"/>
      <c r="AB89" s="9"/>
    </row>
    <row r="90">
      <c r="A90" s="40">
        <v>90.0</v>
      </c>
      <c r="B90" s="2"/>
      <c r="C90" s="41"/>
      <c r="D90" s="43"/>
      <c r="E90" s="43"/>
      <c r="F90" s="45"/>
      <c r="G90" s="44" t="str">
        <f t="shared" si="59"/>
        <v/>
      </c>
      <c r="H90" s="37"/>
      <c r="I90" s="9"/>
      <c r="J90" s="45" t="str">
        <f t="shared" si="44"/>
        <v/>
      </c>
      <c r="K90" s="46" t="str">
        <f t="shared" ref="K90:Y90" si="118">J90</f>
        <v/>
      </c>
      <c r="L90" s="46" t="str">
        <f t="shared" si="118"/>
        <v/>
      </c>
      <c r="M90" s="46" t="str">
        <f t="shared" si="118"/>
        <v/>
      </c>
      <c r="N90" s="46" t="str">
        <f t="shared" si="118"/>
        <v/>
      </c>
      <c r="O90" s="46" t="str">
        <f t="shared" si="118"/>
        <v/>
      </c>
      <c r="P90" s="46" t="str">
        <f t="shared" si="118"/>
        <v/>
      </c>
      <c r="Q90" s="46" t="str">
        <f t="shared" si="118"/>
        <v/>
      </c>
      <c r="R90" s="46" t="str">
        <f t="shared" si="118"/>
        <v/>
      </c>
      <c r="S90" s="46" t="str">
        <f t="shared" si="118"/>
        <v/>
      </c>
      <c r="T90" s="46" t="str">
        <f t="shared" si="118"/>
        <v/>
      </c>
      <c r="U90" s="46" t="str">
        <f t="shared" si="118"/>
        <v/>
      </c>
      <c r="V90" s="46" t="str">
        <f t="shared" si="118"/>
        <v/>
      </c>
      <c r="W90" s="46" t="str">
        <f t="shared" si="118"/>
        <v/>
      </c>
      <c r="X90" s="46" t="str">
        <f t="shared" si="118"/>
        <v/>
      </c>
      <c r="Y90" s="46" t="str">
        <f t="shared" si="118"/>
        <v/>
      </c>
      <c r="Z90" s="9"/>
      <c r="AA90" s="9"/>
      <c r="AB90" s="9"/>
    </row>
    <row r="91">
      <c r="A91" s="40">
        <v>91.0</v>
      </c>
      <c r="B91" s="2"/>
      <c r="C91" s="41"/>
      <c r="D91" s="43"/>
      <c r="E91" s="43"/>
      <c r="F91" s="45"/>
      <c r="G91" s="44" t="str">
        <f t="shared" si="59"/>
        <v/>
      </c>
      <c r="H91" s="37"/>
      <c r="I91" s="9"/>
      <c r="J91" s="45" t="str">
        <f t="shared" si="44"/>
        <v/>
      </c>
      <c r="K91" s="46" t="str">
        <f t="shared" ref="K91:Y91" si="119">J91</f>
        <v/>
      </c>
      <c r="L91" s="46" t="str">
        <f t="shared" si="119"/>
        <v/>
      </c>
      <c r="M91" s="46" t="str">
        <f t="shared" si="119"/>
        <v/>
      </c>
      <c r="N91" s="46" t="str">
        <f t="shared" si="119"/>
        <v/>
      </c>
      <c r="O91" s="46" t="str">
        <f t="shared" si="119"/>
        <v/>
      </c>
      <c r="P91" s="46" t="str">
        <f t="shared" si="119"/>
        <v/>
      </c>
      <c r="Q91" s="46" t="str">
        <f t="shared" si="119"/>
        <v/>
      </c>
      <c r="R91" s="46" t="str">
        <f t="shared" si="119"/>
        <v/>
      </c>
      <c r="S91" s="46" t="str">
        <f t="shared" si="119"/>
        <v/>
      </c>
      <c r="T91" s="46" t="str">
        <f t="shared" si="119"/>
        <v/>
      </c>
      <c r="U91" s="46" t="str">
        <f t="shared" si="119"/>
        <v/>
      </c>
      <c r="V91" s="46" t="str">
        <f t="shared" si="119"/>
        <v/>
      </c>
      <c r="W91" s="46" t="str">
        <f t="shared" si="119"/>
        <v/>
      </c>
      <c r="X91" s="46" t="str">
        <f t="shared" si="119"/>
        <v/>
      </c>
      <c r="Y91" s="46" t="str">
        <f t="shared" si="119"/>
        <v/>
      </c>
      <c r="Z91" s="9"/>
      <c r="AA91" s="9"/>
      <c r="AB91" s="9"/>
    </row>
    <row r="92">
      <c r="A92" s="40">
        <v>92.0</v>
      </c>
      <c r="B92" s="2"/>
      <c r="C92" s="41"/>
      <c r="D92" s="43"/>
      <c r="E92" s="43"/>
      <c r="F92" s="45"/>
      <c r="G92" s="44" t="str">
        <f t="shared" si="59"/>
        <v/>
      </c>
      <c r="H92" s="37"/>
      <c r="I92" s="9"/>
      <c r="J92" s="45" t="str">
        <f t="shared" si="44"/>
        <v/>
      </c>
      <c r="K92" s="46" t="str">
        <f t="shared" ref="K92:Y92" si="120">J92</f>
        <v/>
      </c>
      <c r="L92" s="46" t="str">
        <f t="shared" si="120"/>
        <v/>
      </c>
      <c r="M92" s="46" t="str">
        <f t="shared" si="120"/>
        <v/>
      </c>
      <c r="N92" s="46" t="str">
        <f t="shared" si="120"/>
        <v/>
      </c>
      <c r="O92" s="46" t="str">
        <f t="shared" si="120"/>
        <v/>
      </c>
      <c r="P92" s="46" t="str">
        <f t="shared" si="120"/>
        <v/>
      </c>
      <c r="Q92" s="46" t="str">
        <f t="shared" si="120"/>
        <v/>
      </c>
      <c r="R92" s="46" t="str">
        <f t="shared" si="120"/>
        <v/>
      </c>
      <c r="S92" s="46" t="str">
        <f t="shared" si="120"/>
        <v/>
      </c>
      <c r="T92" s="46" t="str">
        <f t="shared" si="120"/>
        <v/>
      </c>
      <c r="U92" s="46" t="str">
        <f t="shared" si="120"/>
        <v/>
      </c>
      <c r="V92" s="46" t="str">
        <f t="shared" si="120"/>
        <v/>
      </c>
      <c r="W92" s="46" t="str">
        <f t="shared" si="120"/>
        <v/>
      </c>
      <c r="X92" s="46" t="str">
        <f t="shared" si="120"/>
        <v/>
      </c>
      <c r="Y92" s="46" t="str">
        <f t="shared" si="120"/>
        <v/>
      </c>
      <c r="Z92" s="9"/>
      <c r="AA92" s="9"/>
      <c r="AB92" s="9"/>
    </row>
    <row r="93">
      <c r="A93" s="40">
        <v>93.0</v>
      </c>
      <c r="B93" s="2"/>
      <c r="C93" s="41"/>
      <c r="D93" s="43"/>
      <c r="E93" s="43"/>
      <c r="F93" s="45"/>
      <c r="G93" s="44" t="str">
        <f t="shared" si="59"/>
        <v/>
      </c>
      <c r="H93" s="37"/>
      <c r="I93" s="9"/>
      <c r="J93" s="45" t="str">
        <f t="shared" si="44"/>
        <v/>
      </c>
      <c r="K93" s="46" t="str">
        <f t="shared" ref="K93:Y93" si="121">J93</f>
        <v/>
      </c>
      <c r="L93" s="46" t="str">
        <f t="shared" si="121"/>
        <v/>
      </c>
      <c r="M93" s="46" t="str">
        <f t="shared" si="121"/>
        <v/>
      </c>
      <c r="N93" s="46" t="str">
        <f t="shared" si="121"/>
        <v/>
      </c>
      <c r="O93" s="46" t="str">
        <f t="shared" si="121"/>
        <v/>
      </c>
      <c r="P93" s="46" t="str">
        <f t="shared" si="121"/>
        <v/>
      </c>
      <c r="Q93" s="46" t="str">
        <f t="shared" si="121"/>
        <v/>
      </c>
      <c r="R93" s="46" t="str">
        <f t="shared" si="121"/>
        <v/>
      </c>
      <c r="S93" s="46" t="str">
        <f t="shared" si="121"/>
        <v/>
      </c>
      <c r="T93" s="46" t="str">
        <f t="shared" si="121"/>
        <v/>
      </c>
      <c r="U93" s="46" t="str">
        <f t="shared" si="121"/>
        <v/>
      </c>
      <c r="V93" s="46" t="str">
        <f t="shared" si="121"/>
        <v/>
      </c>
      <c r="W93" s="46" t="str">
        <f t="shared" si="121"/>
        <v/>
      </c>
      <c r="X93" s="46" t="str">
        <f t="shared" si="121"/>
        <v/>
      </c>
      <c r="Y93" s="46" t="str">
        <f t="shared" si="121"/>
        <v/>
      </c>
      <c r="Z93" s="9"/>
      <c r="AA93" s="9"/>
      <c r="AB93" s="9"/>
    </row>
    <row r="94">
      <c r="A94" s="40">
        <v>94.0</v>
      </c>
      <c r="B94" s="2"/>
      <c r="C94" s="41"/>
      <c r="D94" s="43"/>
      <c r="E94" s="43"/>
      <c r="F94" s="45"/>
      <c r="G94" s="44" t="str">
        <f t="shared" si="59"/>
        <v/>
      </c>
      <c r="H94" s="37"/>
      <c r="I94" s="9"/>
      <c r="J94" s="45" t="str">
        <f t="shared" si="44"/>
        <v/>
      </c>
      <c r="K94" s="46" t="str">
        <f t="shared" ref="K94:Y94" si="122">J94</f>
        <v/>
      </c>
      <c r="L94" s="46" t="str">
        <f t="shared" si="122"/>
        <v/>
      </c>
      <c r="M94" s="46" t="str">
        <f t="shared" si="122"/>
        <v/>
      </c>
      <c r="N94" s="46" t="str">
        <f t="shared" si="122"/>
        <v/>
      </c>
      <c r="O94" s="46" t="str">
        <f t="shared" si="122"/>
        <v/>
      </c>
      <c r="P94" s="46" t="str">
        <f t="shared" si="122"/>
        <v/>
      </c>
      <c r="Q94" s="46" t="str">
        <f t="shared" si="122"/>
        <v/>
      </c>
      <c r="R94" s="46" t="str">
        <f t="shared" si="122"/>
        <v/>
      </c>
      <c r="S94" s="46" t="str">
        <f t="shared" si="122"/>
        <v/>
      </c>
      <c r="T94" s="46" t="str">
        <f t="shared" si="122"/>
        <v/>
      </c>
      <c r="U94" s="46" t="str">
        <f t="shared" si="122"/>
        <v/>
      </c>
      <c r="V94" s="46" t="str">
        <f t="shared" si="122"/>
        <v/>
      </c>
      <c r="W94" s="46" t="str">
        <f t="shared" si="122"/>
        <v/>
      </c>
      <c r="X94" s="46" t="str">
        <f t="shared" si="122"/>
        <v/>
      </c>
      <c r="Y94" s="46" t="str">
        <f t="shared" si="122"/>
        <v/>
      </c>
      <c r="Z94" s="9"/>
      <c r="AA94" s="9"/>
      <c r="AB94" s="9"/>
    </row>
    <row r="95">
      <c r="A95" s="40">
        <v>95.0</v>
      </c>
      <c r="B95" s="2"/>
      <c r="C95" s="41"/>
      <c r="D95" s="43"/>
      <c r="E95" s="43"/>
      <c r="F95" s="45"/>
      <c r="G95" s="44" t="str">
        <f t="shared" si="59"/>
        <v/>
      </c>
      <c r="H95" s="37"/>
      <c r="I95" s="9"/>
      <c r="J95" s="45" t="str">
        <f t="shared" si="44"/>
        <v/>
      </c>
      <c r="K95" s="46" t="str">
        <f t="shared" ref="K95:Y95" si="123">J95</f>
        <v/>
      </c>
      <c r="L95" s="46" t="str">
        <f t="shared" si="123"/>
        <v/>
      </c>
      <c r="M95" s="46" t="str">
        <f t="shared" si="123"/>
        <v/>
      </c>
      <c r="N95" s="46" t="str">
        <f t="shared" si="123"/>
        <v/>
      </c>
      <c r="O95" s="46" t="str">
        <f t="shared" si="123"/>
        <v/>
      </c>
      <c r="P95" s="46" t="str">
        <f t="shared" si="123"/>
        <v/>
      </c>
      <c r="Q95" s="46" t="str">
        <f t="shared" si="123"/>
        <v/>
      </c>
      <c r="R95" s="46" t="str">
        <f t="shared" si="123"/>
        <v/>
      </c>
      <c r="S95" s="46" t="str">
        <f t="shared" si="123"/>
        <v/>
      </c>
      <c r="T95" s="46" t="str">
        <f t="shared" si="123"/>
        <v/>
      </c>
      <c r="U95" s="46" t="str">
        <f t="shared" si="123"/>
        <v/>
      </c>
      <c r="V95" s="46" t="str">
        <f t="shared" si="123"/>
        <v/>
      </c>
      <c r="W95" s="46" t="str">
        <f t="shared" si="123"/>
        <v/>
      </c>
      <c r="X95" s="46" t="str">
        <f t="shared" si="123"/>
        <v/>
      </c>
      <c r="Y95" s="46" t="str">
        <f t="shared" si="123"/>
        <v/>
      </c>
      <c r="Z95" s="9"/>
      <c r="AA95" s="9"/>
      <c r="AB95" s="9"/>
    </row>
    <row r="96">
      <c r="A96" s="40">
        <v>96.0</v>
      </c>
      <c r="B96" s="2"/>
      <c r="C96" s="41"/>
      <c r="D96" s="43"/>
      <c r="E96" s="43"/>
      <c r="F96" s="45"/>
      <c r="G96" s="44" t="str">
        <f t="shared" si="59"/>
        <v/>
      </c>
      <c r="H96" s="37"/>
      <c r="I96" s="9"/>
      <c r="J96" s="45" t="str">
        <f t="shared" si="44"/>
        <v/>
      </c>
      <c r="K96" s="46" t="str">
        <f t="shared" ref="K96:Y96" si="124">J96</f>
        <v/>
      </c>
      <c r="L96" s="46" t="str">
        <f t="shared" si="124"/>
        <v/>
      </c>
      <c r="M96" s="46" t="str">
        <f t="shared" si="124"/>
        <v/>
      </c>
      <c r="N96" s="46" t="str">
        <f t="shared" si="124"/>
        <v/>
      </c>
      <c r="O96" s="46" t="str">
        <f t="shared" si="124"/>
        <v/>
      </c>
      <c r="P96" s="46" t="str">
        <f t="shared" si="124"/>
        <v/>
      </c>
      <c r="Q96" s="46" t="str">
        <f t="shared" si="124"/>
        <v/>
      </c>
      <c r="R96" s="46" t="str">
        <f t="shared" si="124"/>
        <v/>
      </c>
      <c r="S96" s="46" t="str">
        <f t="shared" si="124"/>
        <v/>
      </c>
      <c r="T96" s="46" t="str">
        <f t="shared" si="124"/>
        <v/>
      </c>
      <c r="U96" s="46" t="str">
        <f t="shared" si="124"/>
        <v/>
      </c>
      <c r="V96" s="46" t="str">
        <f t="shared" si="124"/>
        <v/>
      </c>
      <c r="W96" s="46" t="str">
        <f t="shared" si="124"/>
        <v/>
      </c>
      <c r="X96" s="46" t="str">
        <f t="shared" si="124"/>
        <v/>
      </c>
      <c r="Y96" s="46" t="str">
        <f t="shared" si="124"/>
        <v/>
      </c>
      <c r="Z96" s="9"/>
      <c r="AA96" s="9"/>
      <c r="AB96" s="9"/>
    </row>
    <row r="97">
      <c r="A97" s="40">
        <v>97.0</v>
      </c>
      <c r="B97" s="2"/>
      <c r="C97" s="41"/>
      <c r="D97" s="43"/>
      <c r="E97" s="43"/>
      <c r="F97" s="45"/>
      <c r="G97" s="44" t="str">
        <f t="shared" si="59"/>
        <v/>
      </c>
      <c r="H97" s="37"/>
      <c r="I97" s="9"/>
      <c r="J97" s="45" t="str">
        <f t="shared" si="44"/>
        <v/>
      </c>
      <c r="K97" s="46" t="str">
        <f t="shared" ref="K97:Y97" si="125">J97</f>
        <v/>
      </c>
      <c r="L97" s="46" t="str">
        <f t="shared" si="125"/>
        <v/>
      </c>
      <c r="M97" s="46" t="str">
        <f t="shared" si="125"/>
        <v/>
      </c>
      <c r="N97" s="46" t="str">
        <f t="shared" si="125"/>
        <v/>
      </c>
      <c r="O97" s="46" t="str">
        <f t="shared" si="125"/>
        <v/>
      </c>
      <c r="P97" s="46" t="str">
        <f t="shared" si="125"/>
        <v/>
      </c>
      <c r="Q97" s="46" t="str">
        <f t="shared" si="125"/>
        <v/>
      </c>
      <c r="R97" s="46" t="str">
        <f t="shared" si="125"/>
        <v/>
      </c>
      <c r="S97" s="46" t="str">
        <f t="shared" si="125"/>
        <v/>
      </c>
      <c r="T97" s="46" t="str">
        <f t="shared" si="125"/>
        <v/>
      </c>
      <c r="U97" s="46" t="str">
        <f t="shared" si="125"/>
        <v/>
      </c>
      <c r="V97" s="46" t="str">
        <f t="shared" si="125"/>
        <v/>
      </c>
      <c r="W97" s="46" t="str">
        <f t="shared" si="125"/>
        <v/>
      </c>
      <c r="X97" s="46" t="str">
        <f t="shared" si="125"/>
        <v/>
      </c>
      <c r="Y97" s="46" t="str">
        <f t="shared" si="125"/>
        <v/>
      </c>
      <c r="Z97" s="9"/>
      <c r="AA97" s="9"/>
      <c r="AB97" s="9"/>
    </row>
    <row r="98">
      <c r="A98" s="40">
        <v>98.0</v>
      </c>
      <c r="B98" s="2"/>
      <c r="C98" s="41"/>
      <c r="D98" s="43"/>
      <c r="E98" s="43"/>
      <c r="F98" s="45"/>
      <c r="G98" s="44" t="str">
        <f t="shared" si="59"/>
        <v/>
      </c>
      <c r="H98" s="37"/>
      <c r="I98" s="9"/>
      <c r="J98" s="45" t="str">
        <f t="shared" si="44"/>
        <v/>
      </c>
      <c r="K98" s="46" t="str">
        <f t="shared" ref="K98:Y98" si="126">J98</f>
        <v/>
      </c>
      <c r="L98" s="46" t="str">
        <f t="shared" si="126"/>
        <v/>
      </c>
      <c r="M98" s="46" t="str">
        <f t="shared" si="126"/>
        <v/>
      </c>
      <c r="N98" s="46" t="str">
        <f t="shared" si="126"/>
        <v/>
      </c>
      <c r="O98" s="46" t="str">
        <f t="shared" si="126"/>
        <v/>
      </c>
      <c r="P98" s="46" t="str">
        <f t="shared" si="126"/>
        <v/>
      </c>
      <c r="Q98" s="46" t="str">
        <f t="shared" si="126"/>
        <v/>
      </c>
      <c r="R98" s="46" t="str">
        <f t="shared" si="126"/>
        <v/>
      </c>
      <c r="S98" s="46" t="str">
        <f t="shared" si="126"/>
        <v/>
      </c>
      <c r="T98" s="46" t="str">
        <f t="shared" si="126"/>
        <v/>
      </c>
      <c r="U98" s="46" t="str">
        <f t="shared" si="126"/>
        <v/>
      </c>
      <c r="V98" s="46" t="str">
        <f t="shared" si="126"/>
        <v/>
      </c>
      <c r="W98" s="46" t="str">
        <f t="shared" si="126"/>
        <v/>
      </c>
      <c r="X98" s="46" t="str">
        <f t="shared" si="126"/>
        <v/>
      </c>
      <c r="Y98" s="46" t="str">
        <f t="shared" si="126"/>
        <v/>
      </c>
      <c r="Z98" s="9"/>
      <c r="AA98" s="9"/>
      <c r="AB98" s="9"/>
    </row>
    <row r="99">
      <c r="A99" s="40">
        <v>99.0</v>
      </c>
      <c r="B99" s="2"/>
      <c r="C99" s="41"/>
      <c r="D99" s="42"/>
      <c r="E99" s="43"/>
      <c r="F99" s="45"/>
      <c r="G99" s="44" t="str">
        <f t="shared" si="59"/>
        <v/>
      </c>
      <c r="H99" s="37"/>
      <c r="I99" s="9"/>
      <c r="J99" s="45" t="str">
        <f t="shared" si="44"/>
        <v/>
      </c>
      <c r="K99" s="46" t="str">
        <f t="shared" ref="K99:Y99" si="127">J99</f>
        <v/>
      </c>
      <c r="L99" s="46" t="str">
        <f t="shared" si="127"/>
        <v/>
      </c>
      <c r="M99" s="46" t="str">
        <f t="shared" si="127"/>
        <v/>
      </c>
      <c r="N99" s="46" t="str">
        <f t="shared" si="127"/>
        <v/>
      </c>
      <c r="O99" s="46" t="str">
        <f t="shared" si="127"/>
        <v/>
      </c>
      <c r="P99" s="46" t="str">
        <f t="shared" si="127"/>
        <v/>
      </c>
      <c r="Q99" s="46" t="str">
        <f t="shared" si="127"/>
        <v/>
      </c>
      <c r="R99" s="46" t="str">
        <f t="shared" si="127"/>
        <v/>
      </c>
      <c r="S99" s="46" t="str">
        <f t="shared" si="127"/>
        <v/>
      </c>
      <c r="T99" s="46" t="str">
        <f t="shared" si="127"/>
        <v/>
      </c>
      <c r="U99" s="46" t="str">
        <f t="shared" si="127"/>
        <v/>
      </c>
      <c r="V99" s="46" t="str">
        <f t="shared" si="127"/>
        <v/>
      </c>
      <c r="W99" s="46" t="str">
        <f t="shared" si="127"/>
        <v/>
      </c>
      <c r="X99" s="46" t="str">
        <f t="shared" si="127"/>
        <v/>
      </c>
      <c r="Y99" s="46" t="str">
        <f t="shared" si="127"/>
        <v/>
      </c>
      <c r="Z99" s="9"/>
      <c r="AA99" s="11"/>
      <c r="AB99" s="9"/>
    </row>
    <row r="100">
      <c r="A100" s="40">
        <v>100.0</v>
      </c>
      <c r="B100" s="2"/>
      <c r="C100" s="41"/>
      <c r="D100" s="43"/>
      <c r="E100" s="43"/>
      <c r="F100" s="45"/>
      <c r="G100" s="44" t="str">
        <f t="shared" si="59"/>
        <v/>
      </c>
      <c r="H100" s="37"/>
      <c r="I100" s="9"/>
      <c r="J100" s="45" t="str">
        <f t="shared" si="44"/>
        <v/>
      </c>
      <c r="K100" s="46" t="str">
        <f t="shared" ref="K100:Y100" si="128">J100</f>
        <v/>
      </c>
      <c r="L100" s="46" t="str">
        <f t="shared" si="128"/>
        <v/>
      </c>
      <c r="M100" s="46" t="str">
        <f t="shared" si="128"/>
        <v/>
      </c>
      <c r="N100" s="46" t="str">
        <f t="shared" si="128"/>
        <v/>
      </c>
      <c r="O100" s="46" t="str">
        <f t="shared" si="128"/>
        <v/>
      </c>
      <c r="P100" s="46" t="str">
        <f t="shared" si="128"/>
        <v/>
      </c>
      <c r="Q100" s="46" t="str">
        <f t="shared" si="128"/>
        <v/>
      </c>
      <c r="R100" s="46" t="str">
        <f t="shared" si="128"/>
        <v/>
      </c>
      <c r="S100" s="46" t="str">
        <f t="shared" si="128"/>
        <v/>
      </c>
      <c r="T100" s="46" t="str">
        <f t="shared" si="128"/>
        <v/>
      </c>
      <c r="U100" s="46" t="str">
        <f t="shared" si="128"/>
        <v/>
      </c>
      <c r="V100" s="46" t="str">
        <f t="shared" si="128"/>
        <v/>
      </c>
      <c r="W100" s="46" t="str">
        <f t="shared" si="128"/>
        <v/>
      </c>
      <c r="X100" s="46" t="str">
        <f t="shared" si="128"/>
        <v/>
      </c>
      <c r="Y100" s="46" t="str">
        <f t="shared" si="128"/>
        <v/>
      </c>
      <c r="Z100" s="9"/>
      <c r="AA100" s="9"/>
      <c r="AB100" s="9"/>
    </row>
    <row r="101">
      <c r="A101" s="40">
        <v>101.0</v>
      </c>
      <c r="B101" s="2"/>
      <c r="C101" s="41"/>
      <c r="D101" s="43"/>
      <c r="E101" s="43"/>
      <c r="F101" s="45"/>
      <c r="G101" s="44" t="str">
        <f t="shared" si="59"/>
        <v/>
      </c>
      <c r="H101" s="37"/>
      <c r="I101" s="9"/>
      <c r="J101" s="45" t="str">
        <f t="shared" si="44"/>
        <v/>
      </c>
      <c r="K101" s="46" t="str">
        <f t="shared" ref="K101:Y101" si="129">J101</f>
        <v/>
      </c>
      <c r="L101" s="46" t="str">
        <f t="shared" si="129"/>
        <v/>
      </c>
      <c r="M101" s="46" t="str">
        <f t="shared" si="129"/>
        <v/>
      </c>
      <c r="N101" s="46" t="str">
        <f t="shared" si="129"/>
        <v/>
      </c>
      <c r="O101" s="46" t="str">
        <f t="shared" si="129"/>
        <v/>
      </c>
      <c r="P101" s="46" t="str">
        <f t="shared" si="129"/>
        <v/>
      </c>
      <c r="Q101" s="46" t="str">
        <f t="shared" si="129"/>
        <v/>
      </c>
      <c r="R101" s="46" t="str">
        <f t="shared" si="129"/>
        <v/>
      </c>
      <c r="S101" s="46" t="str">
        <f t="shared" si="129"/>
        <v/>
      </c>
      <c r="T101" s="46" t="str">
        <f t="shared" si="129"/>
        <v/>
      </c>
      <c r="U101" s="46" t="str">
        <f t="shared" si="129"/>
        <v/>
      </c>
      <c r="V101" s="46" t="str">
        <f t="shared" si="129"/>
        <v/>
      </c>
      <c r="W101" s="46" t="str">
        <f t="shared" si="129"/>
        <v/>
      </c>
      <c r="X101" s="46" t="str">
        <f t="shared" si="129"/>
        <v/>
      </c>
      <c r="Y101" s="46" t="str">
        <f t="shared" si="129"/>
        <v/>
      </c>
      <c r="Z101" s="9"/>
      <c r="AA101" s="9"/>
      <c r="AB101" s="9"/>
    </row>
    <row r="102">
      <c r="A102" s="40">
        <v>102.0</v>
      </c>
      <c r="B102" s="2"/>
      <c r="C102" s="41"/>
      <c r="D102" s="43"/>
      <c r="E102" s="43"/>
      <c r="F102" s="45"/>
      <c r="G102" s="44" t="str">
        <f t="shared" si="59"/>
        <v/>
      </c>
      <c r="H102" s="37"/>
      <c r="I102" s="9"/>
      <c r="J102" s="45" t="str">
        <f t="shared" si="44"/>
        <v/>
      </c>
      <c r="K102" s="46" t="str">
        <f t="shared" ref="K102:Y102" si="130">J102</f>
        <v/>
      </c>
      <c r="L102" s="46" t="str">
        <f t="shared" si="130"/>
        <v/>
      </c>
      <c r="M102" s="46" t="str">
        <f t="shared" si="130"/>
        <v/>
      </c>
      <c r="N102" s="46" t="str">
        <f t="shared" si="130"/>
        <v/>
      </c>
      <c r="O102" s="46" t="str">
        <f t="shared" si="130"/>
        <v/>
      </c>
      <c r="P102" s="46" t="str">
        <f t="shared" si="130"/>
        <v/>
      </c>
      <c r="Q102" s="46" t="str">
        <f t="shared" si="130"/>
        <v/>
      </c>
      <c r="R102" s="46" t="str">
        <f t="shared" si="130"/>
        <v/>
      </c>
      <c r="S102" s="46" t="str">
        <f t="shared" si="130"/>
        <v/>
      </c>
      <c r="T102" s="46" t="str">
        <f t="shared" si="130"/>
        <v/>
      </c>
      <c r="U102" s="46" t="str">
        <f t="shared" si="130"/>
        <v/>
      </c>
      <c r="V102" s="46" t="str">
        <f t="shared" si="130"/>
        <v/>
      </c>
      <c r="W102" s="46" t="str">
        <f t="shared" si="130"/>
        <v/>
      </c>
      <c r="X102" s="46" t="str">
        <f t="shared" si="130"/>
        <v/>
      </c>
      <c r="Y102" s="46" t="str">
        <f t="shared" si="130"/>
        <v/>
      </c>
      <c r="Z102" s="9"/>
      <c r="AA102" s="9"/>
      <c r="AB102" s="9"/>
    </row>
    <row r="103">
      <c r="A103" s="40">
        <v>103.0</v>
      </c>
      <c r="B103" s="2"/>
      <c r="C103" s="41"/>
      <c r="D103" s="43"/>
      <c r="E103" s="43"/>
      <c r="F103" s="45"/>
      <c r="G103" s="44" t="str">
        <f t="shared" si="59"/>
        <v/>
      </c>
      <c r="H103" s="37"/>
      <c r="I103" s="9"/>
      <c r="J103" s="45" t="str">
        <f t="shared" si="44"/>
        <v/>
      </c>
      <c r="K103" s="46" t="str">
        <f t="shared" ref="K103:Y103" si="131">J103</f>
        <v/>
      </c>
      <c r="L103" s="46" t="str">
        <f t="shared" si="131"/>
        <v/>
      </c>
      <c r="M103" s="46" t="str">
        <f t="shared" si="131"/>
        <v/>
      </c>
      <c r="N103" s="46" t="str">
        <f t="shared" si="131"/>
        <v/>
      </c>
      <c r="O103" s="46" t="str">
        <f t="shared" si="131"/>
        <v/>
      </c>
      <c r="P103" s="46" t="str">
        <f t="shared" si="131"/>
        <v/>
      </c>
      <c r="Q103" s="46" t="str">
        <f t="shared" si="131"/>
        <v/>
      </c>
      <c r="R103" s="46" t="str">
        <f t="shared" si="131"/>
        <v/>
      </c>
      <c r="S103" s="46" t="str">
        <f t="shared" si="131"/>
        <v/>
      </c>
      <c r="T103" s="46" t="str">
        <f t="shared" si="131"/>
        <v/>
      </c>
      <c r="U103" s="46" t="str">
        <f t="shared" si="131"/>
        <v/>
      </c>
      <c r="V103" s="46" t="str">
        <f t="shared" si="131"/>
        <v/>
      </c>
      <c r="W103" s="46" t="str">
        <f t="shared" si="131"/>
        <v/>
      </c>
      <c r="X103" s="46" t="str">
        <f t="shared" si="131"/>
        <v/>
      </c>
      <c r="Y103" s="46" t="str">
        <f t="shared" si="131"/>
        <v/>
      </c>
      <c r="Z103" s="9"/>
      <c r="AA103" s="9"/>
      <c r="AB103" s="9"/>
    </row>
    <row r="104">
      <c r="A104" s="40">
        <v>104.0</v>
      </c>
      <c r="B104" s="2"/>
      <c r="C104" s="41"/>
      <c r="D104" s="43"/>
      <c r="E104" s="43"/>
      <c r="F104" s="45"/>
      <c r="G104" s="44" t="str">
        <f t="shared" si="59"/>
        <v/>
      </c>
      <c r="H104" s="37"/>
      <c r="I104" s="9"/>
      <c r="J104" s="45" t="str">
        <f t="shared" si="44"/>
        <v/>
      </c>
      <c r="K104" s="46" t="str">
        <f t="shared" ref="K104:Y104" si="132">J104</f>
        <v/>
      </c>
      <c r="L104" s="46" t="str">
        <f t="shared" si="132"/>
        <v/>
      </c>
      <c r="M104" s="46" t="str">
        <f t="shared" si="132"/>
        <v/>
      </c>
      <c r="N104" s="46" t="str">
        <f t="shared" si="132"/>
        <v/>
      </c>
      <c r="O104" s="46" t="str">
        <f t="shared" si="132"/>
        <v/>
      </c>
      <c r="P104" s="46" t="str">
        <f t="shared" si="132"/>
        <v/>
      </c>
      <c r="Q104" s="46" t="str">
        <f t="shared" si="132"/>
        <v/>
      </c>
      <c r="R104" s="46" t="str">
        <f t="shared" si="132"/>
        <v/>
      </c>
      <c r="S104" s="46" t="str">
        <f t="shared" si="132"/>
        <v/>
      </c>
      <c r="T104" s="46" t="str">
        <f t="shared" si="132"/>
        <v/>
      </c>
      <c r="U104" s="46" t="str">
        <f t="shared" si="132"/>
        <v/>
      </c>
      <c r="V104" s="46" t="str">
        <f t="shared" si="132"/>
        <v/>
      </c>
      <c r="W104" s="46" t="str">
        <f t="shared" si="132"/>
        <v/>
      </c>
      <c r="X104" s="46" t="str">
        <f t="shared" si="132"/>
        <v/>
      </c>
      <c r="Y104" s="46" t="str">
        <f t="shared" si="132"/>
        <v/>
      </c>
      <c r="Z104" s="9"/>
      <c r="AA104" s="9"/>
      <c r="AB104" s="9"/>
    </row>
    <row r="105">
      <c r="A105" s="40">
        <v>105.0</v>
      </c>
      <c r="B105" s="2"/>
      <c r="C105" s="41"/>
      <c r="D105" s="43"/>
      <c r="E105" s="43"/>
      <c r="F105" s="45"/>
      <c r="G105" s="44" t="str">
        <f t="shared" si="59"/>
        <v/>
      </c>
      <c r="H105" s="37"/>
      <c r="I105" s="9"/>
      <c r="J105" s="45"/>
      <c r="K105" s="45"/>
      <c r="L105" s="46" t="str">
        <f t="shared" ref="L105:Y105" si="133">K105</f>
        <v/>
      </c>
      <c r="M105" s="46" t="str">
        <f t="shared" si="133"/>
        <v/>
      </c>
      <c r="N105" s="46" t="str">
        <f t="shared" si="133"/>
        <v/>
      </c>
      <c r="O105" s="46" t="str">
        <f t="shared" si="133"/>
        <v/>
      </c>
      <c r="P105" s="46" t="str">
        <f t="shared" si="133"/>
        <v/>
      </c>
      <c r="Q105" s="46" t="str">
        <f t="shared" si="133"/>
        <v/>
      </c>
      <c r="R105" s="46" t="str">
        <f t="shared" si="133"/>
        <v/>
      </c>
      <c r="S105" s="46" t="str">
        <f t="shared" si="133"/>
        <v/>
      </c>
      <c r="T105" s="46" t="str">
        <f t="shared" si="133"/>
        <v/>
      </c>
      <c r="U105" s="46" t="str">
        <f t="shared" si="133"/>
        <v/>
      </c>
      <c r="V105" s="46" t="str">
        <f t="shared" si="133"/>
        <v/>
      </c>
      <c r="W105" s="46" t="str">
        <f t="shared" si="133"/>
        <v/>
      </c>
      <c r="X105" s="46" t="str">
        <f t="shared" si="133"/>
        <v/>
      </c>
      <c r="Y105" s="46" t="str">
        <f t="shared" si="133"/>
        <v/>
      </c>
      <c r="Z105" s="9"/>
      <c r="AA105" s="9"/>
      <c r="AB105" s="9"/>
    </row>
    <row r="106">
      <c r="A106" s="29" t="s">
        <v>72</v>
      </c>
      <c r="B106" s="29"/>
      <c r="C106" s="31"/>
      <c r="D106" s="29"/>
      <c r="E106" s="29"/>
      <c r="F106" s="32"/>
      <c r="G106" s="33" t="str">
        <f t="shared" si="59"/>
        <v/>
      </c>
      <c r="H106" s="34"/>
      <c r="I106" s="35"/>
      <c r="J106" s="36"/>
      <c r="K106" s="36"/>
      <c r="L106" s="38" t="str">
        <f t="shared" ref="L106:Y106" si="134">K106</f>
        <v/>
      </c>
      <c r="M106" s="38" t="str">
        <f t="shared" si="134"/>
        <v/>
      </c>
      <c r="N106" s="38" t="str">
        <f t="shared" si="134"/>
        <v/>
      </c>
      <c r="O106" s="38" t="str">
        <f t="shared" si="134"/>
        <v/>
      </c>
      <c r="P106" s="38" t="str">
        <f t="shared" si="134"/>
        <v/>
      </c>
      <c r="Q106" s="38" t="str">
        <f t="shared" si="134"/>
        <v/>
      </c>
      <c r="R106" s="38" t="str">
        <f t="shared" si="134"/>
        <v/>
      </c>
      <c r="S106" s="38" t="str">
        <f t="shared" si="134"/>
        <v/>
      </c>
      <c r="T106" s="38" t="str">
        <f t="shared" si="134"/>
        <v/>
      </c>
      <c r="U106" s="38" t="str">
        <f t="shared" si="134"/>
        <v/>
      </c>
      <c r="V106" s="38" t="str">
        <f t="shared" si="134"/>
        <v/>
      </c>
      <c r="W106" s="38" t="str">
        <f t="shared" si="134"/>
        <v/>
      </c>
      <c r="X106" s="38" t="str">
        <f t="shared" si="134"/>
        <v/>
      </c>
      <c r="Y106" s="38" t="str">
        <f t="shared" si="134"/>
        <v/>
      </c>
      <c r="Z106" s="74"/>
      <c r="AA106" s="74" t="s">
        <v>73</v>
      </c>
      <c r="AB106" s="74" t="s">
        <v>29</v>
      </c>
    </row>
    <row r="107">
      <c r="A107" s="40">
        <v>107.0</v>
      </c>
      <c r="B107" s="2"/>
      <c r="C107" s="75"/>
      <c r="D107" s="42"/>
      <c r="E107" s="42"/>
      <c r="F107" s="2"/>
      <c r="G107" s="44" t="str">
        <f t="shared" si="59"/>
        <v/>
      </c>
      <c r="H107" s="76"/>
      <c r="I107" s="9"/>
      <c r="J107" s="45" t="str">
        <f t="shared" ref="J107:J206" si="136">F107</f>
        <v/>
      </c>
      <c r="K107" s="46" t="str">
        <f t="shared" ref="K107:Y107" si="135">J107</f>
        <v/>
      </c>
      <c r="L107" s="46" t="str">
        <f t="shared" si="135"/>
        <v/>
      </c>
      <c r="M107" s="46" t="str">
        <f t="shared" si="135"/>
        <v/>
      </c>
      <c r="N107" s="46" t="str">
        <f t="shared" si="135"/>
        <v/>
      </c>
      <c r="O107" s="46" t="str">
        <f t="shared" si="135"/>
        <v/>
      </c>
      <c r="P107" s="46" t="str">
        <f t="shared" si="135"/>
        <v/>
      </c>
      <c r="Q107" s="46" t="str">
        <f t="shared" si="135"/>
        <v/>
      </c>
      <c r="R107" s="46" t="str">
        <f t="shared" si="135"/>
        <v/>
      </c>
      <c r="S107" s="46" t="str">
        <f t="shared" si="135"/>
        <v/>
      </c>
      <c r="T107" s="46" t="str">
        <f t="shared" si="135"/>
        <v/>
      </c>
      <c r="U107" s="46" t="str">
        <f t="shared" si="135"/>
        <v/>
      </c>
      <c r="V107" s="46" t="str">
        <f t="shared" si="135"/>
        <v/>
      </c>
      <c r="W107" s="46" t="str">
        <f t="shared" si="135"/>
        <v/>
      </c>
      <c r="X107" s="46" t="str">
        <f t="shared" si="135"/>
        <v/>
      </c>
      <c r="Y107" s="46" t="str">
        <f t="shared" si="135"/>
        <v/>
      </c>
      <c r="Z107" s="9"/>
      <c r="AA107" s="11"/>
      <c r="AB107" s="11" t="s">
        <v>38</v>
      </c>
    </row>
    <row r="108">
      <c r="A108" s="40">
        <v>108.0</v>
      </c>
      <c r="B108" s="2"/>
      <c r="C108" s="75"/>
      <c r="D108" s="42"/>
      <c r="E108" s="42"/>
      <c r="F108" s="2"/>
      <c r="G108" s="44" t="str">
        <f t="shared" si="59"/>
        <v/>
      </c>
      <c r="H108" s="76"/>
      <c r="I108" s="9"/>
      <c r="J108" s="45" t="str">
        <f t="shared" si="136"/>
        <v/>
      </c>
      <c r="K108" s="46" t="str">
        <f t="shared" ref="K108:Y108" si="137">J108</f>
        <v/>
      </c>
      <c r="L108" s="46" t="str">
        <f t="shared" si="137"/>
        <v/>
      </c>
      <c r="M108" s="46" t="str">
        <f t="shared" si="137"/>
        <v/>
      </c>
      <c r="N108" s="46" t="str">
        <f t="shared" si="137"/>
        <v/>
      </c>
      <c r="O108" s="46" t="str">
        <f t="shared" si="137"/>
        <v/>
      </c>
      <c r="P108" s="46" t="str">
        <f t="shared" si="137"/>
        <v/>
      </c>
      <c r="Q108" s="46" t="str">
        <f t="shared" si="137"/>
        <v/>
      </c>
      <c r="R108" s="46" t="str">
        <f t="shared" si="137"/>
        <v/>
      </c>
      <c r="S108" s="46" t="str">
        <f t="shared" si="137"/>
        <v/>
      </c>
      <c r="T108" s="46" t="str">
        <f t="shared" si="137"/>
        <v/>
      </c>
      <c r="U108" s="46" t="str">
        <f t="shared" si="137"/>
        <v/>
      </c>
      <c r="V108" s="46" t="str">
        <f t="shared" si="137"/>
        <v/>
      </c>
      <c r="W108" s="46" t="str">
        <f t="shared" si="137"/>
        <v/>
      </c>
      <c r="X108" s="46" t="str">
        <f t="shared" si="137"/>
        <v/>
      </c>
      <c r="Y108" s="46" t="str">
        <f t="shared" si="137"/>
        <v/>
      </c>
      <c r="Z108" s="9"/>
      <c r="AA108" s="9"/>
      <c r="AB108" s="11" t="s">
        <v>38</v>
      </c>
    </row>
    <row r="109">
      <c r="A109" s="40">
        <v>109.0</v>
      </c>
      <c r="B109" s="2"/>
      <c r="C109" s="75"/>
      <c r="D109" s="42"/>
      <c r="E109" s="42"/>
      <c r="F109" s="2"/>
      <c r="G109" s="44" t="str">
        <f t="shared" si="59"/>
        <v/>
      </c>
      <c r="H109" s="76"/>
      <c r="I109" s="9"/>
      <c r="J109" s="45" t="str">
        <f t="shared" si="136"/>
        <v/>
      </c>
      <c r="K109" s="46" t="str">
        <f t="shared" ref="K109:Y109" si="138">J109</f>
        <v/>
      </c>
      <c r="L109" s="46" t="str">
        <f t="shared" si="138"/>
        <v/>
      </c>
      <c r="M109" s="46" t="str">
        <f t="shared" si="138"/>
        <v/>
      </c>
      <c r="N109" s="46" t="str">
        <f t="shared" si="138"/>
        <v/>
      </c>
      <c r="O109" s="46" t="str">
        <f t="shared" si="138"/>
        <v/>
      </c>
      <c r="P109" s="46" t="str">
        <f t="shared" si="138"/>
        <v/>
      </c>
      <c r="Q109" s="46" t="str">
        <f t="shared" si="138"/>
        <v/>
      </c>
      <c r="R109" s="46" t="str">
        <f t="shared" si="138"/>
        <v/>
      </c>
      <c r="S109" s="46" t="str">
        <f t="shared" si="138"/>
        <v/>
      </c>
      <c r="T109" s="46" t="str">
        <f t="shared" si="138"/>
        <v/>
      </c>
      <c r="U109" s="46" t="str">
        <f t="shared" si="138"/>
        <v/>
      </c>
      <c r="V109" s="46" t="str">
        <f t="shared" si="138"/>
        <v/>
      </c>
      <c r="W109" s="46" t="str">
        <f t="shared" si="138"/>
        <v/>
      </c>
      <c r="X109" s="46" t="str">
        <f t="shared" si="138"/>
        <v/>
      </c>
      <c r="Y109" s="46" t="str">
        <f t="shared" si="138"/>
        <v/>
      </c>
      <c r="Z109" s="9"/>
      <c r="AA109" s="11"/>
      <c r="AB109" s="11" t="s">
        <v>38</v>
      </c>
    </row>
    <row r="110">
      <c r="A110" s="40">
        <v>110.0</v>
      </c>
      <c r="B110" s="2"/>
      <c r="C110" s="75"/>
      <c r="D110" s="42"/>
      <c r="E110" s="42"/>
      <c r="F110" s="2"/>
      <c r="G110" s="44" t="str">
        <f t="shared" si="59"/>
        <v/>
      </c>
      <c r="H110" s="76"/>
      <c r="I110" s="9"/>
      <c r="J110" s="45" t="str">
        <f t="shared" si="136"/>
        <v/>
      </c>
      <c r="K110" s="46" t="str">
        <f t="shared" ref="K110:Y110" si="139">J110</f>
        <v/>
      </c>
      <c r="L110" s="46" t="str">
        <f t="shared" si="139"/>
        <v/>
      </c>
      <c r="M110" s="46" t="str">
        <f t="shared" si="139"/>
        <v/>
      </c>
      <c r="N110" s="46" t="str">
        <f t="shared" si="139"/>
        <v/>
      </c>
      <c r="O110" s="46" t="str">
        <f t="shared" si="139"/>
        <v/>
      </c>
      <c r="P110" s="46" t="str">
        <f t="shared" si="139"/>
        <v/>
      </c>
      <c r="Q110" s="46" t="str">
        <f t="shared" si="139"/>
        <v/>
      </c>
      <c r="R110" s="46" t="str">
        <f t="shared" si="139"/>
        <v/>
      </c>
      <c r="S110" s="46" t="str">
        <f t="shared" si="139"/>
        <v/>
      </c>
      <c r="T110" s="46" t="str">
        <f t="shared" si="139"/>
        <v/>
      </c>
      <c r="U110" s="46" t="str">
        <f t="shared" si="139"/>
        <v/>
      </c>
      <c r="V110" s="46" t="str">
        <f t="shared" si="139"/>
        <v/>
      </c>
      <c r="W110" s="46" t="str">
        <f t="shared" si="139"/>
        <v/>
      </c>
      <c r="X110" s="46" t="str">
        <f t="shared" si="139"/>
        <v/>
      </c>
      <c r="Y110" s="46" t="str">
        <f t="shared" si="139"/>
        <v/>
      </c>
      <c r="Z110" s="9"/>
      <c r="AA110" s="9"/>
      <c r="AB110" s="11" t="s">
        <v>38</v>
      </c>
    </row>
    <row r="111">
      <c r="A111" s="40">
        <v>111.0</v>
      </c>
      <c r="B111" s="2"/>
      <c r="C111" s="75"/>
      <c r="D111" s="42"/>
      <c r="E111" s="42"/>
      <c r="F111" s="2"/>
      <c r="G111" s="44" t="str">
        <f t="shared" si="59"/>
        <v/>
      </c>
      <c r="H111" s="76"/>
      <c r="I111" s="9"/>
      <c r="J111" s="45" t="str">
        <f t="shared" si="136"/>
        <v/>
      </c>
      <c r="K111" s="46" t="str">
        <f t="shared" ref="K111:Y111" si="140">J111</f>
        <v/>
      </c>
      <c r="L111" s="46" t="str">
        <f t="shared" si="140"/>
        <v/>
      </c>
      <c r="M111" s="46" t="str">
        <f t="shared" si="140"/>
        <v/>
      </c>
      <c r="N111" s="46" t="str">
        <f t="shared" si="140"/>
        <v/>
      </c>
      <c r="O111" s="46" t="str">
        <f t="shared" si="140"/>
        <v/>
      </c>
      <c r="P111" s="46" t="str">
        <f t="shared" si="140"/>
        <v/>
      </c>
      <c r="Q111" s="46" t="str">
        <f t="shared" si="140"/>
        <v/>
      </c>
      <c r="R111" s="46" t="str">
        <f t="shared" si="140"/>
        <v/>
      </c>
      <c r="S111" s="46" t="str">
        <f t="shared" si="140"/>
        <v/>
      </c>
      <c r="T111" s="46" t="str">
        <f t="shared" si="140"/>
        <v/>
      </c>
      <c r="U111" s="46" t="str">
        <f t="shared" si="140"/>
        <v/>
      </c>
      <c r="V111" s="46" t="str">
        <f t="shared" si="140"/>
        <v/>
      </c>
      <c r="W111" s="46" t="str">
        <f t="shared" si="140"/>
        <v/>
      </c>
      <c r="X111" s="46" t="str">
        <f t="shared" si="140"/>
        <v/>
      </c>
      <c r="Y111" s="46" t="str">
        <f t="shared" si="140"/>
        <v/>
      </c>
      <c r="Z111" s="9"/>
      <c r="AA111" s="9"/>
      <c r="AB111" s="11" t="s">
        <v>38</v>
      </c>
    </row>
    <row r="112">
      <c r="A112" s="40">
        <v>112.0</v>
      </c>
      <c r="B112" s="2"/>
      <c r="C112" s="75"/>
      <c r="D112" s="42"/>
      <c r="E112" s="42"/>
      <c r="F112" s="2"/>
      <c r="G112" s="44" t="str">
        <f t="shared" si="59"/>
        <v/>
      </c>
      <c r="H112" s="76"/>
      <c r="I112" s="9"/>
      <c r="J112" s="45" t="str">
        <f t="shared" si="136"/>
        <v/>
      </c>
      <c r="K112" s="46" t="str">
        <f t="shared" ref="K112:Y112" si="141">J112</f>
        <v/>
      </c>
      <c r="L112" s="46" t="str">
        <f t="shared" si="141"/>
        <v/>
      </c>
      <c r="M112" s="46" t="str">
        <f t="shared" si="141"/>
        <v/>
      </c>
      <c r="N112" s="46" t="str">
        <f t="shared" si="141"/>
        <v/>
      </c>
      <c r="O112" s="46" t="str">
        <f t="shared" si="141"/>
        <v/>
      </c>
      <c r="P112" s="46" t="str">
        <f t="shared" si="141"/>
        <v/>
      </c>
      <c r="Q112" s="46" t="str">
        <f t="shared" si="141"/>
        <v/>
      </c>
      <c r="R112" s="46" t="str">
        <f t="shared" si="141"/>
        <v/>
      </c>
      <c r="S112" s="46" t="str">
        <f t="shared" si="141"/>
        <v/>
      </c>
      <c r="T112" s="46" t="str">
        <f t="shared" si="141"/>
        <v/>
      </c>
      <c r="U112" s="46" t="str">
        <f t="shared" si="141"/>
        <v/>
      </c>
      <c r="V112" s="46" t="str">
        <f t="shared" si="141"/>
        <v/>
      </c>
      <c r="W112" s="46" t="str">
        <f t="shared" si="141"/>
        <v/>
      </c>
      <c r="X112" s="46" t="str">
        <f t="shared" si="141"/>
        <v/>
      </c>
      <c r="Y112" s="46" t="str">
        <f t="shared" si="141"/>
        <v/>
      </c>
      <c r="Z112" s="9"/>
      <c r="AA112" s="9"/>
      <c r="AB112" s="11" t="s">
        <v>38</v>
      </c>
    </row>
    <row r="113">
      <c r="A113" s="40">
        <v>113.0</v>
      </c>
      <c r="B113" s="2"/>
      <c r="C113" s="75"/>
      <c r="D113" s="42"/>
      <c r="E113" s="42"/>
      <c r="F113" s="2"/>
      <c r="G113" s="44" t="str">
        <f t="shared" si="59"/>
        <v/>
      </c>
      <c r="H113" s="76"/>
      <c r="I113" s="9"/>
      <c r="J113" s="45" t="str">
        <f t="shared" si="136"/>
        <v/>
      </c>
      <c r="K113" s="46" t="str">
        <f t="shared" ref="K113:Y113" si="142">J113</f>
        <v/>
      </c>
      <c r="L113" s="46" t="str">
        <f t="shared" si="142"/>
        <v/>
      </c>
      <c r="M113" s="46" t="str">
        <f t="shared" si="142"/>
        <v/>
      </c>
      <c r="N113" s="46" t="str">
        <f t="shared" si="142"/>
        <v/>
      </c>
      <c r="O113" s="46" t="str">
        <f t="shared" si="142"/>
        <v/>
      </c>
      <c r="P113" s="46" t="str">
        <f t="shared" si="142"/>
        <v/>
      </c>
      <c r="Q113" s="46" t="str">
        <f t="shared" si="142"/>
        <v/>
      </c>
      <c r="R113" s="46" t="str">
        <f t="shared" si="142"/>
        <v/>
      </c>
      <c r="S113" s="46" t="str">
        <f t="shared" si="142"/>
        <v/>
      </c>
      <c r="T113" s="46" t="str">
        <f t="shared" si="142"/>
        <v/>
      </c>
      <c r="U113" s="46" t="str">
        <f t="shared" si="142"/>
        <v/>
      </c>
      <c r="V113" s="46" t="str">
        <f t="shared" si="142"/>
        <v/>
      </c>
      <c r="W113" s="46" t="str">
        <f t="shared" si="142"/>
        <v/>
      </c>
      <c r="X113" s="46" t="str">
        <f t="shared" si="142"/>
        <v/>
      </c>
      <c r="Y113" s="46" t="str">
        <f t="shared" si="142"/>
        <v/>
      </c>
      <c r="Z113" s="9"/>
      <c r="AA113" s="9"/>
      <c r="AB113" s="11" t="s">
        <v>38</v>
      </c>
    </row>
    <row r="114">
      <c r="A114" s="40">
        <v>114.0</v>
      </c>
      <c r="B114" s="2"/>
      <c r="C114" s="75"/>
      <c r="D114" s="42"/>
      <c r="E114" s="42"/>
      <c r="F114" s="2"/>
      <c r="G114" s="44" t="str">
        <f t="shared" si="59"/>
        <v/>
      </c>
      <c r="H114" s="76"/>
      <c r="I114" s="9"/>
      <c r="J114" s="45" t="str">
        <f t="shared" si="136"/>
        <v/>
      </c>
      <c r="K114" s="46" t="str">
        <f t="shared" ref="K114:Y114" si="143">J114</f>
        <v/>
      </c>
      <c r="L114" s="46" t="str">
        <f t="shared" si="143"/>
        <v/>
      </c>
      <c r="M114" s="46" t="str">
        <f t="shared" si="143"/>
        <v/>
      </c>
      <c r="N114" s="46" t="str">
        <f t="shared" si="143"/>
        <v/>
      </c>
      <c r="O114" s="46" t="str">
        <f t="shared" si="143"/>
        <v/>
      </c>
      <c r="P114" s="46" t="str">
        <f t="shared" si="143"/>
        <v/>
      </c>
      <c r="Q114" s="46" t="str">
        <f t="shared" si="143"/>
        <v/>
      </c>
      <c r="R114" s="46" t="str">
        <f t="shared" si="143"/>
        <v/>
      </c>
      <c r="S114" s="46" t="str">
        <f t="shared" si="143"/>
        <v/>
      </c>
      <c r="T114" s="46" t="str">
        <f t="shared" si="143"/>
        <v/>
      </c>
      <c r="U114" s="46" t="str">
        <f t="shared" si="143"/>
        <v/>
      </c>
      <c r="V114" s="46" t="str">
        <f t="shared" si="143"/>
        <v/>
      </c>
      <c r="W114" s="46" t="str">
        <f t="shared" si="143"/>
        <v/>
      </c>
      <c r="X114" s="46" t="str">
        <f t="shared" si="143"/>
        <v/>
      </c>
      <c r="Y114" s="46" t="str">
        <f t="shared" si="143"/>
        <v/>
      </c>
      <c r="Z114" s="9"/>
      <c r="AA114" s="9"/>
      <c r="AB114" s="11" t="s">
        <v>38</v>
      </c>
    </row>
    <row r="115">
      <c r="A115" s="40">
        <v>115.0</v>
      </c>
      <c r="B115" s="2"/>
      <c r="C115" s="75"/>
      <c r="D115" s="42"/>
      <c r="E115" s="42"/>
      <c r="F115" s="2"/>
      <c r="G115" s="44" t="str">
        <f t="shared" si="59"/>
        <v/>
      </c>
      <c r="H115" s="76"/>
      <c r="I115" s="9"/>
      <c r="J115" s="45" t="str">
        <f t="shared" si="136"/>
        <v/>
      </c>
      <c r="K115" s="46" t="str">
        <f t="shared" ref="K115:Y115" si="144">J115</f>
        <v/>
      </c>
      <c r="L115" s="46" t="str">
        <f t="shared" si="144"/>
        <v/>
      </c>
      <c r="M115" s="46" t="str">
        <f t="shared" si="144"/>
        <v/>
      </c>
      <c r="N115" s="46" t="str">
        <f t="shared" si="144"/>
        <v/>
      </c>
      <c r="O115" s="46" t="str">
        <f t="shared" si="144"/>
        <v/>
      </c>
      <c r="P115" s="46" t="str">
        <f t="shared" si="144"/>
        <v/>
      </c>
      <c r="Q115" s="46" t="str">
        <f t="shared" si="144"/>
        <v/>
      </c>
      <c r="R115" s="46" t="str">
        <f t="shared" si="144"/>
        <v/>
      </c>
      <c r="S115" s="46" t="str">
        <f t="shared" si="144"/>
        <v/>
      </c>
      <c r="T115" s="46" t="str">
        <f t="shared" si="144"/>
        <v/>
      </c>
      <c r="U115" s="46" t="str">
        <f t="shared" si="144"/>
        <v/>
      </c>
      <c r="V115" s="46" t="str">
        <f t="shared" si="144"/>
        <v/>
      </c>
      <c r="W115" s="46" t="str">
        <f t="shared" si="144"/>
        <v/>
      </c>
      <c r="X115" s="46" t="str">
        <f t="shared" si="144"/>
        <v/>
      </c>
      <c r="Y115" s="46" t="str">
        <f t="shared" si="144"/>
        <v/>
      </c>
      <c r="Z115" s="9"/>
      <c r="AA115" s="11"/>
      <c r="AB115" s="11" t="s">
        <v>38</v>
      </c>
    </row>
    <row r="116">
      <c r="A116" s="40">
        <v>116.0</v>
      </c>
      <c r="B116" s="2"/>
      <c r="C116" s="75"/>
      <c r="D116" s="42"/>
      <c r="E116" s="42"/>
      <c r="F116" s="2"/>
      <c r="G116" s="44" t="str">
        <f t="shared" si="59"/>
        <v/>
      </c>
      <c r="H116" s="76"/>
      <c r="I116" s="9"/>
      <c r="J116" s="45" t="str">
        <f t="shared" si="136"/>
        <v/>
      </c>
      <c r="K116" s="46" t="str">
        <f t="shared" ref="K116:Y116" si="145">J116</f>
        <v/>
      </c>
      <c r="L116" s="46" t="str">
        <f t="shared" si="145"/>
        <v/>
      </c>
      <c r="M116" s="46" t="str">
        <f t="shared" si="145"/>
        <v/>
      </c>
      <c r="N116" s="46" t="str">
        <f t="shared" si="145"/>
        <v/>
      </c>
      <c r="O116" s="46" t="str">
        <f t="shared" si="145"/>
        <v/>
      </c>
      <c r="P116" s="46" t="str">
        <f t="shared" si="145"/>
        <v/>
      </c>
      <c r="Q116" s="46" t="str">
        <f t="shared" si="145"/>
        <v/>
      </c>
      <c r="R116" s="46" t="str">
        <f t="shared" si="145"/>
        <v/>
      </c>
      <c r="S116" s="46" t="str">
        <f t="shared" si="145"/>
        <v/>
      </c>
      <c r="T116" s="46" t="str">
        <f t="shared" si="145"/>
        <v/>
      </c>
      <c r="U116" s="46" t="str">
        <f t="shared" si="145"/>
        <v/>
      </c>
      <c r="V116" s="46" t="str">
        <f t="shared" si="145"/>
        <v/>
      </c>
      <c r="W116" s="46" t="str">
        <f t="shared" si="145"/>
        <v/>
      </c>
      <c r="X116" s="46" t="str">
        <f t="shared" si="145"/>
        <v/>
      </c>
      <c r="Y116" s="46" t="str">
        <f t="shared" si="145"/>
        <v/>
      </c>
      <c r="Z116" s="9"/>
      <c r="AA116" s="9"/>
      <c r="AB116" s="11" t="s">
        <v>38</v>
      </c>
    </row>
    <row r="117">
      <c r="A117" s="40">
        <v>117.0</v>
      </c>
      <c r="B117" s="2"/>
      <c r="C117" s="75"/>
      <c r="D117" s="42"/>
      <c r="E117" s="42"/>
      <c r="F117" s="2"/>
      <c r="G117" s="44" t="str">
        <f t="shared" si="59"/>
        <v/>
      </c>
      <c r="H117" s="76"/>
      <c r="I117" s="9"/>
      <c r="J117" s="45" t="str">
        <f t="shared" si="136"/>
        <v/>
      </c>
      <c r="K117" s="46" t="str">
        <f t="shared" ref="K117:Y117" si="146">J117</f>
        <v/>
      </c>
      <c r="L117" s="46" t="str">
        <f t="shared" si="146"/>
        <v/>
      </c>
      <c r="M117" s="46" t="str">
        <f t="shared" si="146"/>
        <v/>
      </c>
      <c r="N117" s="46" t="str">
        <f t="shared" si="146"/>
        <v/>
      </c>
      <c r="O117" s="46" t="str">
        <f t="shared" si="146"/>
        <v/>
      </c>
      <c r="P117" s="46" t="str">
        <f t="shared" si="146"/>
        <v/>
      </c>
      <c r="Q117" s="46" t="str">
        <f t="shared" si="146"/>
        <v/>
      </c>
      <c r="R117" s="46" t="str">
        <f t="shared" si="146"/>
        <v/>
      </c>
      <c r="S117" s="46" t="str">
        <f t="shared" si="146"/>
        <v/>
      </c>
      <c r="T117" s="46" t="str">
        <f t="shared" si="146"/>
        <v/>
      </c>
      <c r="U117" s="46" t="str">
        <f t="shared" si="146"/>
        <v/>
      </c>
      <c r="V117" s="46" t="str">
        <f t="shared" si="146"/>
        <v/>
      </c>
      <c r="W117" s="46" t="str">
        <f t="shared" si="146"/>
        <v/>
      </c>
      <c r="X117" s="46" t="str">
        <f t="shared" si="146"/>
        <v/>
      </c>
      <c r="Y117" s="46" t="str">
        <f t="shared" si="146"/>
        <v/>
      </c>
      <c r="Z117" s="9"/>
      <c r="AA117" s="9"/>
      <c r="AB117" s="11" t="s">
        <v>38</v>
      </c>
    </row>
    <row r="118">
      <c r="A118" s="40">
        <v>118.0</v>
      </c>
      <c r="B118" s="2"/>
      <c r="C118" s="75"/>
      <c r="D118" s="42"/>
      <c r="E118" s="42"/>
      <c r="F118" s="2"/>
      <c r="G118" s="44" t="str">
        <f t="shared" si="59"/>
        <v/>
      </c>
      <c r="H118" s="76"/>
      <c r="I118" s="9"/>
      <c r="J118" s="45" t="str">
        <f t="shared" si="136"/>
        <v/>
      </c>
      <c r="K118" s="46" t="str">
        <f t="shared" ref="K118:Y118" si="147">J118</f>
        <v/>
      </c>
      <c r="L118" s="46" t="str">
        <f t="shared" si="147"/>
        <v/>
      </c>
      <c r="M118" s="46" t="str">
        <f t="shared" si="147"/>
        <v/>
      </c>
      <c r="N118" s="46" t="str">
        <f t="shared" si="147"/>
        <v/>
      </c>
      <c r="O118" s="46" t="str">
        <f t="shared" si="147"/>
        <v/>
      </c>
      <c r="P118" s="46" t="str">
        <f t="shared" si="147"/>
        <v/>
      </c>
      <c r="Q118" s="46" t="str">
        <f t="shared" si="147"/>
        <v/>
      </c>
      <c r="R118" s="46" t="str">
        <f t="shared" si="147"/>
        <v/>
      </c>
      <c r="S118" s="46" t="str">
        <f t="shared" si="147"/>
        <v/>
      </c>
      <c r="T118" s="46" t="str">
        <f t="shared" si="147"/>
        <v/>
      </c>
      <c r="U118" s="46" t="str">
        <f t="shared" si="147"/>
        <v/>
      </c>
      <c r="V118" s="46" t="str">
        <f t="shared" si="147"/>
        <v/>
      </c>
      <c r="W118" s="46" t="str">
        <f t="shared" si="147"/>
        <v/>
      </c>
      <c r="X118" s="46" t="str">
        <f t="shared" si="147"/>
        <v/>
      </c>
      <c r="Y118" s="46" t="str">
        <f t="shared" si="147"/>
        <v/>
      </c>
      <c r="Z118" s="9"/>
      <c r="AA118" s="9"/>
      <c r="AB118" s="11" t="s">
        <v>38</v>
      </c>
    </row>
    <row r="119">
      <c r="A119" s="40">
        <v>119.0</v>
      </c>
      <c r="B119" s="2"/>
      <c r="C119" s="75"/>
      <c r="D119" s="42"/>
      <c r="E119" s="42"/>
      <c r="F119" s="2"/>
      <c r="G119" s="44" t="str">
        <f t="shared" si="59"/>
        <v/>
      </c>
      <c r="H119" s="76"/>
      <c r="I119" s="9"/>
      <c r="J119" s="45" t="str">
        <f t="shared" si="136"/>
        <v/>
      </c>
      <c r="K119" s="46" t="str">
        <f t="shared" ref="K119:Y119" si="148">J119</f>
        <v/>
      </c>
      <c r="L119" s="46" t="str">
        <f t="shared" si="148"/>
        <v/>
      </c>
      <c r="M119" s="46" t="str">
        <f t="shared" si="148"/>
        <v/>
      </c>
      <c r="N119" s="46" t="str">
        <f t="shared" si="148"/>
        <v/>
      </c>
      <c r="O119" s="46" t="str">
        <f t="shared" si="148"/>
        <v/>
      </c>
      <c r="P119" s="46" t="str">
        <f t="shared" si="148"/>
        <v/>
      </c>
      <c r="Q119" s="46" t="str">
        <f t="shared" si="148"/>
        <v/>
      </c>
      <c r="R119" s="46" t="str">
        <f t="shared" si="148"/>
        <v/>
      </c>
      <c r="S119" s="46" t="str">
        <f t="shared" si="148"/>
        <v/>
      </c>
      <c r="T119" s="46" t="str">
        <f t="shared" si="148"/>
        <v/>
      </c>
      <c r="U119" s="46" t="str">
        <f t="shared" si="148"/>
        <v/>
      </c>
      <c r="V119" s="46" t="str">
        <f t="shared" si="148"/>
        <v/>
      </c>
      <c r="W119" s="46" t="str">
        <f t="shared" si="148"/>
        <v/>
      </c>
      <c r="X119" s="46" t="str">
        <f t="shared" si="148"/>
        <v/>
      </c>
      <c r="Y119" s="46" t="str">
        <f t="shared" si="148"/>
        <v/>
      </c>
      <c r="Z119" s="9"/>
      <c r="AA119" s="9"/>
      <c r="AB119" s="11" t="s">
        <v>38</v>
      </c>
    </row>
    <row r="120">
      <c r="A120" s="40">
        <v>120.0</v>
      </c>
      <c r="B120" s="2"/>
      <c r="C120" s="75"/>
      <c r="D120" s="42"/>
      <c r="E120" s="42"/>
      <c r="F120" s="2"/>
      <c r="G120" s="44" t="str">
        <f t="shared" si="59"/>
        <v/>
      </c>
      <c r="H120" s="76"/>
      <c r="I120" s="9"/>
      <c r="J120" s="45" t="str">
        <f t="shared" si="136"/>
        <v/>
      </c>
      <c r="K120" s="46" t="str">
        <f t="shared" ref="K120:Y120" si="149">J120</f>
        <v/>
      </c>
      <c r="L120" s="46" t="str">
        <f t="shared" si="149"/>
        <v/>
      </c>
      <c r="M120" s="46" t="str">
        <f t="shared" si="149"/>
        <v/>
      </c>
      <c r="N120" s="46" t="str">
        <f t="shared" si="149"/>
        <v/>
      </c>
      <c r="O120" s="46" t="str">
        <f t="shared" si="149"/>
        <v/>
      </c>
      <c r="P120" s="46" t="str">
        <f t="shared" si="149"/>
        <v/>
      </c>
      <c r="Q120" s="46" t="str">
        <f t="shared" si="149"/>
        <v/>
      </c>
      <c r="R120" s="46" t="str">
        <f t="shared" si="149"/>
        <v/>
      </c>
      <c r="S120" s="46" t="str">
        <f t="shared" si="149"/>
        <v/>
      </c>
      <c r="T120" s="46" t="str">
        <f t="shared" si="149"/>
        <v/>
      </c>
      <c r="U120" s="46" t="str">
        <f t="shared" si="149"/>
        <v/>
      </c>
      <c r="V120" s="46" t="str">
        <f t="shared" si="149"/>
        <v/>
      </c>
      <c r="W120" s="46" t="str">
        <f t="shared" si="149"/>
        <v/>
      </c>
      <c r="X120" s="46" t="str">
        <f t="shared" si="149"/>
        <v/>
      </c>
      <c r="Y120" s="46" t="str">
        <f t="shared" si="149"/>
        <v/>
      </c>
      <c r="Z120" s="9"/>
      <c r="AA120" s="9"/>
      <c r="AB120" s="11" t="s">
        <v>38</v>
      </c>
    </row>
    <row r="121">
      <c r="A121" s="40">
        <v>121.0</v>
      </c>
      <c r="B121" s="2"/>
      <c r="C121" s="75"/>
      <c r="D121" s="42"/>
      <c r="E121" s="42"/>
      <c r="F121" s="2"/>
      <c r="G121" s="44" t="str">
        <f t="shared" si="59"/>
        <v/>
      </c>
      <c r="H121" s="76"/>
      <c r="I121" s="9"/>
      <c r="J121" s="45" t="str">
        <f t="shared" si="136"/>
        <v/>
      </c>
      <c r="K121" s="46" t="str">
        <f t="shared" ref="K121:Y121" si="150">J121</f>
        <v/>
      </c>
      <c r="L121" s="46" t="str">
        <f t="shared" si="150"/>
        <v/>
      </c>
      <c r="M121" s="46" t="str">
        <f t="shared" si="150"/>
        <v/>
      </c>
      <c r="N121" s="46" t="str">
        <f t="shared" si="150"/>
        <v/>
      </c>
      <c r="O121" s="46" t="str">
        <f t="shared" si="150"/>
        <v/>
      </c>
      <c r="P121" s="46" t="str">
        <f t="shared" si="150"/>
        <v/>
      </c>
      <c r="Q121" s="46" t="str">
        <f t="shared" si="150"/>
        <v/>
      </c>
      <c r="R121" s="46" t="str">
        <f t="shared" si="150"/>
        <v/>
      </c>
      <c r="S121" s="46" t="str">
        <f t="shared" si="150"/>
        <v/>
      </c>
      <c r="T121" s="46" t="str">
        <f t="shared" si="150"/>
        <v/>
      </c>
      <c r="U121" s="46" t="str">
        <f t="shared" si="150"/>
        <v/>
      </c>
      <c r="V121" s="46" t="str">
        <f t="shared" si="150"/>
        <v/>
      </c>
      <c r="W121" s="46" t="str">
        <f t="shared" si="150"/>
        <v/>
      </c>
      <c r="X121" s="46" t="str">
        <f t="shared" si="150"/>
        <v/>
      </c>
      <c r="Y121" s="46" t="str">
        <f t="shared" si="150"/>
        <v/>
      </c>
      <c r="Z121" s="9"/>
      <c r="AA121" s="9"/>
      <c r="AB121" s="11" t="s">
        <v>38</v>
      </c>
    </row>
    <row r="122">
      <c r="A122" s="40">
        <v>122.0</v>
      </c>
      <c r="B122" s="2"/>
      <c r="C122" s="75"/>
      <c r="D122" s="42"/>
      <c r="E122" s="42"/>
      <c r="F122" s="2"/>
      <c r="G122" s="44" t="str">
        <f t="shared" si="59"/>
        <v/>
      </c>
      <c r="H122" s="76"/>
      <c r="I122" s="9"/>
      <c r="J122" s="45" t="str">
        <f t="shared" si="136"/>
        <v/>
      </c>
      <c r="K122" s="46" t="str">
        <f t="shared" ref="K122:Y122" si="151">J122</f>
        <v/>
      </c>
      <c r="L122" s="46" t="str">
        <f t="shared" si="151"/>
        <v/>
      </c>
      <c r="M122" s="46" t="str">
        <f t="shared" si="151"/>
        <v/>
      </c>
      <c r="N122" s="46" t="str">
        <f t="shared" si="151"/>
        <v/>
      </c>
      <c r="O122" s="46" t="str">
        <f t="shared" si="151"/>
        <v/>
      </c>
      <c r="P122" s="46" t="str">
        <f t="shared" si="151"/>
        <v/>
      </c>
      <c r="Q122" s="46" t="str">
        <f t="shared" si="151"/>
        <v/>
      </c>
      <c r="R122" s="46" t="str">
        <f t="shared" si="151"/>
        <v/>
      </c>
      <c r="S122" s="46" t="str">
        <f t="shared" si="151"/>
        <v/>
      </c>
      <c r="T122" s="46" t="str">
        <f t="shared" si="151"/>
        <v/>
      </c>
      <c r="U122" s="46" t="str">
        <f t="shared" si="151"/>
        <v/>
      </c>
      <c r="V122" s="46" t="str">
        <f t="shared" si="151"/>
        <v/>
      </c>
      <c r="W122" s="46" t="str">
        <f t="shared" si="151"/>
        <v/>
      </c>
      <c r="X122" s="46" t="str">
        <f t="shared" si="151"/>
        <v/>
      </c>
      <c r="Y122" s="46" t="str">
        <f t="shared" si="151"/>
        <v/>
      </c>
      <c r="Z122" s="9"/>
      <c r="AA122" s="9"/>
      <c r="AB122" s="11" t="s">
        <v>38</v>
      </c>
    </row>
    <row r="123">
      <c r="A123" s="40">
        <v>123.0</v>
      </c>
      <c r="B123" s="2"/>
      <c r="C123" s="75"/>
      <c r="D123" s="42"/>
      <c r="E123" s="42"/>
      <c r="F123" s="2"/>
      <c r="G123" s="44" t="str">
        <f t="shared" si="59"/>
        <v/>
      </c>
      <c r="H123" s="76"/>
      <c r="I123" s="9"/>
      <c r="J123" s="45" t="str">
        <f t="shared" si="136"/>
        <v/>
      </c>
      <c r="K123" s="46" t="str">
        <f t="shared" ref="K123:Y123" si="152">J123</f>
        <v/>
      </c>
      <c r="L123" s="46" t="str">
        <f t="shared" si="152"/>
        <v/>
      </c>
      <c r="M123" s="46" t="str">
        <f t="shared" si="152"/>
        <v/>
      </c>
      <c r="N123" s="46" t="str">
        <f t="shared" si="152"/>
        <v/>
      </c>
      <c r="O123" s="46" t="str">
        <f t="shared" si="152"/>
        <v/>
      </c>
      <c r="P123" s="46" t="str">
        <f t="shared" si="152"/>
        <v/>
      </c>
      <c r="Q123" s="46" t="str">
        <f t="shared" si="152"/>
        <v/>
      </c>
      <c r="R123" s="46" t="str">
        <f t="shared" si="152"/>
        <v/>
      </c>
      <c r="S123" s="46" t="str">
        <f t="shared" si="152"/>
        <v/>
      </c>
      <c r="T123" s="46" t="str">
        <f t="shared" si="152"/>
        <v/>
      </c>
      <c r="U123" s="46" t="str">
        <f t="shared" si="152"/>
        <v/>
      </c>
      <c r="V123" s="46" t="str">
        <f t="shared" si="152"/>
        <v/>
      </c>
      <c r="W123" s="46" t="str">
        <f t="shared" si="152"/>
        <v/>
      </c>
      <c r="X123" s="46" t="str">
        <f t="shared" si="152"/>
        <v/>
      </c>
      <c r="Y123" s="46" t="str">
        <f t="shared" si="152"/>
        <v/>
      </c>
      <c r="Z123" s="9"/>
      <c r="AA123" s="9"/>
      <c r="AB123" s="11" t="s">
        <v>38</v>
      </c>
    </row>
    <row r="124">
      <c r="A124" s="40">
        <v>124.0</v>
      </c>
      <c r="B124" s="2"/>
      <c r="C124" s="75"/>
      <c r="D124" s="42"/>
      <c r="E124" s="42"/>
      <c r="F124" s="2"/>
      <c r="G124" s="44" t="str">
        <f t="shared" si="59"/>
        <v/>
      </c>
      <c r="H124" s="76"/>
      <c r="I124" s="9"/>
      <c r="J124" s="45" t="str">
        <f t="shared" si="136"/>
        <v/>
      </c>
      <c r="K124" s="46" t="str">
        <f t="shared" ref="K124:Y124" si="153">J124</f>
        <v/>
      </c>
      <c r="L124" s="46" t="str">
        <f t="shared" si="153"/>
        <v/>
      </c>
      <c r="M124" s="46" t="str">
        <f t="shared" si="153"/>
        <v/>
      </c>
      <c r="N124" s="46" t="str">
        <f t="shared" si="153"/>
        <v/>
      </c>
      <c r="O124" s="46" t="str">
        <f t="shared" si="153"/>
        <v/>
      </c>
      <c r="P124" s="46" t="str">
        <f t="shared" si="153"/>
        <v/>
      </c>
      <c r="Q124" s="46" t="str">
        <f t="shared" si="153"/>
        <v/>
      </c>
      <c r="R124" s="46" t="str">
        <f t="shared" si="153"/>
        <v/>
      </c>
      <c r="S124" s="46" t="str">
        <f t="shared" si="153"/>
        <v/>
      </c>
      <c r="T124" s="46" t="str">
        <f t="shared" si="153"/>
        <v/>
      </c>
      <c r="U124" s="46" t="str">
        <f t="shared" si="153"/>
        <v/>
      </c>
      <c r="V124" s="46" t="str">
        <f t="shared" si="153"/>
        <v/>
      </c>
      <c r="W124" s="46" t="str">
        <f t="shared" si="153"/>
        <v/>
      </c>
      <c r="X124" s="46" t="str">
        <f t="shared" si="153"/>
        <v/>
      </c>
      <c r="Y124" s="46" t="str">
        <f t="shared" si="153"/>
        <v/>
      </c>
      <c r="Z124" s="9"/>
      <c r="AA124" s="9"/>
      <c r="AB124" s="11" t="s">
        <v>38</v>
      </c>
    </row>
    <row r="125">
      <c r="A125" s="40">
        <v>125.0</v>
      </c>
      <c r="B125" s="2"/>
      <c r="C125" s="75"/>
      <c r="D125" s="42"/>
      <c r="E125" s="42"/>
      <c r="F125" s="2"/>
      <c r="G125" s="44" t="str">
        <f t="shared" si="59"/>
        <v/>
      </c>
      <c r="H125" s="76"/>
      <c r="I125" s="9"/>
      <c r="J125" s="45" t="str">
        <f t="shared" si="136"/>
        <v/>
      </c>
      <c r="K125" s="46" t="str">
        <f t="shared" ref="K125:Y125" si="154">J125</f>
        <v/>
      </c>
      <c r="L125" s="46" t="str">
        <f t="shared" si="154"/>
        <v/>
      </c>
      <c r="M125" s="46" t="str">
        <f t="shared" si="154"/>
        <v/>
      </c>
      <c r="N125" s="46" t="str">
        <f t="shared" si="154"/>
        <v/>
      </c>
      <c r="O125" s="46" t="str">
        <f t="shared" si="154"/>
        <v/>
      </c>
      <c r="P125" s="46" t="str">
        <f t="shared" si="154"/>
        <v/>
      </c>
      <c r="Q125" s="46" t="str">
        <f t="shared" si="154"/>
        <v/>
      </c>
      <c r="R125" s="46" t="str">
        <f t="shared" si="154"/>
        <v/>
      </c>
      <c r="S125" s="46" t="str">
        <f t="shared" si="154"/>
        <v/>
      </c>
      <c r="T125" s="46" t="str">
        <f t="shared" si="154"/>
        <v/>
      </c>
      <c r="U125" s="46" t="str">
        <f t="shared" si="154"/>
        <v/>
      </c>
      <c r="V125" s="46" t="str">
        <f t="shared" si="154"/>
        <v/>
      </c>
      <c r="W125" s="46" t="str">
        <f t="shared" si="154"/>
        <v/>
      </c>
      <c r="X125" s="46" t="str">
        <f t="shared" si="154"/>
        <v/>
      </c>
      <c r="Y125" s="46" t="str">
        <f t="shared" si="154"/>
        <v/>
      </c>
      <c r="Z125" s="9"/>
      <c r="AA125" s="9"/>
      <c r="AB125" s="11" t="s">
        <v>38</v>
      </c>
    </row>
    <row r="126">
      <c r="A126" s="40">
        <v>126.0</v>
      </c>
      <c r="B126" s="2"/>
      <c r="C126" s="75"/>
      <c r="D126" s="42"/>
      <c r="E126" s="42"/>
      <c r="F126" s="2"/>
      <c r="G126" s="44" t="str">
        <f t="shared" si="59"/>
        <v/>
      </c>
      <c r="H126" s="76"/>
      <c r="I126" s="9"/>
      <c r="J126" s="45" t="str">
        <f t="shared" si="136"/>
        <v/>
      </c>
      <c r="K126" s="46" t="str">
        <f t="shared" ref="K126:Y126" si="155">J126</f>
        <v/>
      </c>
      <c r="L126" s="46" t="str">
        <f t="shared" si="155"/>
        <v/>
      </c>
      <c r="M126" s="46" t="str">
        <f t="shared" si="155"/>
        <v/>
      </c>
      <c r="N126" s="46" t="str">
        <f t="shared" si="155"/>
        <v/>
      </c>
      <c r="O126" s="46" t="str">
        <f t="shared" si="155"/>
        <v/>
      </c>
      <c r="P126" s="46" t="str">
        <f t="shared" si="155"/>
        <v/>
      </c>
      <c r="Q126" s="46" t="str">
        <f t="shared" si="155"/>
        <v/>
      </c>
      <c r="R126" s="46" t="str">
        <f t="shared" si="155"/>
        <v/>
      </c>
      <c r="S126" s="46" t="str">
        <f t="shared" si="155"/>
        <v/>
      </c>
      <c r="T126" s="46" t="str">
        <f t="shared" si="155"/>
        <v/>
      </c>
      <c r="U126" s="46" t="str">
        <f t="shared" si="155"/>
        <v/>
      </c>
      <c r="V126" s="46" t="str">
        <f t="shared" si="155"/>
        <v/>
      </c>
      <c r="W126" s="46" t="str">
        <f t="shared" si="155"/>
        <v/>
      </c>
      <c r="X126" s="46" t="str">
        <f t="shared" si="155"/>
        <v/>
      </c>
      <c r="Y126" s="46" t="str">
        <f t="shared" si="155"/>
        <v/>
      </c>
      <c r="Z126" s="9"/>
      <c r="AA126" s="9"/>
      <c r="AB126" s="11" t="s">
        <v>38</v>
      </c>
    </row>
    <row r="127">
      <c r="A127" s="40">
        <v>127.0</v>
      </c>
      <c r="B127" s="2"/>
      <c r="C127" s="75"/>
      <c r="D127" s="42"/>
      <c r="E127" s="42"/>
      <c r="F127" s="2"/>
      <c r="G127" s="44" t="str">
        <f t="shared" si="59"/>
        <v/>
      </c>
      <c r="H127" s="76"/>
      <c r="I127" s="9"/>
      <c r="J127" s="45" t="str">
        <f t="shared" si="136"/>
        <v/>
      </c>
      <c r="K127" s="46" t="str">
        <f t="shared" ref="K127:Y127" si="156">J127</f>
        <v/>
      </c>
      <c r="L127" s="46" t="str">
        <f t="shared" si="156"/>
        <v/>
      </c>
      <c r="M127" s="46" t="str">
        <f t="shared" si="156"/>
        <v/>
      </c>
      <c r="N127" s="46" t="str">
        <f t="shared" si="156"/>
        <v/>
      </c>
      <c r="O127" s="46" t="str">
        <f t="shared" si="156"/>
        <v/>
      </c>
      <c r="P127" s="46" t="str">
        <f t="shared" si="156"/>
        <v/>
      </c>
      <c r="Q127" s="46" t="str">
        <f t="shared" si="156"/>
        <v/>
      </c>
      <c r="R127" s="46" t="str">
        <f t="shared" si="156"/>
        <v/>
      </c>
      <c r="S127" s="46" t="str">
        <f t="shared" si="156"/>
        <v/>
      </c>
      <c r="T127" s="46" t="str">
        <f t="shared" si="156"/>
        <v/>
      </c>
      <c r="U127" s="46" t="str">
        <f t="shared" si="156"/>
        <v/>
      </c>
      <c r="V127" s="46" t="str">
        <f t="shared" si="156"/>
        <v/>
      </c>
      <c r="W127" s="46" t="str">
        <f t="shared" si="156"/>
        <v/>
      </c>
      <c r="X127" s="46" t="str">
        <f t="shared" si="156"/>
        <v/>
      </c>
      <c r="Y127" s="46" t="str">
        <f t="shared" si="156"/>
        <v/>
      </c>
      <c r="Z127" s="9"/>
      <c r="AA127" s="9"/>
      <c r="AB127" s="11" t="s">
        <v>38</v>
      </c>
    </row>
    <row r="128">
      <c r="A128" s="40">
        <v>128.0</v>
      </c>
      <c r="B128" s="2"/>
      <c r="C128" s="75"/>
      <c r="D128" s="42"/>
      <c r="E128" s="42"/>
      <c r="F128" s="2"/>
      <c r="G128" s="44" t="str">
        <f t="shared" si="59"/>
        <v/>
      </c>
      <c r="H128" s="76"/>
      <c r="I128" s="9"/>
      <c r="J128" s="45" t="str">
        <f t="shared" si="136"/>
        <v/>
      </c>
      <c r="K128" s="46" t="str">
        <f t="shared" ref="K128:Y128" si="157">J128</f>
        <v/>
      </c>
      <c r="L128" s="46" t="str">
        <f t="shared" si="157"/>
        <v/>
      </c>
      <c r="M128" s="46" t="str">
        <f t="shared" si="157"/>
        <v/>
      </c>
      <c r="N128" s="46" t="str">
        <f t="shared" si="157"/>
        <v/>
      </c>
      <c r="O128" s="46" t="str">
        <f t="shared" si="157"/>
        <v/>
      </c>
      <c r="P128" s="46" t="str">
        <f t="shared" si="157"/>
        <v/>
      </c>
      <c r="Q128" s="46" t="str">
        <f t="shared" si="157"/>
        <v/>
      </c>
      <c r="R128" s="46" t="str">
        <f t="shared" si="157"/>
        <v/>
      </c>
      <c r="S128" s="46" t="str">
        <f t="shared" si="157"/>
        <v/>
      </c>
      <c r="T128" s="46" t="str">
        <f t="shared" si="157"/>
        <v/>
      </c>
      <c r="U128" s="46" t="str">
        <f t="shared" si="157"/>
        <v/>
      </c>
      <c r="V128" s="46" t="str">
        <f t="shared" si="157"/>
        <v/>
      </c>
      <c r="W128" s="46" t="str">
        <f t="shared" si="157"/>
        <v/>
      </c>
      <c r="X128" s="46" t="str">
        <f t="shared" si="157"/>
        <v/>
      </c>
      <c r="Y128" s="46" t="str">
        <f t="shared" si="157"/>
        <v/>
      </c>
      <c r="Z128" s="9"/>
      <c r="AA128" s="9"/>
      <c r="AB128" s="11" t="s">
        <v>38</v>
      </c>
    </row>
    <row r="129">
      <c r="A129" s="40">
        <v>129.0</v>
      </c>
      <c r="B129" s="2"/>
      <c r="C129" s="75"/>
      <c r="D129" s="42"/>
      <c r="E129" s="42"/>
      <c r="F129" s="2"/>
      <c r="G129" s="44" t="str">
        <f t="shared" si="59"/>
        <v/>
      </c>
      <c r="H129" s="76"/>
      <c r="I129" s="9"/>
      <c r="J129" s="45" t="str">
        <f t="shared" si="136"/>
        <v/>
      </c>
      <c r="K129" s="46" t="str">
        <f t="shared" ref="K129:Y129" si="158">J129</f>
        <v/>
      </c>
      <c r="L129" s="46" t="str">
        <f t="shared" si="158"/>
        <v/>
      </c>
      <c r="M129" s="46" t="str">
        <f t="shared" si="158"/>
        <v/>
      </c>
      <c r="N129" s="46" t="str">
        <f t="shared" si="158"/>
        <v/>
      </c>
      <c r="O129" s="46" t="str">
        <f t="shared" si="158"/>
        <v/>
      </c>
      <c r="P129" s="46" t="str">
        <f t="shared" si="158"/>
        <v/>
      </c>
      <c r="Q129" s="46" t="str">
        <f t="shared" si="158"/>
        <v/>
      </c>
      <c r="R129" s="46" t="str">
        <f t="shared" si="158"/>
        <v/>
      </c>
      <c r="S129" s="46" t="str">
        <f t="shared" si="158"/>
        <v/>
      </c>
      <c r="T129" s="46" t="str">
        <f t="shared" si="158"/>
        <v/>
      </c>
      <c r="U129" s="46" t="str">
        <f t="shared" si="158"/>
        <v/>
      </c>
      <c r="V129" s="46" t="str">
        <f t="shared" si="158"/>
        <v/>
      </c>
      <c r="W129" s="46" t="str">
        <f t="shared" si="158"/>
        <v/>
      </c>
      <c r="X129" s="46" t="str">
        <f t="shared" si="158"/>
        <v/>
      </c>
      <c r="Y129" s="46" t="str">
        <f t="shared" si="158"/>
        <v/>
      </c>
      <c r="Z129" s="9"/>
      <c r="AA129" s="11"/>
      <c r="AB129" s="11" t="s">
        <v>38</v>
      </c>
    </row>
    <row r="130">
      <c r="A130" s="40">
        <v>130.0</v>
      </c>
      <c r="B130" s="2"/>
      <c r="C130" s="75"/>
      <c r="D130" s="42"/>
      <c r="E130" s="42"/>
      <c r="F130" s="2"/>
      <c r="G130" s="44" t="str">
        <f t="shared" si="59"/>
        <v/>
      </c>
      <c r="H130" s="76"/>
      <c r="I130" s="9"/>
      <c r="J130" s="45" t="str">
        <f t="shared" si="136"/>
        <v/>
      </c>
      <c r="K130" s="46" t="str">
        <f t="shared" ref="K130:Y130" si="159">J130</f>
        <v/>
      </c>
      <c r="L130" s="46" t="str">
        <f t="shared" si="159"/>
        <v/>
      </c>
      <c r="M130" s="46" t="str">
        <f t="shared" si="159"/>
        <v/>
      </c>
      <c r="N130" s="46" t="str">
        <f t="shared" si="159"/>
        <v/>
      </c>
      <c r="O130" s="46" t="str">
        <f t="shared" si="159"/>
        <v/>
      </c>
      <c r="P130" s="46" t="str">
        <f t="shared" si="159"/>
        <v/>
      </c>
      <c r="Q130" s="46" t="str">
        <f t="shared" si="159"/>
        <v/>
      </c>
      <c r="R130" s="46" t="str">
        <f t="shared" si="159"/>
        <v/>
      </c>
      <c r="S130" s="46" t="str">
        <f t="shared" si="159"/>
        <v/>
      </c>
      <c r="T130" s="46" t="str">
        <f t="shared" si="159"/>
        <v/>
      </c>
      <c r="U130" s="46" t="str">
        <f t="shared" si="159"/>
        <v/>
      </c>
      <c r="V130" s="46" t="str">
        <f t="shared" si="159"/>
        <v/>
      </c>
      <c r="W130" s="46" t="str">
        <f t="shared" si="159"/>
        <v/>
      </c>
      <c r="X130" s="46" t="str">
        <f t="shared" si="159"/>
        <v/>
      </c>
      <c r="Y130" s="46" t="str">
        <f t="shared" si="159"/>
        <v/>
      </c>
      <c r="Z130" s="9"/>
      <c r="AA130" s="9"/>
      <c r="AB130" s="11" t="s">
        <v>38</v>
      </c>
    </row>
    <row r="131">
      <c r="A131" s="40">
        <v>131.0</v>
      </c>
      <c r="B131" s="2"/>
      <c r="C131" s="75"/>
      <c r="D131" s="42"/>
      <c r="E131" s="42"/>
      <c r="F131" s="2"/>
      <c r="G131" s="44" t="str">
        <f t="shared" si="59"/>
        <v/>
      </c>
      <c r="H131" s="76"/>
      <c r="I131" s="9"/>
      <c r="J131" s="45" t="str">
        <f t="shared" si="136"/>
        <v/>
      </c>
      <c r="K131" s="46" t="str">
        <f t="shared" ref="K131:Y131" si="160">J131</f>
        <v/>
      </c>
      <c r="L131" s="46" t="str">
        <f t="shared" si="160"/>
        <v/>
      </c>
      <c r="M131" s="46" t="str">
        <f t="shared" si="160"/>
        <v/>
      </c>
      <c r="N131" s="46" t="str">
        <f t="shared" si="160"/>
        <v/>
      </c>
      <c r="O131" s="46" t="str">
        <f t="shared" si="160"/>
        <v/>
      </c>
      <c r="P131" s="46" t="str">
        <f t="shared" si="160"/>
        <v/>
      </c>
      <c r="Q131" s="46" t="str">
        <f t="shared" si="160"/>
        <v/>
      </c>
      <c r="R131" s="46" t="str">
        <f t="shared" si="160"/>
        <v/>
      </c>
      <c r="S131" s="46" t="str">
        <f t="shared" si="160"/>
        <v/>
      </c>
      <c r="T131" s="46" t="str">
        <f t="shared" si="160"/>
        <v/>
      </c>
      <c r="U131" s="46" t="str">
        <f t="shared" si="160"/>
        <v/>
      </c>
      <c r="V131" s="46" t="str">
        <f t="shared" si="160"/>
        <v/>
      </c>
      <c r="W131" s="46" t="str">
        <f t="shared" si="160"/>
        <v/>
      </c>
      <c r="X131" s="46" t="str">
        <f t="shared" si="160"/>
        <v/>
      </c>
      <c r="Y131" s="46" t="str">
        <f t="shared" si="160"/>
        <v/>
      </c>
      <c r="Z131" s="9"/>
      <c r="AA131" s="9"/>
      <c r="AB131" s="11" t="s">
        <v>38</v>
      </c>
    </row>
    <row r="132">
      <c r="A132" s="40">
        <v>132.0</v>
      </c>
      <c r="B132" s="2"/>
      <c r="C132" s="75"/>
      <c r="D132" s="42"/>
      <c r="E132" s="42"/>
      <c r="F132" s="2"/>
      <c r="G132" s="44" t="str">
        <f t="shared" si="59"/>
        <v/>
      </c>
      <c r="H132" s="76"/>
      <c r="I132" s="9"/>
      <c r="J132" s="45" t="str">
        <f t="shared" si="136"/>
        <v/>
      </c>
      <c r="K132" s="46" t="str">
        <f t="shared" ref="K132:Y132" si="161">J132</f>
        <v/>
      </c>
      <c r="L132" s="46" t="str">
        <f t="shared" si="161"/>
        <v/>
      </c>
      <c r="M132" s="46" t="str">
        <f t="shared" si="161"/>
        <v/>
      </c>
      <c r="N132" s="46" t="str">
        <f t="shared" si="161"/>
        <v/>
      </c>
      <c r="O132" s="46" t="str">
        <f t="shared" si="161"/>
        <v/>
      </c>
      <c r="P132" s="46" t="str">
        <f t="shared" si="161"/>
        <v/>
      </c>
      <c r="Q132" s="46" t="str">
        <f t="shared" si="161"/>
        <v/>
      </c>
      <c r="R132" s="46" t="str">
        <f t="shared" si="161"/>
        <v/>
      </c>
      <c r="S132" s="46" t="str">
        <f t="shared" si="161"/>
        <v/>
      </c>
      <c r="T132" s="46" t="str">
        <f t="shared" si="161"/>
        <v/>
      </c>
      <c r="U132" s="46" t="str">
        <f t="shared" si="161"/>
        <v/>
      </c>
      <c r="V132" s="46" t="str">
        <f t="shared" si="161"/>
        <v/>
      </c>
      <c r="W132" s="46" t="str">
        <f t="shared" si="161"/>
        <v/>
      </c>
      <c r="X132" s="46" t="str">
        <f t="shared" si="161"/>
        <v/>
      </c>
      <c r="Y132" s="46" t="str">
        <f t="shared" si="161"/>
        <v/>
      </c>
      <c r="Z132" s="9"/>
      <c r="AA132" s="9"/>
      <c r="AB132" s="11" t="s">
        <v>38</v>
      </c>
    </row>
    <row r="133">
      <c r="A133" s="40">
        <v>133.0</v>
      </c>
      <c r="B133" s="2"/>
      <c r="C133" s="75"/>
      <c r="D133" s="42"/>
      <c r="E133" s="42"/>
      <c r="F133" s="2"/>
      <c r="G133" s="44" t="str">
        <f t="shared" si="59"/>
        <v/>
      </c>
      <c r="H133" s="76"/>
      <c r="I133" s="9"/>
      <c r="J133" s="45" t="str">
        <f t="shared" si="136"/>
        <v/>
      </c>
      <c r="K133" s="46" t="str">
        <f t="shared" ref="K133:Y133" si="162">J133</f>
        <v/>
      </c>
      <c r="L133" s="46" t="str">
        <f t="shared" si="162"/>
        <v/>
      </c>
      <c r="M133" s="46" t="str">
        <f t="shared" si="162"/>
        <v/>
      </c>
      <c r="N133" s="46" t="str">
        <f t="shared" si="162"/>
        <v/>
      </c>
      <c r="O133" s="46" t="str">
        <f t="shared" si="162"/>
        <v/>
      </c>
      <c r="P133" s="46" t="str">
        <f t="shared" si="162"/>
        <v/>
      </c>
      <c r="Q133" s="46" t="str">
        <f t="shared" si="162"/>
        <v/>
      </c>
      <c r="R133" s="46" t="str">
        <f t="shared" si="162"/>
        <v/>
      </c>
      <c r="S133" s="46" t="str">
        <f t="shared" si="162"/>
        <v/>
      </c>
      <c r="T133" s="46" t="str">
        <f t="shared" si="162"/>
        <v/>
      </c>
      <c r="U133" s="46" t="str">
        <f t="shared" si="162"/>
        <v/>
      </c>
      <c r="V133" s="46" t="str">
        <f t="shared" si="162"/>
        <v/>
      </c>
      <c r="W133" s="46" t="str">
        <f t="shared" si="162"/>
        <v/>
      </c>
      <c r="X133" s="46" t="str">
        <f t="shared" si="162"/>
        <v/>
      </c>
      <c r="Y133" s="46" t="str">
        <f t="shared" si="162"/>
        <v/>
      </c>
      <c r="Z133" s="9"/>
      <c r="AA133" s="9"/>
      <c r="AB133" s="11" t="s">
        <v>38</v>
      </c>
    </row>
    <row r="134">
      <c r="A134" s="40">
        <v>134.0</v>
      </c>
      <c r="B134" s="2"/>
      <c r="C134" s="75"/>
      <c r="D134" s="42"/>
      <c r="E134" s="42"/>
      <c r="F134" s="2"/>
      <c r="G134" s="44" t="str">
        <f t="shared" si="59"/>
        <v/>
      </c>
      <c r="H134" s="76"/>
      <c r="I134" s="9"/>
      <c r="J134" s="45" t="str">
        <f t="shared" si="136"/>
        <v/>
      </c>
      <c r="K134" s="46" t="str">
        <f t="shared" ref="K134:Y134" si="163">J134</f>
        <v/>
      </c>
      <c r="L134" s="46" t="str">
        <f t="shared" si="163"/>
        <v/>
      </c>
      <c r="M134" s="46" t="str">
        <f t="shared" si="163"/>
        <v/>
      </c>
      <c r="N134" s="46" t="str">
        <f t="shared" si="163"/>
        <v/>
      </c>
      <c r="O134" s="46" t="str">
        <f t="shared" si="163"/>
        <v/>
      </c>
      <c r="P134" s="46" t="str">
        <f t="shared" si="163"/>
        <v/>
      </c>
      <c r="Q134" s="46" t="str">
        <f t="shared" si="163"/>
        <v/>
      </c>
      <c r="R134" s="46" t="str">
        <f t="shared" si="163"/>
        <v/>
      </c>
      <c r="S134" s="46" t="str">
        <f t="shared" si="163"/>
        <v/>
      </c>
      <c r="T134" s="46" t="str">
        <f t="shared" si="163"/>
        <v/>
      </c>
      <c r="U134" s="46" t="str">
        <f t="shared" si="163"/>
        <v/>
      </c>
      <c r="V134" s="46" t="str">
        <f t="shared" si="163"/>
        <v/>
      </c>
      <c r="W134" s="46" t="str">
        <f t="shared" si="163"/>
        <v/>
      </c>
      <c r="X134" s="46" t="str">
        <f t="shared" si="163"/>
        <v/>
      </c>
      <c r="Y134" s="46" t="str">
        <f t="shared" si="163"/>
        <v/>
      </c>
      <c r="Z134" s="9"/>
      <c r="AA134" s="9"/>
      <c r="AB134" s="11" t="s">
        <v>38</v>
      </c>
    </row>
    <row r="135">
      <c r="A135" s="40">
        <v>135.0</v>
      </c>
      <c r="B135" s="2"/>
      <c r="C135" s="75"/>
      <c r="D135" s="42"/>
      <c r="E135" s="42"/>
      <c r="F135" s="2"/>
      <c r="G135" s="44" t="str">
        <f t="shared" si="59"/>
        <v/>
      </c>
      <c r="H135" s="76"/>
      <c r="I135" s="9"/>
      <c r="J135" s="45" t="str">
        <f t="shared" si="136"/>
        <v/>
      </c>
      <c r="K135" s="46" t="str">
        <f t="shared" ref="K135:Y135" si="164">J135</f>
        <v/>
      </c>
      <c r="L135" s="46" t="str">
        <f t="shared" si="164"/>
        <v/>
      </c>
      <c r="M135" s="46" t="str">
        <f t="shared" si="164"/>
        <v/>
      </c>
      <c r="N135" s="46" t="str">
        <f t="shared" si="164"/>
        <v/>
      </c>
      <c r="O135" s="46" t="str">
        <f t="shared" si="164"/>
        <v/>
      </c>
      <c r="P135" s="46" t="str">
        <f t="shared" si="164"/>
        <v/>
      </c>
      <c r="Q135" s="46" t="str">
        <f t="shared" si="164"/>
        <v/>
      </c>
      <c r="R135" s="46" t="str">
        <f t="shared" si="164"/>
        <v/>
      </c>
      <c r="S135" s="46" t="str">
        <f t="shared" si="164"/>
        <v/>
      </c>
      <c r="T135" s="46" t="str">
        <f t="shared" si="164"/>
        <v/>
      </c>
      <c r="U135" s="46" t="str">
        <f t="shared" si="164"/>
        <v/>
      </c>
      <c r="V135" s="46" t="str">
        <f t="shared" si="164"/>
        <v/>
      </c>
      <c r="W135" s="46" t="str">
        <f t="shared" si="164"/>
        <v/>
      </c>
      <c r="X135" s="46" t="str">
        <f t="shared" si="164"/>
        <v/>
      </c>
      <c r="Y135" s="46" t="str">
        <f t="shared" si="164"/>
        <v/>
      </c>
      <c r="Z135" s="9"/>
      <c r="AA135" s="9"/>
      <c r="AB135" s="11" t="s">
        <v>38</v>
      </c>
    </row>
    <row r="136">
      <c r="A136" s="40">
        <v>136.0</v>
      </c>
      <c r="B136" s="2"/>
      <c r="C136" s="75"/>
      <c r="D136" s="42"/>
      <c r="E136" s="42"/>
      <c r="F136" s="2"/>
      <c r="G136" s="44" t="str">
        <f t="shared" si="59"/>
        <v/>
      </c>
      <c r="H136" s="76"/>
      <c r="I136" s="9"/>
      <c r="J136" s="45" t="str">
        <f t="shared" si="136"/>
        <v/>
      </c>
      <c r="K136" s="46" t="str">
        <f t="shared" ref="K136:Y136" si="165">J136</f>
        <v/>
      </c>
      <c r="L136" s="46" t="str">
        <f t="shared" si="165"/>
        <v/>
      </c>
      <c r="M136" s="46" t="str">
        <f t="shared" si="165"/>
        <v/>
      </c>
      <c r="N136" s="46" t="str">
        <f t="shared" si="165"/>
        <v/>
      </c>
      <c r="O136" s="46" t="str">
        <f t="shared" si="165"/>
        <v/>
      </c>
      <c r="P136" s="46" t="str">
        <f t="shared" si="165"/>
        <v/>
      </c>
      <c r="Q136" s="46" t="str">
        <f t="shared" si="165"/>
        <v/>
      </c>
      <c r="R136" s="46" t="str">
        <f t="shared" si="165"/>
        <v/>
      </c>
      <c r="S136" s="46" t="str">
        <f t="shared" si="165"/>
        <v/>
      </c>
      <c r="T136" s="46" t="str">
        <f t="shared" si="165"/>
        <v/>
      </c>
      <c r="U136" s="46" t="str">
        <f t="shared" si="165"/>
        <v/>
      </c>
      <c r="V136" s="46" t="str">
        <f t="shared" si="165"/>
        <v/>
      </c>
      <c r="W136" s="46" t="str">
        <f t="shared" si="165"/>
        <v/>
      </c>
      <c r="X136" s="46" t="str">
        <f t="shared" si="165"/>
        <v/>
      </c>
      <c r="Y136" s="46" t="str">
        <f t="shared" si="165"/>
        <v/>
      </c>
      <c r="Z136" s="9"/>
      <c r="AA136" s="9"/>
      <c r="AB136" s="11" t="s">
        <v>38</v>
      </c>
    </row>
    <row r="137">
      <c r="A137" s="40">
        <v>137.0</v>
      </c>
      <c r="B137" s="2"/>
      <c r="C137" s="75"/>
      <c r="D137" s="42"/>
      <c r="E137" s="42"/>
      <c r="F137" s="2"/>
      <c r="G137" s="44" t="str">
        <f t="shared" si="59"/>
        <v/>
      </c>
      <c r="H137" s="76"/>
      <c r="I137" s="9"/>
      <c r="J137" s="45" t="str">
        <f t="shared" si="136"/>
        <v/>
      </c>
      <c r="K137" s="46" t="str">
        <f t="shared" ref="K137:Y137" si="166">J137</f>
        <v/>
      </c>
      <c r="L137" s="46" t="str">
        <f t="shared" si="166"/>
        <v/>
      </c>
      <c r="M137" s="46" t="str">
        <f t="shared" si="166"/>
        <v/>
      </c>
      <c r="N137" s="46" t="str">
        <f t="shared" si="166"/>
        <v/>
      </c>
      <c r="O137" s="46" t="str">
        <f t="shared" si="166"/>
        <v/>
      </c>
      <c r="P137" s="46" t="str">
        <f t="shared" si="166"/>
        <v/>
      </c>
      <c r="Q137" s="46" t="str">
        <f t="shared" si="166"/>
        <v/>
      </c>
      <c r="R137" s="46" t="str">
        <f t="shared" si="166"/>
        <v/>
      </c>
      <c r="S137" s="46" t="str">
        <f t="shared" si="166"/>
        <v/>
      </c>
      <c r="T137" s="46" t="str">
        <f t="shared" si="166"/>
        <v/>
      </c>
      <c r="U137" s="46" t="str">
        <f t="shared" si="166"/>
        <v/>
      </c>
      <c r="V137" s="46" t="str">
        <f t="shared" si="166"/>
        <v/>
      </c>
      <c r="W137" s="46" t="str">
        <f t="shared" si="166"/>
        <v/>
      </c>
      <c r="X137" s="46" t="str">
        <f t="shared" si="166"/>
        <v/>
      </c>
      <c r="Y137" s="46" t="str">
        <f t="shared" si="166"/>
        <v/>
      </c>
      <c r="Z137" s="9"/>
      <c r="AA137" s="9"/>
      <c r="AB137" s="11" t="s">
        <v>38</v>
      </c>
    </row>
    <row r="138">
      <c r="A138" s="40">
        <v>138.0</v>
      </c>
      <c r="B138" s="2"/>
      <c r="C138" s="75"/>
      <c r="D138" s="42"/>
      <c r="E138" s="42"/>
      <c r="F138" s="2"/>
      <c r="G138" s="44" t="str">
        <f t="shared" si="59"/>
        <v/>
      </c>
      <c r="H138" s="76"/>
      <c r="I138" s="9"/>
      <c r="J138" s="45" t="str">
        <f t="shared" si="136"/>
        <v/>
      </c>
      <c r="K138" s="46" t="str">
        <f t="shared" ref="K138:Y138" si="167">J138</f>
        <v/>
      </c>
      <c r="L138" s="46" t="str">
        <f t="shared" si="167"/>
        <v/>
      </c>
      <c r="M138" s="46" t="str">
        <f t="shared" si="167"/>
        <v/>
      </c>
      <c r="N138" s="46" t="str">
        <f t="shared" si="167"/>
        <v/>
      </c>
      <c r="O138" s="46" t="str">
        <f t="shared" si="167"/>
        <v/>
      </c>
      <c r="P138" s="46" t="str">
        <f t="shared" si="167"/>
        <v/>
      </c>
      <c r="Q138" s="46" t="str">
        <f t="shared" si="167"/>
        <v/>
      </c>
      <c r="R138" s="46" t="str">
        <f t="shared" si="167"/>
        <v/>
      </c>
      <c r="S138" s="46" t="str">
        <f t="shared" si="167"/>
        <v/>
      </c>
      <c r="T138" s="46" t="str">
        <f t="shared" si="167"/>
        <v/>
      </c>
      <c r="U138" s="46" t="str">
        <f t="shared" si="167"/>
        <v/>
      </c>
      <c r="V138" s="46" t="str">
        <f t="shared" si="167"/>
        <v/>
      </c>
      <c r="W138" s="46" t="str">
        <f t="shared" si="167"/>
        <v/>
      </c>
      <c r="X138" s="46" t="str">
        <f t="shared" si="167"/>
        <v/>
      </c>
      <c r="Y138" s="46" t="str">
        <f t="shared" si="167"/>
        <v/>
      </c>
      <c r="Z138" s="9"/>
      <c r="AA138" s="11"/>
      <c r="AB138" s="11" t="s">
        <v>38</v>
      </c>
    </row>
    <row r="139">
      <c r="A139" s="40">
        <v>139.0</v>
      </c>
      <c r="B139" s="2"/>
      <c r="C139" s="75"/>
      <c r="D139" s="42"/>
      <c r="E139" s="42"/>
      <c r="F139" s="2"/>
      <c r="G139" s="44" t="str">
        <f t="shared" si="59"/>
        <v/>
      </c>
      <c r="H139" s="76"/>
      <c r="I139" s="9"/>
      <c r="J139" s="45" t="str">
        <f t="shared" si="136"/>
        <v/>
      </c>
      <c r="K139" s="46" t="str">
        <f t="shared" ref="K139:Y139" si="168">J139</f>
        <v/>
      </c>
      <c r="L139" s="46" t="str">
        <f t="shared" si="168"/>
        <v/>
      </c>
      <c r="M139" s="46" t="str">
        <f t="shared" si="168"/>
        <v/>
      </c>
      <c r="N139" s="46" t="str">
        <f t="shared" si="168"/>
        <v/>
      </c>
      <c r="O139" s="46" t="str">
        <f t="shared" si="168"/>
        <v/>
      </c>
      <c r="P139" s="46" t="str">
        <f t="shared" si="168"/>
        <v/>
      </c>
      <c r="Q139" s="46" t="str">
        <f t="shared" si="168"/>
        <v/>
      </c>
      <c r="R139" s="46" t="str">
        <f t="shared" si="168"/>
        <v/>
      </c>
      <c r="S139" s="46" t="str">
        <f t="shared" si="168"/>
        <v/>
      </c>
      <c r="T139" s="46" t="str">
        <f t="shared" si="168"/>
        <v/>
      </c>
      <c r="U139" s="46" t="str">
        <f t="shared" si="168"/>
        <v/>
      </c>
      <c r="V139" s="46" t="str">
        <f t="shared" si="168"/>
        <v/>
      </c>
      <c r="W139" s="46" t="str">
        <f t="shared" si="168"/>
        <v/>
      </c>
      <c r="X139" s="46" t="str">
        <f t="shared" si="168"/>
        <v/>
      </c>
      <c r="Y139" s="46" t="str">
        <f t="shared" si="168"/>
        <v/>
      </c>
      <c r="Z139" s="9"/>
      <c r="AA139" s="9"/>
      <c r="AB139" s="11" t="s">
        <v>38</v>
      </c>
    </row>
    <row r="140">
      <c r="A140" s="40">
        <v>140.0</v>
      </c>
      <c r="B140" s="2"/>
      <c r="C140" s="75"/>
      <c r="D140" s="42"/>
      <c r="E140" s="42"/>
      <c r="F140" s="2"/>
      <c r="G140" s="44" t="str">
        <f t="shared" si="59"/>
        <v/>
      </c>
      <c r="H140" s="76"/>
      <c r="I140" s="9"/>
      <c r="J140" s="45" t="str">
        <f t="shared" si="136"/>
        <v/>
      </c>
      <c r="K140" s="46" t="str">
        <f t="shared" ref="K140:Y140" si="169">J140</f>
        <v/>
      </c>
      <c r="L140" s="46" t="str">
        <f t="shared" si="169"/>
        <v/>
      </c>
      <c r="M140" s="46" t="str">
        <f t="shared" si="169"/>
        <v/>
      </c>
      <c r="N140" s="46" t="str">
        <f t="shared" si="169"/>
        <v/>
      </c>
      <c r="O140" s="46" t="str">
        <f t="shared" si="169"/>
        <v/>
      </c>
      <c r="P140" s="46" t="str">
        <f t="shared" si="169"/>
        <v/>
      </c>
      <c r="Q140" s="46" t="str">
        <f t="shared" si="169"/>
        <v/>
      </c>
      <c r="R140" s="46" t="str">
        <f t="shared" si="169"/>
        <v/>
      </c>
      <c r="S140" s="46" t="str">
        <f t="shared" si="169"/>
        <v/>
      </c>
      <c r="T140" s="46" t="str">
        <f t="shared" si="169"/>
        <v/>
      </c>
      <c r="U140" s="46" t="str">
        <f t="shared" si="169"/>
        <v/>
      </c>
      <c r="V140" s="46" t="str">
        <f t="shared" si="169"/>
        <v/>
      </c>
      <c r="W140" s="46" t="str">
        <f t="shared" si="169"/>
        <v/>
      </c>
      <c r="X140" s="46" t="str">
        <f t="shared" si="169"/>
        <v/>
      </c>
      <c r="Y140" s="46" t="str">
        <f t="shared" si="169"/>
        <v/>
      </c>
      <c r="Z140" s="9"/>
      <c r="AA140" s="9"/>
      <c r="AB140" s="11" t="s">
        <v>38</v>
      </c>
    </row>
    <row r="141">
      <c r="A141" s="40">
        <v>141.0</v>
      </c>
      <c r="B141" s="2"/>
      <c r="C141" s="75"/>
      <c r="D141" s="42"/>
      <c r="E141" s="42"/>
      <c r="F141" s="2"/>
      <c r="G141" s="44" t="str">
        <f t="shared" si="59"/>
        <v/>
      </c>
      <c r="H141" s="76"/>
      <c r="I141" s="9"/>
      <c r="J141" s="45" t="str">
        <f t="shared" si="136"/>
        <v/>
      </c>
      <c r="K141" s="46" t="str">
        <f t="shared" ref="K141:Y141" si="170">J141</f>
        <v/>
      </c>
      <c r="L141" s="46" t="str">
        <f t="shared" si="170"/>
        <v/>
      </c>
      <c r="M141" s="46" t="str">
        <f t="shared" si="170"/>
        <v/>
      </c>
      <c r="N141" s="46" t="str">
        <f t="shared" si="170"/>
        <v/>
      </c>
      <c r="O141" s="46" t="str">
        <f t="shared" si="170"/>
        <v/>
      </c>
      <c r="P141" s="46" t="str">
        <f t="shared" si="170"/>
        <v/>
      </c>
      <c r="Q141" s="46" t="str">
        <f t="shared" si="170"/>
        <v/>
      </c>
      <c r="R141" s="46" t="str">
        <f t="shared" si="170"/>
        <v/>
      </c>
      <c r="S141" s="46" t="str">
        <f t="shared" si="170"/>
        <v/>
      </c>
      <c r="T141" s="46" t="str">
        <f t="shared" si="170"/>
        <v/>
      </c>
      <c r="U141" s="46" t="str">
        <f t="shared" si="170"/>
        <v/>
      </c>
      <c r="V141" s="46" t="str">
        <f t="shared" si="170"/>
        <v/>
      </c>
      <c r="W141" s="46" t="str">
        <f t="shared" si="170"/>
        <v/>
      </c>
      <c r="X141" s="46" t="str">
        <f t="shared" si="170"/>
        <v/>
      </c>
      <c r="Y141" s="46" t="str">
        <f t="shared" si="170"/>
        <v/>
      </c>
      <c r="Z141" s="9"/>
      <c r="AA141" s="9"/>
      <c r="AB141" s="11" t="s">
        <v>38</v>
      </c>
    </row>
    <row r="142">
      <c r="A142" s="40">
        <v>142.0</v>
      </c>
      <c r="B142" s="2"/>
      <c r="C142" s="75"/>
      <c r="D142" s="42"/>
      <c r="E142" s="42"/>
      <c r="F142" s="2"/>
      <c r="G142" s="44" t="str">
        <f t="shared" si="59"/>
        <v/>
      </c>
      <c r="H142" s="76"/>
      <c r="I142" s="9"/>
      <c r="J142" s="45" t="str">
        <f t="shared" si="136"/>
        <v/>
      </c>
      <c r="K142" s="46" t="str">
        <f t="shared" ref="K142:Y142" si="171">J142</f>
        <v/>
      </c>
      <c r="L142" s="46" t="str">
        <f t="shared" si="171"/>
        <v/>
      </c>
      <c r="M142" s="46" t="str">
        <f t="shared" si="171"/>
        <v/>
      </c>
      <c r="N142" s="46" t="str">
        <f t="shared" si="171"/>
        <v/>
      </c>
      <c r="O142" s="46" t="str">
        <f t="shared" si="171"/>
        <v/>
      </c>
      <c r="P142" s="46" t="str">
        <f t="shared" si="171"/>
        <v/>
      </c>
      <c r="Q142" s="46" t="str">
        <f t="shared" si="171"/>
        <v/>
      </c>
      <c r="R142" s="46" t="str">
        <f t="shared" si="171"/>
        <v/>
      </c>
      <c r="S142" s="46" t="str">
        <f t="shared" si="171"/>
        <v/>
      </c>
      <c r="T142" s="46" t="str">
        <f t="shared" si="171"/>
        <v/>
      </c>
      <c r="U142" s="46" t="str">
        <f t="shared" si="171"/>
        <v/>
      </c>
      <c r="V142" s="46" t="str">
        <f t="shared" si="171"/>
        <v/>
      </c>
      <c r="W142" s="46" t="str">
        <f t="shared" si="171"/>
        <v/>
      </c>
      <c r="X142" s="46" t="str">
        <f t="shared" si="171"/>
        <v/>
      </c>
      <c r="Y142" s="46" t="str">
        <f t="shared" si="171"/>
        <v/>
      </c>
      <c r="Z142" s="9"/>
      <c r="AA142" s="9"/>
      <c r="AB142" s="11" t="s">
        <v>38</v>
      </c>
    </row>
    <row r="143">
      <c r="A143" s="40">
        <v>143.0</v>
      </c>
      <c r="B143" s="2"/>
      <c r="C143" s="75"/>
      <c r="D143" s="42"/>
      <c r="E143" s="42"/>
      <c r="F143" s="2"/>
      <c r="G143" s="44" t="str">
        <f t="shared" si="59"/>
        <v/>
      </c>
      <c r="H143" s="76"/>
      <c r="I143" s="9"/>
      <c r="J143" s="45" t="str">
        <f t="shared" si="136"/>
        <v/>
      </c>
      <c r="K143" s="46" t="str">
        <f t="shared" ref="K143:Y143" si="172">J143</f>
        <v/>
      </c>
      <c r="L143" s="46" t="str">
        <f t="shared" si="172"/>
        <v/>
      </c>
      <c r="M143" s="46" t="str">
        <f t="shared" si="172"/>
        <v/>
      </c>
      <c r="N143" s="46" t="str">
        <f t="shared" si="172"/>
        <v/>
      </c>
      <c r="O143" s="46" t="str">
        <f t="shared" si="172"/>
        <v/>
      </c>
      <c r="P143" s="46" t="str">
        <f t="shared" si="172"/>
        <v/>
      </c>
      <c r="Q143" s="46" t="str">
        <f t="shared" si="172"/>
        <v/>
      </c>
      <c r="R143" s="46" t="str">
        <f t="shared" si="172"/>
        <v/>
      </c>
      <c r="S143" s="46" t="str">
        <f t="shared" si="172"/>
        <v/>
      </c>
      <c r="T143" s="46" t="str">
        <f t="shared" si="172"/>
        <v/>
      </c>
      <c r="U143" s="46" t="str">
        <f t="shared" si="172"/>
        <v/>
      </c>
      <c r="V143" s="46" t="str">
        <f t="shared" si="172"/>
        <v/>
      </c>
      <c r="W143" s="46" t="str">
        <f t="shared" si="172"/>
        <v/>
      </c>
      <c r="X143" s="46" t="str">
        <f t="shared" si="172"/>
        <v/>
      </c>
      <c r="Y143" s="46" t="str">
        <f t="shared" si="172"/>
        <v/>
      </c>
      <c r="Z143" s="9"/>
      <c r="AA143" s="9"/>
      <c r="AB143" s="11" t="s">
        <v>38</v>
      </c>
    </row>
    <row r="144">
      <c r="A144" s="40">
        <v>144.0</v>
      </c>
      <c r="B144" s="2"/>
      <c r="C144" s="75"/>
      <c r="D144" s="42"/>
      <c r="E144" s="42"/>
      <c r="F144" s="2"/>
      <c r="G144" s="44" t="str">
        <f t="shared" si="59"/>
        <v/>
      </c>
      <c r="H144" s="76"/>
      <c r="I144" s="9"/>
      <c r="J144" s="45" t="str">
        <f t="shared" si="136"/>
        <v/>
      </c>
      <c r="K144" s="46" t="str">
        <f t="shared" ref="K144:Y144" si="173">J144</f>
        <v/>
      </c>
      <c r="L144" s="46" t="str">
        <f t="shared" si="173"/>
        <v/>
      </c>
      <c r="M144" s="46" t="str">
        <f t="shared" si="173"/>
        <v/>
      </c>
      <c r="N144" s="46" t="str">
        <f t="shared" si="173"/>
        <v/>
      </c>
      <c r="O144" s="46" t="str">
        <f t="shared" si="173"/>
        <v/>
      </c>
      <c r="P144" s="46" t="str">
        <f t="shared" si="173"/>
        <v/>
      </c>
      <c r="Q144" s="46" t="str">
        <f t="shared" si="173"/>
        <v/>
      </c>
      <c r="R144" s="46" t="str">
        <f t="shared" si="173"/>
        <v/>
      </c>
      <c r="S144" s="46" t="str">
        <f t="shared" si="173"/>
        <v/>
      </c>
      <c r="T144" s="46" t="str">
        <f t="shared" si="173"/>
        <v/>
      </c>
      <c r="U144" s="46" t="str">
        <f t="shared" si="173"/>
        <v/>
      </c>
      <c r="V144" s="46" t="str">
        <f t="shared" si="173"/>
        <v/>
      </c>
      <c r="W144" s="46" t="str">
        <f t="shared" si="173"/>
        <v/>
      </c>
      <c r="X144" s="46" t="str">
        <f t="shared" si="173"/>
        <v/>
      </c>
      <c r="Y144" s="46" t="str">
        <f t="shared" si="173"/>
        <v/>
      </c>
      <c r="Z144" s="9"/>
      <c r="AA144" s="9"/>
      <c r="AB144" s="11" t="s">
        <v>38</v>
      </c>
    </row>
    <row r="145">
      <c r="A145" s="40">
        <v>145.0</v>
      </c>
      <c r="B145" s="2"/>
      <c r="C145" s="75"/>
      <c r="D145" s="42"/>
      <c r="E145" s="42"/>
      <c r="F145" s="2"/>
      <c r="G145" s="44" t="str">
        <f t="shared" si="59"/>
        <v/>
      </c>
      <c r="H145" s="76"/>
      <c r="I145" s="9"/>
      <c r="J145" s="45" t="str">
        <f t="shared" si="136"/>
        <v/>
      </c>
      <c r="K145" s="46" t="str">
        <f t="shared" ref="K145:Y145" si="174">J145</f>
        <v/>
      </c>
      <c r="L145" s="46" t="str">
        <f t="shared" si="174"/>
        <v/>
      </c>
      <c r="M145" s="46" t="str">
        <f t="shared" si="174"/>
        <v/>
      </c>
      <c r="N145" s="46" t="str">
        <f t="shared" si="174"/>
        <v/>
      </c>
      <c r="O145" s="46" t="str">
        <f t="shared" si="174"/>
        <v/>
      </c>
      <c r="P145" s="46" t="str">
        <f t="shared" si="174"/>
        <v/>
      </c>
      <c r="Q145" s="46" t="str">
        <f t="shared" si="174"/>
        <v/>
      </c>
      <c r="R145" s="46" t="str">
        <f t="shared" si="174"/>
        <v/>
      </c>
      <c r="S145" s="46" t="str">
        <f t="shared" si="174"/>
        <v/>
      </c>
      <c r="T145" s="46" t="str">
        <f t="shared" si="174"/>
        <v/>
      </c>
      <c r="U145" s="46" t="str">
        <f t="shared" si="174"/>
        <v/>
      </c>
      <c r="V145" s="46" t="str">
        <f t="shared" si="174"/>
        <v/>
      </c>
      <c r="W145" s="46" t="str">
        <f t="shared" si="174"/>
        <v/>
      </c>
      <c r="X145" s="46" t="str">
        <f t="shared" si="174"/>
        <v/>
      </c>
      <c r="Y145" s="46" t="str">
        <f t="shared" si="174"/>
        <v/>
      </c>
      <c r="Z145" s="9"/>
      <c r="AA145" s="9"/>
      <c r="AB145" s="11" t="s">
        <v>38</v>
      </c>
    </row>
    <row r="146">
      <c r="A146" s="40">
        <v>146.0</v>
      </c>
      <c r="B146" s="2"/>
      <c r="C146" s="75"/>
      <c r="D146" s="42"/>
      <c r="E146" s="42"/>
      <c r="F146" s="2"/>
      <c r="G146" s="44" t="str">
        <f t="shared" si="59"/>
        <v/>
      </c>
      <c r="H146" s="76"/>
      <c r="I146" s="9"/>
      <c r="J146" s="45" t="str">
        <f t="shared" si="136"/>
        <v/>
      </c>
      <c r="K146" s="46" t="str">
        <f t="shared" ref="K146:Y146" si="175">J146</f>
        <v/>
      </c>
      <c r="L146" s="46" t="str">
        <f t="shared" si="175"/>
        <v/>
      </c>
      <c r="M146" s="46" t="str">
        <f t="shared" si="175"/>
        <v/>
      </c>
      <c r="N146" s="46" t="str">
        <f t="shared" si="175"/>
        <v/>
      </c>
      <c r="O146" s="46" t="str">
        <f t="shared" si="175"/>
        <v/>
      </c>
      <c r="P146" s="46" t="str">
        <f t="shared" si="175"/>
        <v/>
      </c>
      <c r="Q146" s="46" t="str">
        <f t="shared" si="175"/>
        <v/>
      </c>
      <c r="R146" s="46" t="str">
        <f t="shared" si="175"/>
        <v/>
      </c>
      <c r="S146" s="46" t="str">
        <f t="shared" si="175"/>
        <v/>
      </c>
      <c r="T146" s="46" t="str">
        <f t="shared" si="175"/>
        <v/>
      </c>
      <c r="U146" s="46" t="str">
        <f t="shared" si="175"/>
        <v/>
      </c>
      <c r="V146" s="46" t="str">
        <f t="shared" si="175"/>
        <v/>
      </c>
      <c r="W146" s="46" t="str">
        <f t="shared" si="175"/>
        <v/>
      </c>
      <c r="X146" s="46" t="str">
        <f t="shared" si="175"/>
        <v/>
      </c>
      <c r="Y146" s="46" t="str">
        <f t="shared" si="175"/>
        <v/>
      </c>
      <c r="Z146" s="9"/>
      <c r="AA146" s="11"/>
      <c r="AB146" s="11" t="s">
        <v>38</v>
      </c>
    </row>
    <row r="147">
      <c r="A147" s="40">
        <v>147.0</v>
      </c>
      <c r="B147" s="2"/>
      <c r="C147" s="75"/>
      <c r="D147" s="42"/>
      <c r="E147" s="42"/>
      <c r="F147" s="2"/>
      <c r="G147" s="44" t="str">
        <f t="shared" si="59"/>
        <v/>
      </c>
      <c r="H147" s="76"/>
      <c r="I147" s="9"/>
      <c r="J147" s="45" t="str">
        <f t="shared" si="136"/>
        <v/>
      </c>
      <c r="K147" s="46" t="str">
        <f t="shared" ref="K147:Y147" si="176">J147</f>
        <v/>
      </c>
      <c r="L147" s="46" t="str">
        <f t="shared" si="176"/>
        <v/>
      </c>
      <c r="M147" s="46" t="str">
        <f t="shared" si="176"/>
        <v/>
      </c>
      <c r="N147" s="46" t="str">
        <f t="shared" si="176"/>
        <v/>
      </c>
      <c r="O147" s="46" t="str">
        <f t="shared" si="176"/>
        <v/>
      </c>
      <c r="P147" s="46" t="str">
        <f t="shared" si="176"/>
        <v/>
      </c>
      <c r="Q147" s="46" t="str">
        <f t="shared" si="176"/>
        <v/>
      </c>
      <c r="R147" s="46" t="str">
        <f t="shared" si="176"/>
        <v/>
      </c>
      <c r="S147" s="46" t="str">
        <f t="shared" si="176"/>
        <v/>
      </c>
      <c r="T147" s="46" t="str">
        <f t="shared" si="176"/>
        <v/>
      </c>
      <c r="U147" s="46" t="str">
        <f t="shared" si="176"/>
        <v/>
      </c>
      <c r="V147" s="46" t="str">
        <f t="shared" si="176"/>
        <v/>
      </c>
      <c r="W147" s="46" t="str">
        <f t="shared" si="176"/>
        <v/>
      </c>
      <c r="X147" s="46" t="str">
        <f t="shared" si="176"/>
        <v/>
      </c>
      <c r="Y147" s="46" t="str">
        <f t="shared" si="176"/>
        <v/>
      </c>
      <c r="Z147" s="9"/>
      <c r="AA147" s="11"/>
      <c r="AB147" s="11" t="s">
        <v>38</v>
      </c>
    </row>
    <row r="148">
      <c r="A148" s="40">
        <v>148.0</v>
      </c>
      <c r="B148" s="2"/>
      <c r="C148" s="75"/>
      <c r="D148" s="42"/>
      <c r="E148" s="42"/>
      <c r="F148" s="2"/>
      <c r="G148" s="44" t="str">
        <f t="shared" si="59"/>
        <v/>
      </c>
      <c r="H148" s="76"/>
      <c r="I148" s="9"/>
      <c r="J148" s="45" t="str">
        <f t="shared" si="136"/>
        <v/>
      </c>
      <c r="K148" s="46" t="str">
        <f t="shared" ref="K148:Y148" si="177">J148</f>
        <v/>
      </c>
      <c r="L148" s="46" t="str">
        <f t="shared" si="177"/>
        <v/>
      </c>
      <c r="M148" s="46" t="str">
        <f t="shared" si="177"/>
        <v/>
      </c>
      <c r="N148" s="46" t="str">
        <f t="shared" si="177"/>
        <v/>
      </c>
      <c r="O148" s="46" t="str">
        <f t="shared" si="177"/>
        <v/>
      </c>
      <c r="P148" s="46" t="str">
        <f t="shared" si="177"/>
        <v/>
      </c>
      <c r="Q148" s="46" t="str">
        <f t="shared" si="177"/>
        <v/>
      </c>
      <c r="R148" s="46" t="str">
        <f t="shared" si="177"/>
        <v/>
      </c>
      <c r="S148" s="46" t="str">
        <f t="shared" si="177"/>
        <v/>
      </c>
      <c r="T148" s="46" t="str">
        <f t="shared" si="177"/>
        <v/>
      </c>
      <c r="U148" s="46" t="str">
        <f t="shared" si="177"/>
        <v/>
      </c>
      <c r="V148" s="46" t="str">
        <f t="shared" si="177"/>
        <v/>
      </c>
      <c r="W148" s="46" t="str">
        <f t="shared" si="177"/>
        <v/>
      </c>
      <c r="X148" s="46" t="str">
        <f t="shared" si="177"/>
        <v/>
      </c>
      <c r="Y148" s="46" t="str">
        <f t="shared" si="177"/>
        <v/>
      </c>
      <c r="Z148" s="9"/>
      <c r="AA148" s="9"/>
      <c r="AB148" s="11" t="s">
        <v>38</v>
      </c>
    </row>
    <row r="149">
      <c r="A149" s="40">
        <v>149.0</v>
      </c>
      <c r="B149" s="2"/>
      <c r="C149" s="75"/>
      <c r="D149" s="42"/>
      <c r="E149" s="42"/>
      <c r="F149" s="2"/>
      <c r="G149" s="44" t="str">
        <f t="shared" si="59"/>
        <v/>
      </c>
      <c r="H149" s="76"/>
      <c r="I149" s="9"/>
      <c r="J149" s="45" t="str">
        <f t="shared" si="136"/>
        <v/>
      </c>
      <c r="K149" s="46" t="str">
        <f t="shared" ref="K149:Y149" si="178">J149</f>
        <v/>
      </c>
      <c r="L149" s="46" t="str">
        <f t="shared" si="178"/>
        <v/>
      </c>
      <c r="M149" s="46" t="str">
        <f t="shared" si="178"/>
        <v/>
      </c>
      <c r="N149" s="46" t="str">
        <f t="shared" si="178"/>
        <v/>
      </c>
      <c r="O149" s="46" t="str">
        <f t="shared" si="178"/>
        <v/>
      </c>
      <c r="P149" s="46" t="str">
        <f t="shared" si="178"/>
        <v/>
      </c>
      <c r="Q149" s="46" t="str">
        <f t="shared" si="178"/>
        <v/>
      </c>
      <c r="R149" s="46" t="str">
        <f t="shared" si="178"/>
        <v/>
      </c>
      <c r="S149" s="46" t="str">
        <f t="shared" si="178"/>
        <v/>
      </c>
      <c r="T149" s="46" t="str">
        <f t="shared" si="178"/>
        <v/>
      </c>
      <c r="U149" s="46" t="str">
        <f t="shared" si="178"/>
        <v/>
      </c>
      <c r="V149" s="46" t="str">
        <f t="shared" si="178"/>
        <v/>
      </c>
      <c r="W149" s="46" t="str">
        <f t="shared" si="178"/>
        <v/>
      </c>
      <c r="X149" s="46" t="str">
        <f t="shared" si="178"/>
        <v/>
      </c>
      <c r="Y149" s="46" t="str">
        <f t="shared" si="178"/>
        <v/>
      </c>
      <c r="Z149" s="9"/>
      <c r="AA149" s="9"/>
      <c r="AB149" s="11" t="s">
        <v>38</v>
      </c>
    </row>
    <row r="150">
      <c r="A150" s="40">
        <v>150.0</v>
      </c>
      <c r="B150" s="2"/>
      <c r="C150" s="75"/>
      <c r="D150" s="42"/>
      <c r="E150" s="42"/>
      <c r="F150" s="2"/>
      <c r="G150" s="44" t="str">
        <f t="shared" si="59"/>
        <v/>
      </c>
      <c r="H150" s="76"/>
      <c r="I150" s="9"/>
      <c r="J150" s="45" t="str">
        <f t="shared" si="136"/>
        <v/>
      </c>
      <c r="K150" s="46" t="str">
        <f t="shared" ref="K150:Y150" si="179">J150</f>
        <v/>
      </c>
      <c r="L150" s="46" t="str">
        <f t="shared" si="179"/>
        <v/>
      </c>
      <c r="M150" s="46" t="str">
        <f t="shared" si="179"/>
        <v/>
      </c>
      <c r="N150" s="46" t="str">
        <f t="shared" si="179"/>
        <v/>
      </c>
      <c r="O150" s="46" t="str">
        <f t="shared" si="179"/>
        <v/>
      </c>
      <c r="P150" s="46" t="str">
        <f t="shared" si="179"/>
        <v/>
      </c>
      <c r="Q150" s="46" t="str">
        <f t="shared" si="179"/>
        <v/>
      </c>
      <c r="R150" s="46" t="str">
        <f t="shared" si="179"/>
        <v/>
      </c>
      <c r="S150" s="46" t="str">
        <f t="shared" si="179"/>
        <v/>
      </c>
      <c r="T150" s="46" t="str">
        <f t="shared" si="179"/>
        <v/>
      </c>
      <c r="U150" s="46" t="str">
        <f t="shared" si="179"/>
        <v/>
      </c>
      <c r="V150" s="46" t="str">
        <f t="shared" si="179"/>
        <v/>
      </c>
      <c r="W150" s="46" t="str">
        <f t="shared" si="179"/>
        <v/>
      </c>
      <c r="X150" s="46" t="str">
        <f t="shared" si="179"/>
        <v/>
      </c>
      <c r="Y150" s="46" t="str">
        <f t="shared" si="179"/>
        <v/>
      </c>
      <c r="Z150" s="9"/>
      <c r="AA150" s="9"/>
      <c r="AB150" s="11" t="s">
        <v>38</v>
      </c>
    </row>
    <row r="151">
      <c r="A151" s="40">
        <v>151.0</v>
      </c>
      <c r="B151" s="2"/>
      <c r="C151" s="75"/>
      <c r="D151" s="42"/>
      <c r="E151" s="42"/>
      <c r="F151" s="2"/>
      <c r="G151" s="44" t="str">
        <f t="shared" si="59"/>
        <v/>
      </c>
      <c r="H151" s="76"/>
      <c r="I151" s="9"/>
      <c r="J151" s="45" t="str">
        <f t="shared" si="136"/>
        <v/>
      </c>
      <c r="K151" s="46" t="str">
        <f t="shared" ref="K151:Y151" si="180">J151</f>
        <v/>
      </c>
      <c r="L151" s="46" t="str">
        <f t="shared" si="180"/>
        <v/>
      </c>
      <c r="M151" s="46" t="str">
        <f t="shared" si="180"/>
        <v/>
      </c>
      <c r="N151" s="46" t="str">
        <f t="shared" si="180"/>
        <v/>
      </c>
      <c r="O151" s="46" t="str">
        <f t="shared" si="180"/>
        <v/>
      </c>
      <c r="P151" s="46" t="str">
        <f t="shared" si="180"/>
        <v/>
      </c>
      <c r="Q151" s="46" t="str">
        <f t="shared" si="180"/>
        <v/>
      </c>
      <c r="R151" s="46" t="str">
        <f t="shared" si="180"/>
        <v/>
      </c>
      <c r="S151" s="46" t="str">
        <f t="shared" si="180"/>
        <v/>
      </c>
      <c r="T151" s="46" t="str">
        <f t="shared" si="180"/>
        <v/>
      </c>
      <c r="U151" s="46" t="str">
        <f t="shared" si="180"/>
        <v/>
      </c>
      <c r="V151" s="46" t="str">
        <f t="shared" si="180"/>
        <v/>
      </c>
      <c r="W151" s="46" t="str">
        <f t="shared" si="180"/>
        <v/>
      </c>
      <c r="X151" s="46" t="str">
        <f t="shared" si="180"/>
        <v/>
      </c>
      <c r="Y151" s="46" t="str">
        <f t="shared" si="180"/>
        <v/>
      </c>
      <c r="Z151" s="9"/>
      <c r="AA151" s="11"/>
      <c r="AB151" s="11" t="s">
        <v>38</v>
      </c>
    </row>
    <row r="152">
      <c r="A152" s="40">
        <v>152.0</v>
      </c>
      <c r="B152" s="2"/>
      <c r="C152" s="75"/>
      <c r="D152" s="42"/>
      <c r="E152" s="42"/>
      <c r="F152" s="2"/>
      <c r="G152" s="44" t="str">
        <f t="shared" si="59"/>
        <v/>
      </c>
      <c r="H152" s="76"/>
      <c r="I152" s="9"/>
      <c r="J152" s="45" t="str">
        <f t="shared" si="136"/>
        <v/>
      </c>
      <c r="K152" s="46" t="str">
        <f t="shared" ref="K152:Y152" si="181">J152</f>
        <v/>
      </c>
      <c r="L152" s="46" t="str">
        <f t="shared" si="181"/>
        <v/>
      </c>
      <c r="M152" s="46" t="str">
        <f t="shared" si="181"/>
        <v/>
      </c>
      <c r="N152" s="46" t="str">
        <f t="shared" si="181"/>
        <v/>
      </c>
      <c r="O152" s="46" t="str">
        <f t="shared" si="181"/>
        <v/>
      </c>
      <c r="P152" s="46" t="str">
        <f t="shared" si="181"/>
        <v/>
      </c>
      <c r="Q152" s="46" t="str">
        <f t="shared" si="181"/>
        <v/>
      </c>
      <c r="R152" s="46" t="str">
        <f t="shared" si="181"/>
        <v/>
      </c>
      <c r="S152" s="46" t="str">
        <f t="shared" si="181"/>
        <v/>
      </c>
      <c r="T152" s="46" t="str">
        <f t="shared" si="181"/>
        <v/>
      </c>
      <c r="U152" s="46" t="str">
        <f t="shared" si="181"/>
        <v/>
      </c>
      <c r="V152" s="46" t="str">
        <f t="shared" si="181"/>
        <v/>
      </c>
      <c r="W152" s="46" t="str">
        <f t="shared" si="181"/>
        <v/>
      </c>
      <c r="X152" s="46" t="str">
        <f t="shared" si="181"/>
        <v/>
      </c>
      <c r="Y152" s="46" t="str">
        <f t="shared" si="181"/>
        <v/>
      </c>
      <c r="Z152" s="9"/>
      <c r="AA152" s="11"/>
      <c r="AB152" s="11" t="s">
        <v>38</v>
      </c>
    </row>
    <row r="153">
      <c r="A153" s="40">
        <v>153.0</v>
      </c>
      <c r="B153" s="2"/>
      <c r="C153" s="75"/>
      <c r="D153" s="42"/>
      <c r="E153" s="42"/>
      <c r="F153" s="2"/>
      <c r="G153" s="44" t="str">
        <f t="shared" si="59"/>
        <v/>
      </c>
      <c r="H153" s="76"/>
      <c r="I153" s="9"/>
      <c r="J153" s="45" t="str">
        <f t="shared" si="136"/>
        <v/>
      </c>
      <c r="K153" s="46" t="str">
        <f t="shared" ref="K153:Y153" si="182">J153</f>
        <v/>
      </c>
      <c r="L153" s="46" t="str">
        <f t="shared" si="182"/>
        <v/>
      </c>
      <c r="M153" s="46" t="str">
        <f t="shared" si="182"/>
        <v/>
      </c>
      <c r="N153" s="46" t="str">
        <f t="shared" si="182"/>
        <v/>
      </c>
      <c r="O153" s="46" t="str">
        <f t="shared" si="182"/>
        <v/>
      </c>
      <c r="P153" s="46" t="str">
        <f t="shared" si="182"/>
        <v/>
      </c>
      <c r="Q153" s="46" t="str">
        <f t="shared" si="182"/>
        <v/>
      </c>
      <c r="R153" s="46" t="str">
        <f t="shared" si="182"/>
        <v/>
      </c>
      <c r="S153" s="46" t="str">
        <f t="shared" si="182"/>
        <v/>
      </c>
      <c r="T153" s="46" t="str">
        <f t="shared" si="182"/>
        <v/>
      </c>
      <c r="U153" s="46" t="str">
        <f t="shared" si="182"/>
        <v/>
      </c>
      <c r="V153" s="46" t="str">
        <f t="shared" si="182"/>
        <v/>
      </c>
      <c r="W153" s="46" t="str">
        <f t="shared" si="182"/>
        <v/>
      </c>
      <c r="X153" s="46" t="str">
        <f t="shared" si="182"/>
        <v/>
      </c>
      <c r="Y153" s="46" t="str">
        <f t="shared" si="182"/>
        <v/>
      </c>
      <c r="Z153" s="9"/>
      <c r="AA153" s="11"/>
      <c r="AB153" s="11" t="s">
        <v>38</v>
      </c>
    </row>
    <row r="154">
      <c r="A154" s="40">
        <v>154.0</v>
      </c>
      <c r="B154" s="2"/>
      <c r="C154" s="75"/>
      <c r="D154" s="42"/>
      <c r="E154" s="42"/>
      <c r="F154" s="2"/>
      <c r="G154" s="44" t="str">
        <f t="shared" si="59"/>
        <v/>
      </c>
      <c r="H154" s="76"/>
      <c r="I154" s="9"/>
      <c r="J154" s="45" t="str">
        <f t="shared" si="136"/>
        <v/>
      </c>
      <c r="K154" s="46" t="str">
        <f t="shared" ref="K154:Y154" si="183">J154</f>
        <v/>
      </c>
      <c r="L154" s="46" t="str">
        <f t="shared" si="183"/>
        <v/>
      </c>
      <c r="M154" s="46" t="str">
        <f t="shared" si="183"/>
        <v/>
      </c>
      <c r="N154" s="46" t="str">
        <f t="shared" si="183"/>
        <v/>
      </c>
      <c r="O154" s="46" t="str">
        <f t="shared" si="183"/>
        <v/>
      </c>
      <c r="P154" s="46" t="str">
        <f t="shared" si="183"/>
        <v/>
      </c>
      <c r="Q154" s="46" t="str">
        <f t="shared" si="183"/>
        <v/>
      </c>
      <c r="R154" s="46" t="str">
        <f t="shared" si="183"/>
        <v/>
      </c>
      <c r="S154" s="46" t="str">
        <f t="shared" si="183"/>
        <v/>
      </c>
      <c r="T154" s="46" t="str">
        <f t="shared" si="183"/>
        <v/>
      </c>
      <c r="U154" s="46" t="str">
        <f t="shared" si="183"/>
        <v/>
      </c>
      <c r="V154" s="46" t="str">
        <f t="shared" si="183"/>
        <v/>
      </c>
      <c r="W154" s="46" t="str">
        <f t="shared" si="183"/>
        <v/>
      </c>
      <c r="X154" s="46" t="str">
        <f t="shared" si="183"/>
        <v/>
      </c>
      <c r="Y154" s="46" t="str">
        <f t="shared" si="183"/>
        <v/>
      </c>
      <c r="Z154" s="9"/>
      <c r="AA154" s="11"/>
      <c r="AB154" s="11" t="s">
        <v>38</v>
      </c>
    </row>
    <row r="155">
      <c r="A155" s="40">
        <v>155.0</v>
      </c>
      <c r="B155" s="2"/>
      <c r="C155" s="75"/>
      <c r="D155" s="42"/>
      <c r="E155" s="42"/>
      <c r="F155" s="2"/>
      <c r="G155" s="44" t="str">
        <f t="shared" si="59"/>
        <v/>
      </c>
      <c r="H155" s="76"/>
      <c r="I155" s="9"/>
      <c r="J155" s="45" t="str">
        <f t="shared" si="136"/>
        <v/>
      </c>
      <c r="K155" s="46" t="str">
        <f t="shared" ref="K155:Y155" si="184">J155</f>
        <v/>
      </c>
      <c r="L155" s="46" t="str">
        <f t="shared" si="184"/>
        <v/>
      </c>
      <c r="M155" s="46" t="str">
        <f t="shared" si="184"/>
        <v/>
      </c>
      <c r="N155" s="46" t="str">
        <f t="shared" si="184"/>
        <v/>
      </c>
      <c r="O155" s="46" t="str">
        <f t="shared" si="184"/>
        <v/>
      </c>
      <c r="P155" s="46" t="str">
        <f t="shared" si="184"/>
        <v/>
      </c>
      <c r="Q155" s="46" t="str">
        <f t="shared" si="184"/>
        <v/>
      </c>
      <c r="R155" s="46" t="str">
        <f t="shared" si="184"/>
        <v/>
      </c>
      <c r="S155" s="46" t="str">
        <f t="shared" si="184"/>
        <v/>
      </c>
      <c r="T155" s="46" t="str">
        <f t="shared" si="184"/>
        <v/>
      </c>
      <c r="U155" s="46" t="str">
        <f t="shared" si="184"/>
        <v/>
      </c>
      <c r="V155" s="46" t="str">
        <f t="shared" si="184"/>
        <v/>
      </c>
      <c r="W155" s="46" t="str">
        <f t="shared" si="184"/>
        <v/>
      </c>
      <c r="X155" s="46" t="str">
        <f t="shared" si="184"/>
        <v/>
      </c>
      <c r="Y155" s="46" t="str">
        <f t="shared" si="184"/>
        <v/>
      </c>
      <c r="Z155" s="9"/>
      <c r="AA155" s="9"/>
      <c r="AB155" s="11" t="s">
        <v>38</v>
      </c>
    </row>
    <row r="156">
      <c r="A156" s="40">
        <v>156.0</v>
      </c>
      <c r="B156" s="2"/>
      <c r="C156" s="75"/>
      <c r="D156" s="42"/>
      <c r="E156" s="42"/>
      <c r="F156" s="2"/>
      <c r="G156" s="44" t="str">
        <f t="shared" si="59"/>
        <v/>
      </c>
      <c r="H156" s="76"/>
      <c r="I156" s="9"/>
      <c r="J156" s="45" t="str">
        <f t="shared" si="136"/>
        <v/>
      </c>
      <c r="K156" s="46" t="str">
        <f t="shared" ref="K156:Y156" si="185">J156</f>
        <v/>
      </c>
      <c r="L156" s="46" t="str">
        <f t="shared" si="185"/>
        <v/>
      </c>
      <c r="M156" s="46" t="str">
        <f t="shared" si="185"/>
        <v/>
      </c>
      <c r="N156" s="46" t="str">
        <f t="shared" si="185"/>
        <v/>
      </c>
      <c r="O156" s="46" t="str">
        <f t="shared" si="185"/>
        <v/>
      </c>
      <c r="P156" s="46" t="str">
        <f t="shared" si="185"/>
        <v/>
      </c>
      <c r="Q156" s="46" t="str">
        <f t="shared" si="185"/>
        <v/>
      </c>
      <c r="R156" s="46" t="str">
        <f t="shared" si="185"/>
        <v/>
      </c>
      <c r="S156" s="46" t="str">
        <f t="shared" si="185"/>
        <v/>
      </c>
      <c r="T156" s="46" t="str">
        <f t="shared" si="185"/>
        <v/>
      </c>
      <c r="U156" s="46" t="str">
        <f t="shared" si="185"/>
        <v/>
      </c>
      <c r="V156" s="46" t="str">
        <f t="shared" si="185"/>
        <v/>
      </c>
      <c r="W156" s="46" t="str">
        <f t="shared" si="185"/>
        <v/>
      </c>
      <c r="X156" s="46" t="str">
        <f t="shared" si="185"/>
        <v/>
      </c>
      <c r="Y156" s="46" t="str">
        <f t="shared" si="185"/>
        <v/>
      </c>
      <c r="Z156" s="9"/>
      <c r="AA156" s="9"/>
      <c r="AB156" s="11" t="s">
        <v>38</v>
      </c>
    </row>
    <row r="157">
      <c r="A157" s="40">
        <v>157.0</v>
      </c>
      <c r="B157" s="2"/>
      <c r="C157" s="75"/>
      <c r="D157" s="42"/>
      <c r="E157" s="42"/>
      <c r="F157" s="2"/>
      <c r="G157" s="44" t="str">
        <f t="shared" si="59"/>
        <v/>
      </c>
      <c r="H157" s="76"/>
      <c r="I157" s="9"/>
      <c r="J157" s="45" t="str">
        <f t="shared" si="136"/>
        <v/>
      </c>
      <c r="K157" s="46" t="str">
        <f t="shared" ref="K157:Y157" si="186">J157</f>
        <v/>
      </c>
      <c r="L157" s="46" t="str">
        <f t="shared" si="186"/>
        <v/>
      </c>
      <c r="M157" s="46" t="str">
        <f t="shared" si="186"/>
        <v/>
      </c>
      <c r="N157" s="46" t="str">
        <f t="shared" si="186"/>
        <v/>
      </c>
      <c r="O157" s="46" t="str">
        <f t="shared" si="186"/>
        <v/>
      </c>
      <c r="P157" s="46" t="str">
        <f t="shared" si="186"/>
        <v/>
      </c>
      <c r="Q157" s="46" t="str">
        <f t="shared" si="186"/>
        <v/>
      </c>
      <c r="R157" s="46" t="str">
        <f t="shared" si="186"/>
        <v/>
      </c>
      <c r="S157" s="46" t="str">
        <f t="shared" si="186"/>
        <v/>
      </c>
      <c r="T157" s="46" t="str">
        <f t="shared" si="186"/>
        <v/>
      </c>
      <c r="U157" s="46" t="str">
        <f t="shared" si="186"/>
        <v/>
      </c>
      <c r="V157" s="46" t="str">
        <f t="shared" si="186"/>
        <v/>
      </c>
      <c r="W157" s="46" t="str">
        <f t="shared" si="186"/>
        <v/>
      </c>
      <c r="X157" s="46" t="str">
        <f t="shared" si="186"/>
        <v/>
      </c>
      <c r="Y157" s="46" t="str">
        <f t="shared" si="186"/>
        <v/>
      </c>
      <c r="Z157" s="9"/>
      <c r="AA157" s="9"/>
      <c r="AB157" s="11" t="s">
        <v>38</v>
      </c>
    </row>
    <row r="158">
      <c r="A158" s="40">
        <v>158.0</v>
      </c>
      <c r="B158" s="2"/>
      <c r="C158" s="75"/>
      <c r="D158" s="42"/>
      <c r="E158" s="42"/>
      <c r="F158" s="2"/>
      <c r="G158" s="44" t="str">
        <f t="shared" si="59"/>
        <v/>
      </c>
      <c r="H158" s="76"/>
      <c r="I158" s="9"/>
      <c r="J158" s="45" t="str">
        <f t="shared" si="136"/>
        <v/>
      </c>
      <c r="K158" s="46" t="str">
        <f t="shared" ref="K158:Y158" si="187">J158</f>
        <v/>
      </c>
      <c r="L158" s="46" t="str">
        <f t="shared" si="187"/>
        <v/>
      </c>
      <c r="M158" s="46" t="str">
        <f t="shared" si="187"/>
        <v/>
      </c>
      <c r="N158" s="46" t="str">
        <f t="shared" si="187"/>
        <v/>
      </c>
      <c r="O158" s="46" t="str">
        <f t="shared" si="187"/>
        <v/>
      </c>
      <c r="P158" s="46" t="str">
        <f t="shared" si="187"/>
        <v/>
      </c>
      <c r="Q158" s="46" t="str">
        <f t="shared" si="187"/>
        <v/>
      </c>
      <c r="R158" s="46" t="str">
        <f t="shared" si="187"/>
        <v/>
      </c>
      <c r="S158" s="46" t="str">
        <f t="shared" si="187"/>
        <v/>
      </c>
      <c r="T158" s="46" t="str">
        <f t="shared" si="187"/>
        <v/>
      </c>
      <c r="U158" s="46" t="str">
        <f t="shared" si="187"/>
        <v/>
      </c>
      <c r="V158" s="46" t="str">
        <f t="shared" si="187"/>
        <v/>
      </c>
      <c r="W158" s="46" t="str">
        <f t="shared" si="187"/>
        <v/>
      </c>
      <c r="X158" s="46" t="str">
        <f t="shared" si="187"/>
        <v/>
      </c>
      <c r="Y158" s="46" t="str">
        <f t="shared" si="187"/>
        <v/>
      </c>
      <c r="Z158" s="9"/>
      <c r="AA158" s="11"/>
      <c r="AB158" s="11" t="s">
        <v>38</v>
      </c>
    </row>
    <row r="159">
      <c r="A159" s="40">
        <v>159.0</v>
      </c>
      <c r="B159" s="2"/>
      <c r="C159" s="75"/>
      <c r="D159" s="42"/>
      <c r="E159" s="42"/>
      <c r="F159" s="2"/>
      <c r="G159" s="44" t="str">
        <f t="shared" si="59"/>
        <v/>
      </c>
      <c r="H159" s="76"/>
      <c r="I159" s="9"/>
      <c r="J159" s="45" t="str">
        <f t="shared" si="136"/>
        <v/>
      </c>
      <c r="K159" s="46" t="str">
        <f t="shared" ref="K159:Y159" si="188">J159</f>
        <v/>
      </c>
      <c r="L159" s="46" t="str">
        <f t="shared" si="188"/>
        <v/>
      </c>
      <c r="M159" s="46" t="str">
        <f t="shared" si="188"/>
        <v/>
      </c>
      <c r="N159" s="46" t="str">
        <f t="shared" si="188"/>
        <v/>
      </c>
      <c r="O159" s="46" t="str">
        <f t="shared" si="188"/>
        <v/>
      </c>
      <c r="P159" s="46" t="str">
        <f t="shared" si="188"/>
        <v/>
      </c>
      <c r="Q159" s="46" t="str">
        <f t="shared" si="188"/>
        <v/>
      </c>
      <c r="R159" s="46" t="str">
        <f t="shared" si="188"/>
        <v/>
      </c>
      <c r="S159" s="46" t="str">
        <f t="shared" si="188"/>
        <v/>
      </c>
      <c r="T159" s="46" t="str">
        <f t="shared" si="188"/>
        <v/>
      </c>
      <c r="U159" s="46" t="str">
        <f t="shared" si="188"/>
        <v/>
      </c>
      <c r="V159" s="46" t="str">
        <f t="shared" si="188"/>
        <v/>
      </c>
      <c r="W159" s="46" t="str">
        <f t="shared" si="188"/>
        <v/>
      </c>
      <c r="X159" s="46" t="str">
        <f t="shared" si="188"/>
        <v/>
      </c>
      <c r="Y159" s="46" t="str">
        <f t="shared" si="188"/>
        <v/>
      </c>
      <c r="Z159" s="9"/>
      <c r="AA159" s="9"/>
      <c r="AB159" s="11" t="s">
        <v>38</v>
      </c>
    </row>
    <row r="160">
      <c r="A160" s="40">
        <v>160.0</v>
      </c>
      <c r="B160" s="2"/>
      <c r="C160" s="75"/>
      <c r="D160" s="42"/>
      <c r="E160" s="42"/>
      <c r="F160" s="2"/>
      <c r="G160" s="44" t="str">
        <f t="shared" si="59"/>
        <v/>
      </c>
      <c r="H160" s="76"/>
      <c r="I160" s="9"/>
      <c r="J160" s="45" t="str">
        <f t="shared" si="136"/>
        <v/>
      </c>
      <c r="K160" s="46" t="str">
        <f t="shared" ref="K160:Y160" si="189">J160</f>
        <v/>
      </c>
      <c r="L160" s="46" t="str">
        <f t="shared" si="189"/>
        <v/>
      </c>
      <c r="M160" s="46" t="str">
        <f t="shared" si="189"/>
        <v/>
      </c>
      <c r="N160" s="46" t="str">
        <f t="shared" si="189"/>
        <v/>
      </c>
      <c r="O160" s="46" t="str">
        <f t="shared" si="189"/>
        <v/>
      </c>
      <c r="P160" s="46" t="str">
        <f t="shared" si="189"/>
        <v/>
      </c>
      <c r="Q160" s="46" t="str">
        <f t="shared" si="189"/>
        <v/>
      </c>
      <c r="R160" s="46" t="str">
        <f t="shared" si="189"/>
        <v/>
      </c>
      <c r="S160" s="46" t="str">
        <f t="shared" si="189"/>
        <v/>
      </c>
      <c r="T160" s="46" t="str">
        <f t="shared" si="189"/>
        <v/>
      </c>
      <c r="U160" s="46" t="str">
        <f t="shared" si="189"/>
        <v/>
      </c>
      <c r="V160" s="46" t="str">
        <f t="shared" si="189"/>
        <v/>
      </c>
      <c r="W160" s="46" t="str">
        <f t="shared" si="189"/>
        <v/>
      </c>
      <c r="X160" s="46" t="str">
        <f t="shared" si="189"/>
        <v/>
      </c>
      <c r="Y160" s="46" t="str">
        <f t="shared" si="189"/>
        <v/>
      </c>
      <c r="Z160" s="9"/>
      <c r="AA160" s="9"/>
      <c r="AB160" s="11" t="s">
        <v>38</v>
      </c>
    </row>
    <row r="161">
      <c r="A161" s="40">
        <v>161.0</v>
      </c>
      <c r="B161" s="2"/>
      <c r="C161" s="75"/>
      <c r="D161" s="42"/>
      <c r="E161" s="42"/>
      <c r="F161" s="2"/>
      <c r="G161" s="44" t="str">
        <f t="shared" si="59"/>
        <v/>
      </c>
      <c r="H161" s="76"/>
      <c r="I161" s="9"/>
      <c r="J161" s="45" t="str">
        <f t="shared" si="136"/>
        <v/>
      </c>
      <c r="K161" s="46" t="str">
        <f t="shared" ref="K161:Y161" si="190">J161</f>
        <v/>
      </c>
      <c r="L161" s="46" t="str">
        <f t="shared" si="190"/>
        <v/>
      </c>
      <c r="M161" s="46" t="str">
        <f t="shared" si="190"/>
        <v/>
      </c>
      <c r="N161" s="46" t="str">
        <f t="shared" si="190"/>
        <v/>
      </c>
      <c r="O161" s="46" t="str">
        <f t="shared" si="190"/>
        <v/>
      </c>
      <c r="P161" s="46" t="str">
        <f t="shared" si="190"/>
        <v/>
      </c>
      <c r="Q161" s="46" t="str">
        <f t="shared" si="190"/>
        <v/>
      </c>
      <c r="R161" s="46" t="str">
        <f t="shared" si="190"/>
        <v/>
      </c>
      <c r="S161" s="46" t="str">
        <f t="shared" si="190"/>
        <v/>
      </c>
      <c r="T161" s="46" t="str">
        <f t="shared" si="190"/>
        <v/>
      </c>
      <c r="U161" s="46" t="str">
        <f t="shared" si="190"/>
        <v/>
      </c>
      <c r="V161" s="46" t="str">
        <f t="shared" si="190"/>
        <v/>
      </c>
      <c r="W161" s="46" t="str">
        <f t="shared" si="190"/>
        <v/>
      </c>
      <c r="X161" s="46" t="str">
        <f t="shared" si="190"/>
        <v/>
      </c>
      <c r="Y161" s="46" t="str">
        <f t="shared" si="190"/>
        <v/>
      </c>
      <c r="Z161" s="9"/>
      <c r="AA161" s="9"/>
      <c r="AB161" s="11" t="s">
        <v>38</v>
      </c>
    </row>
    <row r="162">
      <c r="A162" s="40">
        <v>162.0</v>
      </c>
      <c r="B162" s="2"/>
      <c r="C162" s="75"/>
      <c r="D162" s="42"/>
      <c r="E162" s="42"/>
      <c r="F162" s="2"/>
      <c r="G162" s="44" t="str">
        <f t="shared" si="59"/>
        <v/>
      </c>
      <c r="H162" s="76"/>
      <c r="I162" s="9"/>
      <c r="J162" s="45" t="str">
        <f t="shared" si="136"/>
        <v/>
      </c>
      <c r="K162" s="46" t="str">
        <f t="shared" ref="K162:Y162" si="191">J162</f>
        <v/>
      </c>
      <c r="L162" s="46" t="str">
        <f t="shared" si="191"/>
        <v/>
      </c>
      <c r="M162" s="46" t="str">
        <f t="shared" si="191"/>
        <v/>
      </c>
      <c r="N162" s="46" t="str">
        <f t="shared" si="191"/>
        <v/>
      </c>
      <c r="O162" s="46" t="str">
        <f t="shared" si="191"/>
        <v/>
      </c>
      <c r="P162" s="46" t="str">
        <f t="shared" si="191"/>
        <v/>
      </c>
      <c r="Q162" s="46" t="str">
        <f t="shared" si="191"/>
        <v/>
      </c>
      <c r="R162" s="46" t="str">
        <f t="shared" si="191"/>
        <v/>
      </c>
      <c r="S162" s="46" t="str">
        <f t="shared" si="191"/>
        <v/>
      </c>
      <c r="T162" s="46" t="str">
        <f t="shared" si="191"/>
        <v/>
      </c>
      <c r="U162" s="46" t="str">
        <f t="shared" si="191"/>
        <v/>
      </c>
      <c r="V162" s="46" t="str">
        <f t="shared" si="191"/>
        <v/>
      </c>
      <c r="W162" s="46" t="str">
        <f t="shared" si="191"/>
        <v/>
      </c>
      <c r="X162" s="46" t="str">
        <f t="shared" si="191"/>
        <v/>
      </c>
      <c r="Y162" s="46" t="str">
        <f t="shared" si="191"/>
        <v/>
      </c>
      <c r="Z162" s="9"/>
      <c r="AA162" s="9"/>
      <c r="AB162" s="11" t="s">
        <v>38</v>
      </c>
    </row>
    <row r="163">
      <c r="A163" s="40">
        <v>163.0</v>
      </c>
      <c r="B163" s="2"/>
      <c r="C163" s="75"/>
      <c r="D163" s="42"/>
      <c r="E163" s="42"/>
      <c r="F163" s="2"/>
      <c r="G163" s="44" t="str">
        <f t="shared" si="59"/>
        <v/>
      </c>
      <c r="H163" s="76"/>
      <c r="I163" s="9"/>
      <c r="J163" s="45" t="str">
        <f t="shared" si="136"/>
        <v/>
      </c>
      <c r="K163" s="46" t="str">
        <f t="shared" ref="K163:Y163" si="192">J163</f>
        <v/>
      </c>
      <c r="L163" s="46" t="str">
        <f t="shared" si="192"/>
        <v/>
      </c>
      <c r="M163" s="46" t="str">
        <f t="shared" si="192"/>
        <v/>
      </c>
      <c r="N163" s="46" t="str">
        <f t="shared" si="192"/>
        <v/>
      </c>
      <c r="O163" s="46" t="str">
        <f t="shared" si="192"/>
        <v/>
      </c>
      <c r="P163" s="46" t="str">
        <f t="shared" si="192"/>
        <v/>
      </c>
      <c r="Q163" s="46" t="str">
        <f t="shared" si="192"/>
        <v/>
      </c>
      <c r="R163" s="46" t="str">
        <f t="shared" si="192"/>
        <v/>
      </c>
      <c r="S163" s="46" t="str">
        <f t="shared" si="192"/>
        <v/>
      </c>
      <c r="T163" s="46" t="str">
        <f t="shared" si="192"/>
        <v/>
      </c>
      <c r="U163" s="46" t="str">
        <f t="shared" si="192"/>
        <v/>
      </c>
      <c r="V163" s="46" t="str">
        <f t="shared" si="192"/>
        <v/>
      </c>
      <c r="W163" s="46" t="str">
        <f t="shared" si="192"/>
        <v/>
      </c>
      <c r="X163" s="46" t="str">
        <f t="shared" si="192"/>
        <v/>
      </c>
      <c r="Y163" s="46" t="str">
        <f t="shared" si="192"/>
        <v/>
      </c>
      <c r="Z163" s="9"/>
      <c r="AA163" s="9"/>
      <c r="AB163" s="11" t="s">
        <v>38</v>
      </c>
    </row>
    <row r="164">
      <c r="A164" s="40">
        <v>164.0</v>
      </c>
      <c r="B164" s="2"/>
      <c r="C164" s="75"/>
      <c r="D164" s="42"/>
      <c r="E164" s="42"/>
      <c r="F164" s="2"/>
      <c r="G164" s="44" t="str">
        <f t="shared" si="59"/>
        <v/>
      </c>
      <c r="H164" s="76"/>
      <c r="I164" s="9"/>
      <c r="J164" s="45" t="str">
        <f t="shared" si="136"/>
        <v/>
      </c>
      <c r="K164" s="46" t="str">
        <f t="shared" ref="K164:Y164" si="193">J164</f>
        <v/>
      </c>
      <c r="L164" s="46" t="str">
        <f t="shared" si="193"/>
        <v/>
      </c>
      <c r="M164" s="46" t="str">
        <f t="shared" si="193"/>
        <v/>
      </c>
      <c r="N164" s="46" t="str">
        <f t="shared" si="193"/>
        <v/>
      </c>
      <c r="O164" s="46" t="str">
        <f t="shared" si="193"/>
        <v/>
      </c>
      <c r="P164" s="46" t="str">
        <f t="shared" si="193"/>
        <v/>
      </c>
      <c r="Q164" s="46" t="str">
        <f t="shared" si="193"/>
        <v/>
      </c>
      <c r="R164" s="46" t="str">
        <f t="shared" si="193"/>
        <v/>
      </c>
      <c r="S164" s="46" t="str">
        <f t="shared" si="193"/>
        <v/>
      </c>
      <c r="T164" s="46" t="str">
        <f t="shared" si="193"/>
        <v/>
      </c>
      <c r="U164" s="46" t="str">
        <f t="shared" si="193"/>
        <v/>
      </c>
      <c r="V164" s="46" t="str">
        <f t="shared" si="193"/>
        <v/>
      </c>
      <c r="W164" s="46" t="str">
        <f t="shared" si="193"/>
        <v/>
      </c>
      <c r="X164" s="46" t="str">
        <f t="shared" si="193"/>
        <v/>
      </c>
      <c r="Y164" s="46" t="str">
        <f t="shared" si="193"/>
        <v/>
      </c>
      <c r="Z164" s="9"/>
      <c r="AA164" s="11"/>
      <c r="AB164" s="11" t="s">
        <v>38</v>
      </c>
    </row>
    <row r="165">
      <c r="A165" s="40">
        <v>165.0</v>
      </c>
      <c r="B165" s="2"/>
      <c r="C165" s="75"/>
      <c r="D165" s="42"/>
      <c r="E165" s="42"/>
      <c r="F165" s="2"/>
      <c r="G165" s="44" t="str">
        <f t="shared" si="59"/>
        <v/>
      </c>
      <c r="H165" s="76"/>
      <c r="I165" s="9"/>
      <c r="J165" s="45" t="str">
        <f t="shared" si="136"/>
        <v/>
      </c>
      <c r="K165" s="46" t="str">
        <f t="shared" ref="K165:Y165" si="194">J165</f>
        <v/>
      </c>
      <c r="L165" s="46" t="str">
        <f t="shared" si="194"/>
        <v/>
      </c>
      <c r="M165" s="46" t="str">
        <f t="shared" si="194"/>
        <v/>
      </c>
      <c r="N165" s="46" t="str">
        <f t="shared" si="194"/>
        <v/>
      </c>
      <c r="O165" s="46" t="str">
        <f t="shared" si="194"/>
        <v/>
      </c>
      <c r="P165" s="46" t="str">
        <f t="shared" si="194"/>
        <v/>
      </c>
      <c r="Q165" s="46" t="str">
        <f t="shared" si="194"/>
        <v/>
      </c>
      <c r="R165" s="46" t="str">
        <f t="shared" si="194"/>
        <v/>
      </c>
      <c r="S165" s="46" t="str">
        <f t="shared" si="194"/>
        <v/>
      </c>
      <c r="T165" s="46" t="str">
        <f t="shared" si="194"/>
        <v/>
      </c>
      <c r="U165" s="46" t="str">
        <f t="shared" si="194"/>
        <v/>
      </c>
      <c r="V165" s="46" t="str">
        <f t="shared" si="194"/>
        <v/>
      </c>
      <c r="W165" s="46" t="str">
        <f t="shared" si="194"/>
        <v/>
      </c>
      <c r="X165" s="46" t="str">
        <f t="shared" si="194"/>
        <v/>
      </c>
      <c r="Y165" s="46" t="str">
        <f t="shared" si="194"/>
        <v/>
      </c>
      <c r="Z165" s="9"/>
      <c r="AA165" s="9"/>
      <c r="AB165" s="11" t="s">
        <v>38</v>
      </c>
    </row>
    <row r="166">
      <c r="A166" s="40">
        <v>166.0</v>
      </c>
      <c r="B166" s="2"/>
      <c r="C166" s="75"/>
      <c r="D166" s="42"/>
      <c r="E166" s="42"/>
      <c r="F166" s="2"/>
      <c r="G166" s="44" t="str">
        <f t="shared" si="59"/>
        <v/>
      </c>
      <c r="H166" s="76"/>
      <c r="I166" s="9"/>
      <c r="J166" s="45" t="str">
        <f t="shared" si="136"/>
        <v/>
      </c>
      <c r="K166" s="46" t="str">
        <f t="shared" ref="K166:Y166" si="195">J166</f>
        <v/>
      </c>
      <c r="L166" s="46" t="str">
        <f t="shared" si="195"/>
        <v/>
      </c>
      <c r="M166" s="46" t="str">
        <f t="shared" si="195"/>
        <v/>
      </c>
      <c r="N166" s="46" t="str">
        <f t="shared" si="195"/>
        <v/>
      </c>
      <c r="O166" s="46" t="str">
        <f t="shared" si="195"/>
        <v/>
      </c>
      <c r="P166" s="46" t="str">
        <f t="shared" si="195"/>
        <v/>
      </c>
      <c r="Q166" s="46" t="str">
        <f t="shared" si="195"/>
        <v/>
      </c>
      <c r="R166" s="46" t="str">
        <f t="shared" si="195"/>
        <v/>
      </c>
      <c r="S166" s="46" t="str">
        <f t="shared" si="195"/>
        <v/>
      </c>
      <c r="T166" s="46" t="str">
        <f t="shared" si="195"/>
        <v/>
      </c>
      <c r="U166" s="46" t="str">
        <f t="shared" si="195"/>
        <v/>
      </c>
      <c r="V166" s="46" t="str">
        <f t="shared" si="195"/>
        <v/>
      </c>
      <c r="W166" s="46" t="str">
        <f t="shared" si="195"/>
        <v/>
      </c>
      <c r="X166" s="46" t="str">
        <f t="shared" si="195"/>
        <v/>
      </c>
      <c r="Y166" s="46" t="str">
        <f t="shared" si="195"/>
        <v/>
      </c>
      <c r="Z166" s="9"/>
      <c r="AA166" s="9"/>
      <c r="AB166" s="11" t="s">
        <v>38</v>
      </c>
    </row>
    <row r="167">
      <c r="A167" s="40">
        <v>167.0</v>
      </c>
      <c r="B167" s="2"/>
      <c r="C167" s="75"/>
      <c r="D167" s="42"/>
      <c r="E167" s="42"/>
      <c r="F167" s="2"/>
      <c r="G167" s="44" t="str">
        <f t="shared" si="59"/>
        <v/>
      </c>
      <c r="H167" s="76"/>
      <c r="I167" s="9"/>
      <c r="J167" s="45" t="str">
        <f t="shared" si="136"/>
        <v/>
      </c>
      <c r="K167" s="46" t="str">
        <f t="shared" ref="K167:Y167" si="196">J167</f>
        <v/>
      </c>
      <c r="L167" s="46" t="str">
        <f t="shared" si="196"/>
        <v/>
      </c>
      <c r="M167" s="46" t="str">
        <f t="shared" si="196"/>
        <v/>
      </c>
      <c r="N167" s="46" t="str">
        <f t="shared" si="196"/>
        <v/>
      </c>
      <c r="O167" s="46" t="str">
        <f t="shared" si="196"/>
        <v/>
      </c>
      <c r="P167" s="46" t="str">
        <f t="shared" si="196"/>
        <v/>
      </c>
      <c r="Q167" s="46" t="str">
        <f t="shared" si="196"/>
        <v/>
      </c>
      <c r="R167" s="46" t="str">
        <f t="shared" si="196"/>
        <v/>
      </c>
      <c r="S167" s="46" t="str">
        <f t="shared" si="196"/>
        <v/>
      </c>
      <c r="T167" s="46" t="str">
        <f t="shared" si="196"/>
        <v/>
      </c>
      <c r="U167" s="46" t="str">
        <f t="shared" si="196"/>
        <v/>
      </c>
      <c r="V167" s="46" t="str">
        <f t="shared" si="196"/>
        <v/>
      </c>
      <c r="W167" s="46" t="str">
        <f t="shared" si="196"/>
        <v/>
      </c>
      <c r="X167" s="46" t="str">
        <f t="shared" si="196"/>
        <v/>
      </c>
      <c r="Y167" s="46" t="str">
        <f t="shared" si="196"/>
        <v/>
      </c>
      <c r="Z167" s="9"/>
      <c r="AA167" s="9"/>
      <c r="AB167" s="11" t="s">
        <v>38</v>
      </c>
    </row>
    <row r="168">
      <c r="A168" s="40">
        <v>168.0</v>
      </c>
      <c r="B168" s="2"/>
      <c r="C168" s="75"/>
      <c r="D168" s="42"/>
      <c r="E168" s="42"/>
      <c r="F168" s="2"/>
      <c r="G168" s="44" t="str">
        <f t="shared" si="59"/>
        <v/>
      </c>
      <c r="H168" s="76"/>
      <c r="I168" s="9"/>
      <c r="J168" s="45" t="str">
        <f t="shared" si="136"/>
        <v/>
      </c>
      <c r="K168" s="46" t="str">
        <f t="shared" ref="K168:Y168" si="197">J168</f>
        <v/>
      </c>
      <c r="L168" s="46" t="str">
        <f t="shared" si="197"/>
        <v/>
      </c>
      <c r="M168" s="46" t="str">
        <f t="shared" si="197"/>
        <v/>
      </c>
      <c r="N168" s="46" t="str">
        <f t="shared" si="197"/>
        <v/>
      </c>
      <c r="O168" s="46" t="str">
        <f t="shared" si="197"/>
        <v/>
      </c>
      <c r="P168" s="46" t="str">
        <f t="shared" si="197"/>
        <v/>
      </c>
      <c r="Q168" s="46" t="str">
        <f t="shared" si="197"/>
        <v/>
      </c>
      <c r="R168" s="46" t="str">
        <f t="shared" si="197"/>
        <v/>
      </c>
      <c r="S168" s="46" t="str">
        <f t="shared" si="197"/>
        <v/>
      </c>
      <c r="T168" s="46" t="str">
        <f t="shared" si="197"/>
        <v/>
      </c>
      <c r="U168" s="46" t="str">
        <f t="shared" si="197"/>
        <v/>
      </c>
      <c r="V168" s="46" t="str">
        <f t="shared" si="197"/>
        <v/>
      </c>
      <c r="W168" s="46" t="str">
        <f t="shared" si="197"/>
        <v/>
      </c>
      <c r="X168" s="46" t="str">
        <f t="shared" si="197"/>
        <v/>
      </c>
      <c r="Y168" s="46" t="str">
        <f t="shared" si="197"/>
        <v/>
      </c>
      <c r="Z168" s="9"/>
      <c r="AA168" s="9"/>
      <c r="AB168" s="11" t="s">
        <v>38</v>
      </c>
    </row>
    <row r="169">
      <c r="A169" s="40">
        <v>169.0</v>
      </c>
      <c r="B169" s="2"/>
      <c r="C169" s="75"/>
      <c r="D169" s="42"/>
      <c r="E169" s="42"/>
      <c r="F169" s="2"/>
      <c r="G169" s="44" t="str">
        <f t="shared" si="59"/>
        <v/>
      </c>
      <c r="H169" s="76"/>
      <c r="I169" s="9"/>
      <c r="J169" s="45" t="str">
        <f t="shared" si="136"/>
        <v/>
      </c>
      <c r="K169" s="46" t="str">
        <f t="shared" ref="K169:Y169" si="198">J169</f>
        <v/>
      </c>
      <c r="L169" s="46" t="str">
        <f t="shared" si="198"/>
        <v/>
      </c>
      <c r="M169" s="46" t="str">
        <f t="shared" si="198"/>
        <v/>
      </c>
      <c r="N169" s="46" t="str">
        <f t="shared" si="198"/>
        <v/>
      </c>
      <c r="O169" s="46" t="str">
        <f t="shared" si="198"/>
        <v/>
      </c>
      <c r="P169" s="46" t="str">
        <f t="shared" si="198"/>
        <v/>
      </c>
      <c r="Q169" s="46" t="str">
        <f t="shared" si="198"/>
        <v/>
      </c>
      <c r="R169" s="46" t="str">
        <f t="shared" si="198"/>
        <v/>
      </c>
      <c r="S169" s="46" t="str">
        <f t="shared" si="198"/>
        <v/>
      </c>
      <c r="T169" s="46" t="str">
        <f t="shared" si="198"/>
        <v/>
      </c>
      <c r="U169" s="46" t="str">
        <f t="shared" si="198"/>
        <v/>
      </c>
      <c r="V169" s="46" t="str">
        <f t="shared" si="198"/>
        <v/>
      </c>
      <c r="W169" s="46" t="str">
        <f t="shared" si="198"/>
        <v/>
      </c>
      <c r="X169" s="46" t="str">
        <f t="shared" si="198"/>
        <v/>
      </c>
      <c r="Y169" s="46" t="str">
        <f t="shared" si="198"/>
        <v/>
      </c>
      <c r="Z169" s="9"/>
      <c r="AA169" s="9"/>
      <c r="AB169" s="11" t="s">
        <v>38</v>
      </c>
    </row>
    <row r="170">
      <c r="A170" s="40">
        <v>170.0</v>
      </c>
      <c r="B170" s="2"/>
      <c r="C170" s="75"/>
      <c r="D170" s="42"/>
      <c r="E170" s="42"/>
      <c r="F170" s="2"/>
      <c r="G170" s="44" t="str">
        <f t="shared" si="59"/>
        <v/>
      </c>
      <c r="H170" s="76"/>
      <c r="I170" s="9"/>
      <c r="J170" s="45" t="str">
        <f t="shared" si="136"/>
        <v/>
      </c>
      <c r="K170" s="46" t="str">
        <f t="shared" ref="K170:Y170" si="199">J170</f>
        <v/>
      </c>
      <c r="L170" s="46" t="str">
        <f t="shared" si="199"/>
        <v/>
      </c>
      <c r="M170" s="46" t="str">
        <f t="shared" si="199"/>
        <v/>
      </c>
      <c r="N170" s="46" t="str">
        <f t="shared" si="199"/>
        <v/>
      </c>
      <c r="O170" s="46" t="str">
        <f t="shared" si="199"/>
        <v/>
      </c>
      <c r="P170" s="46" t="str">
        <f t="shared" si="199"/>
        <v/>
      </c>
      <c r="Q170" s="46" t="str">
        <f t="shared" si="199"/>
        <v/>
      </c>
      <c r="R170" s="46" t="str">
        <f t="shared" si="199"/>
        <v/>
      </c>
      <c r="S170" s="46" t="str">
        <f t="shared" si="199"/>
        <v/>
      </c>
      <c r="T170" s="46" t="str">
        <f t="shared" si="199"/>
        <v/>
      </c>
      <c r="U170" s="46" t="str">
        <f t="shared" si="199"/>
        <v/>
      </c>
      <c r="V170" s="46" t="str">
        <f t="shared" si="199"/>
        <v/>
      </c>
      <c r="W170" s="46" t="str">
        <f t="shared" si="199"/>
        <v/>
      </c>
      <c r="X170" s="46" t="str">
        <f t="shared" si="199"/>
        <v/>
      </c>
      <c r="Y170" s="46" t="str">
        <f t="shared" si="199"/>
        <v/>
      </c>
      <c r="Z170" s="9"/>
      <c r="AA170" s="9"/>
      <c r="AB170" s="11" t="s">
        <v>38</v>
      </c>
    </row>
    <row r="171">
      <c r="A171" s="40">
        <v>171.0</v>
      </c>
      <c r="B171" s="2"/>
      <c r="C171" s="75"/>
      <c r="D171" s="42"/>
      <c r="E171" s="42"/>
      <c r="F171" s="2"/>
      <c r="G171" s="44" t="str">
        <f t="shared" si="59"/>
        <v/>
      </c>
      <c r="H171" s="76"/>
      <c r="I171" s="9"/>
      <c r="J171" s="45" t="str">
        <f t="shared" si="136"/>
        <v/>
      </c>
      <c r="K171" s="46" t="str">
        <f t="shared" ref="K171:Y171" si="200">J171</f>
        <v/>
      </c>
      <c r="L171" s="46" t="str">
        <f t="shared" si="200"/>
        <v/>
      </c>
      <c r="M171" s="46" t="str">
        <f t="shared" si="200"/>
        <v/>
      </c>
      <c r="N171" s="46" t="str">
        <f t="shared" si="200"/>
        <v/>
      </c>
      <c r="O171" s="46" t="str">
        <f t="shared" si="200"/>
        <v/>
      </c>
      <c r="P171" s="46" t="str">
        <f t="shared" si="200"/>
        <v/>
      </c>
      <c r="Q171" s="46" t="str">
        <f t="shared" si="200"/>
        <v/>
      </c>
      <c r="R171" s="46" t="str">
        <f t="shared" si="200"/>
        <v/>
      </c>
      <c r="S171" s="46" t="str">
        <f t="shared" si="200"/>
        <v/>
      </c>
      <c r="T171" s="46" t="str">
        <f t="shared" si="200"/>
        <v/>
      </c>
      <c r="U171" s="46" t="str">
        <f t="shared" si="200"/>
        <v/>
      </c>
      <c r="V171" s="46" t="str">
        <f t="shared" si="200"/>
        <v/>
      </c>
      <c r="W171" s="46" t="str">
        <f t="shared" si="200"/>
        <v/>
      </c>
      <c r="X171" s="46" t="str">
        <f t="shared" si="200"/>
        <v/>
      </c>
      <c r="Y171" s="46" t="str">
        <f t="shared" si="200"/>
        <v/>
      </c>
      <c r="Z171" s="9"/>
      <c r="AA171" s="9"/>
      <c r="AB171" s="11" t="s">
        <v>38</v>
      </c>
    </row>
    <row r="172">
      <c r="A172" s="40">
        <v>172.0</v>
      </c>
      <c r="B172" s="2"/>
      <c r="C172" s="75"/>
      <c r="D172" s="42"/>
      <c r="E172" s="42"/>
      <c r="F172" s="2"/>
      <c r="G172" s="44" t="str">
        <f t="shared" si="59"/>
        <v/>
      </c>
      <c r="H172" s="76"/>
      <c r="I172" s="9"/>
      <c r="J172" s="45" t="str">
        <f t="shared" si="136"/>
        <v/>
      </c>
      <c r="K172" s="46" t="str">
        <f t="shared" ref="K172:Y172" si="201">J172</f>
        <v/>
      </c>
      <c r="L172" s="46" t="str">
        <f t="shared" si="201"/>
        <v/>
      </c>
      <c r="M172" s="46" t="str">
        <f t="shared" si="201"/>
        <v/>
      </c>
      <c r="N172" s="46" t="str">
        <f t="shared" si="201"/>
        <v/>
      </c>
      <c r="O172" s="46" t="str">
        <f t="shared" si="201"/>
        <v/>
      </c>
      <c r="P172" s="46" t="str">
        <f t="shared" si="201"/>
        <v/>
      </c>
      <c r="Q172" s="46" t="str">
        <f t="shared" si="201"/>
        <v/>
      </c>
      <c r="R172" s="46" t="str">
        <f t="shared" si="201"/>
        <v/>
      </c>
      <c r="S172" s="46" t="str">
        <f t="shared" si="201"/>
        <v/>
      </c>
      <c r="T172" s="46" t="str">
        <f t="shared" si="201"/>
        <v/>
      </c>
      <c r="U172" s="46" t="str">
        <f t="shared" si="201"/>
        <v/>
      </c>
      <c r="V172" s="46" t="str">
        <f t="shared" si="201"/>
        <v/>
      </c>
      <c r="W172" s="46" t="str">
        <f t="shared" si="201"/>
        <v/>
      </c>
      <c r="X172" s="46" t="str">
        <f t="shared" si="201"/>
        <v/>
      </c>
      <c r="Y172" s="46" t="str">
        <f t="shared" si="201"/>
        <v/>
      </c>
      <c r="Z172" s="9"/>
      <c r="AA172" s="9"/>
      <c r="AB172" s="11" t="s">
        <v>38</v>
      </c>
    </row>
    <row r="173">
      <c r="A173" s="40">
        <v>173.0</v>
      </c>
      <c r="B173" s="2"/>
      <c r="C173" s="75"/>
      <c r="D173" s="42"/>
      <c r="E173" s="42"/>
      <c r="F173" s="2"/>
      <c r="G173" s="44" t="str">
        <f t="shared" si="59"/>
        <v/>
      </c>
      <c r="H173" s="76"/>
      <c r="I173" s="9"/>
      <c r="J173" s="45" t="str">
        <f t="shared" si="136"/>
        <v/>
      </c>
      <c r="K173" s="46" t="str">
        <f t="shared" ref="K173:Y173" si="202">J173</f>
        <v/>
      </c>
      <c r="L173" s="46" t="str">
        <f t="shared" si="202"/>
        <v/>
      </c>
      <c r="M173" s="46" t="str">
        <f t="shared" si="202"/>
        <v/>
      </c>
      <c r="N173" s="46" t="str">
        <f t="shared" si="202"/>
        <v/>
      </c>
      <c r="O173" s="46" t="str">
        <f t="shared" si="202"/>
        <v/>
      </c>
      <c r="P173" s="46" t="str">
        <f t="shared" si="202"/>
        <v/>
      </c>
      <c r="Q173" s="46" t="str">
        <f t="shared" si="202"/>
        <v/>
      </c>
      <c r="R173" s="46" t="str">
        <f t="shared" si="202"/>
        <v/>
      </c>
      <c r="S173" s="46" t="str">
        <f t="shared" si="202"/>
        <v/>
      </c>
      <c r="T173" s="46" t="str">
        <f t="shared" si="202"/>
        <v/>
      </c>
      <c r="U173" s="46" t="str">
        <f t="shared" si="202"/>
        <v/>
      </c>
      <c r="V173" s="46" t="str">
        <f t="shared" si="202"/>
        <v/>
      </c>
      <c r="W173" s="46" t="str">
        <f t="shared" si="202"/>
        <v/>
      </c>
      <c r="X173" s="46" t="str">
        <f t="shared" si="202"/>
        <v/>
      </c>
      <c r="Y173" s="46" t="str">
        <f t="shared" si="202"/>
        <v/>
      </c>
      <c r="Z173" s="9"/>
      <c r="AA173" s="9"/>
      <c r="AB173" s="11" t="s">
        <v>38</v>
      </c>
    </row>
    <row r="174">
      <c r="A174" s="40">
        <v>174.0</v>
      </c>
      <c r="B174" s="2"/>
      <c r="C174" s="75"/>
      <c r="D174" s="42"/>
      <c r="E174" s="42"/>
      <c r="F174" s="2"/>
      <c r="G174" s="44" t="str">
        <f t="shared" si="59"/>
        <v/>
      </c>
      <c r="H174" s="76"/>
      <c r="I174" s="9"/>
      <c r="J174" s="45" t="str">
        <f t="shared" si="136"/>
        <v/>
      </c>
      <c r="K174" s="46" t="str">
        <f t="shared" ref="K174:Y174" si="203">J174</f>
        <v/>
      </c>
      <c r="L174" s="46" t="str">
        <f t="shared" si="203"/>
        <v/>
      </c>
      <c r="M174" s="46" t="str">
        <f t="shared" si="203"/>
        <v/>
      </c>
      <c r="N174" s="46" t="str">
        <f t="shared" si="203"/>
        <v/>
      </c>
      <c r="O174" s="46" t="str">
        <f t="shared" si="203"/>
        <v/>
      </c>
      <c r="P174" s="46" t="str">
        <f t="shared" si="203"/>
        <v/>
      </c>
      <c r="Q174" s="46" t="str">
        <f t="shared" si="203"/>
        <v/>
      </c>
      <c r="R174" s="46" t="str">
        <f t="shared" si="203"/>
        <v/>
      </c>
      <c r="S174" s="46" t="str">
        <f t="shared" si="203"/>
        <v/>
      </c>
      <c r="T174" s="46" t="str">
        <f t="shared" si="203"/>
        <v/>
      </c>
      <c r="U174" s="46" t="str">
        <f t="shared" si="203"/>
        <v/>
      </c>
      <c r="V174" s="46" t="str">
        <f t="shared" si="203"/>
        <v/>
      </c>
      <c r="W174" s="46" t="str">
        <f t="shared" si="203"/>
        <v/>
      </c>
      <c r="X174" s="46" t="str">
        <f t="shared" si="203"/>
        <v/>
      </c>
      <c r="Y174" s="46" t="str">
        <f t="shared" si="203"/>
        <v/>
      </c>
      <c r="Z174" s="9"/>
      <c r="AA174" s="9"/>
      <c r="AB174" s="11" t="s">
        <v>38</v>
      </c>
    </row>
    <row r="175">
      <c r="A175" s="40">
        <v>175.0</v>
      </c>
      <c r="B175" s="2"/>
      <c r="C175" s="75"/>
      <c r="D175" s="42"/>
      <c r="E175" s="42"/>
      <c r="F175" s="2"/>
      <c r="G175" s="44" t="str">
        <f t="shared" si="59"/>
        <v/>
      </c>
      <c r="H175" s="76"/>
      <c r="I175" s="9"/>
      <c r="J175" s="45" t="str">
        <f t="shared" si="136"/>
        <v/>
      </c>
      <c r="K175" s="46" t="str">
        <f t="shared" ref="K175:Y175" si="204">J175</f>
        <v/>
      </c>
      <c r="L175" s="46" t="str">
        <f t="shared" si="204"/>
        <v/>
      </c>
      <c r="M175" s="46" t="str">
        <f t="shared" si="204"/>
        <v/>
      </c>
      <c r="N175" s="46" t="str">
        <f t="shared" si="204"/>
        <v/>
      </c>
      <c r="O175" s="46" t="str">
        <f t="shared" si="204"/>
        <v/>
      </c>
      <c r="P175" s="46" t="str">
        <f t="shared" si="204"/>
        <v/>
      </c>
      <c r="Q175" s="46" t="str">
        <f t="shared" si="204"/>
        <v/>
      </c>
      <c r="R175" s="46" t="str">
        <f t="shared" si="204"/>
        <v/>
      </c>
      <c r="S175" s="46" t="str">
        <f t="shared" si="204"/>
        <v/>
      </c>
      <c r="T175" s="46" t="str">
        <f t="shared" si="204"/>
        <v/>
      </c>
      <c r="U175" s="46" t="str">
        <f t="shared" si="204"/>
        <v/>
      </c>
      <c r="V175" s="46" t="str">
        <f t="shared" si="204"/>
        <v/>
      </c>
      <c r="W175" s="46" t="str">
        <f t="shared" si="204"/>
        <v/>
      </c>
      <c r="X175" s="46" t="str">
        <f t="shared" si="204"/>
        <v/>
      </c>
      <c r="Y175" s="46" t="str">
        <f t="shared" si="204"/>
        <v/>
      </c>
      <c r="Z175" s="9"/>
      <c r="AA175" s="9"/>
      <c r="AB175" s="11" t="s">
        <v>38</v>
      </c>
    </row>
    <row r="176">
      <c r="A176" s="40">
        <v>176.0</v>
      </c>
      <c r="B176" s="2"/>
      <c r="C176" s="75"/>
      <c r="D176" s="42"/>
      <c r="E176" s="42"/>
      <c r="F176" s="2"/>
      <c r="G176" s="44" t="str">
        <f t="shared" si="59"/>
        <v/>
      </c>
      <c r="H176" s="76"/>
      <c r="I176" s="9"/>
      <c r="J176" s="45" t="str">
        <f t="shared" si="136"/>
        <v/>
      </c>
      <c r="K176" s="46" t="str">
        <f t="shared" ref="K176:Y176" si="205">J176</f>
        <v/>
      </c>
      <c r="L176" s="46" t="str">
        <f t="shared" si="205"/>
        <v/>
      </c>
      <c r="M176" s="46" t="str">
        <f t="shared" si="205"/>
        <v/>
      </c>
      <c r="N176" s="46" t="str">
        <f t="shared" si="205"/>
        <v/>
      </c>
      <c r="O176" s="46" t="str">
        <f t="shared" si="205"/>
        <v/>
      </c>
      <c r="P176" s="46" t="str">
        <f t="shared" si="205"/>
        <v/>
      </c>
      <c r="Q176" s="46" t="str">
        <f t="shared" si="205"/>
        <v/>
      </c>
      <c r="R176" s="46" t="str">
        <f t="shared" si="205"/>
        <v/>
      </c>
      <c r="S176" s="46" t="str">
        <f t="shared" si="205"/>
        <v/>
      </c>
      <c r="T176" s="46" t="str">
        <f t="shared" si="205"/>
        <v/>
      </c>
      <c r="U176" s="46" t="str">
        <f t="shared" si="205"/>
        <v/>
      </c>
      <c r="V176" s="46" t="str">
        <f t="shared" si="205"/>
        <v/>
      </c>
      <c r="W176" s="46" t="str">
        <f t="shared" si="205"/>
        <v/>
      </c>
      <c r="X176" s="46" t="str">
        <f t="shared" si="205"/>
        <v/>
      </c>
      <c r="Y176" s="46" t="str">
        <f t="shared" si="205"/>
        <v/>
      </c>
      <c r="Z176" s="9"/>
      <c r="AA176" s="9"/>
      <c r="AB176" s="11" t="s">
        <v>38</v>
      </c>
    </row>
    <row r="177">
      <c r="A177" s="40">
        <v>177.0</v>
      </c>
      <c r="B177" s="2"/>
      <c r="C177" s="75"/>
      <c r="D177" s="42"/>
      <c r="E177" s="42"/>
      <c r="F177" s="2"/>
      <c r="G177" s="44" t="str">
        <f t="shared" si="59"/>
        <v/>
      </c>
      <c r="H177" s="76"/>
      <c r="I177" s="9"/>
      <c r="J177" s="45" t="str">
        <f t="shared" si="136"/>
        <v/>
      </c>
      <c r="K177" s="46" t="str">
        <f t="shared" ref="K177:Y177" si="206">J177</f>
        <v/>
      </c>
      <c r="L177" s="46" t="str">
        <f t="shared" si="206"/>
        <v/>
      </c>
      <c r="M177" s="46" t="str">
        <f t="shared" si="206"/>
        <v/>
      </c>
      <c r="N177" s="46" t="str">
        <f t="shared" si="206"/>
        <v/>
      </c>
      <c r="O177" s="46" t="str">
        <f t="shared" si="206"/>
        <v/>
      </c>
      <c r="P177" s="46" t="str">
        <f t="shared" si="206"/>
        <v/>
      </c>
      <c r="Q177" s="46" t="str">
        <f t="shared" si="206"/>
        <v/>
      </c>
      <c r="R177" s="46" t="str">
        <f t="shared" si="206"/>
        <v/>
      </c>
      <c r="S177" s="46" t="str">
        <f t="shared" si="206"/>
        <v/>
      </c>
      <c r="T177" s="46" t="str">
        <f t="shared" si="206"/>
        <v/>
      </c>
      <c r="U177" s="46" t="str">
        <f t="shared" si="206"/>
        <v/>
      </c>
      <c r="V177" s="46" t="str">
        <f t="shared" si="206"/>
        <v/>
      </c>
      <c r="W177" s="46" t="str">
        <f t="shared" si="206"/>
        <v/>
      </c>
      <c r="X177" s="46" t="str">
        <f t="shared" si="206"/>
        <v/>
      </c>
      <c r="Y177" s="46" t="str">
        <f t="shared" si="206"/>
        <v/>
      </c>
      <c r="Z177" s="9"/>
      <c r="AA177" s="9"/>
      <c r="AB177" s="11" t="s">
        <v>38</v>
      </c>
    </row>
    <row r="178">
      <c r="A178" s="40">
        <v>178.0</v>
      </c>
      <c r="B178" s="2"/>
      <c r="C178" s="75"/>
      <c r="D178" s="42"/>
      <c r="E178" s="42"/>
      <c r="F178" s="2"/>
      <c r="G178" s="44" t="str">
        <f t="shared" si="59"/>
        <v/>
      </c>
      <c r="H178" s="76"/>
      <c r="I178" s="9"/>
      <c r="J178" s="45" t="str">
        <f t="shared" si="136"/>
        <v/>
      </c>
      <c r="K178" s="46" t="str">
        <f t="shared" ref="K178:Y178" si="207">J178</f>
        <v/>
      </c>
      <c r="L178" s="46" t="str">
        <f t="shared" si="207"/>
        <v/>
      </c>
      <c r="M178" s="46" t="str">
        <f t="shared" si="207"/>
        <v/>
      </c>
      <c r="N178" s="46" t="str">
        <f t="shared" si="207"/>
        <v/>
      </c>
      <c r="O178" s="46" t="str">
        <f t="shared" si="207"/>
        <v/>
      </c>
      <c r="P178" s="46" t="str">
        <f t="shared" si="207"/>
        <v/>
      </c>
      <c r="Q178" s="46" t="str">
        <f t="shared" si="207"/>
        <v/>
      </c>
      <c r="R178" s="46" t="str">
        <f t="shared" si="207"/>
        <v/>
      </c>
      <c r="S178" s="46" t="str">
        <f t="shared" si="207"/>
        <v/>
      </c>
      <c r="T178" s="46" t="str">
        <f t="shared" si="207"/>
        <v/>
      </c>
      <c r="U178" s="46" t="str">
        <f t="shared" si="207"/>
        <v/>
      </c>
      <c r="V178" s="46" t="str">
        <f t="shared" si="207"/>
        <v/>
      </c>
      <c r="W178" s="46" t="str">
        <f t="shared" si="207"/>
        <v/>
      </c>
      <c r="X178" s="46" t="str">
        <f t="shared" si="207"/>
        <v/>
      </c>
      <c r="Y178" s="46" t="str">
        <f t="shared" si="207"/>
        <v/>
      </c>
      <c r="Z178" s="9"/>
      <c r="AA178" s="9"/>
      <c r="AB178" s="11" t="s">
        <v>38</v>
      </c>
    </row>
    <row r="179">
      <c r="A179" s="40">
        <v>179.0</v>
      </c>
      <c r="B179" s="2"/>
      <c r="C179" s="75"/>
      <c r="D179" s="42"/>
      <c r="E179" s="42"/>
      <c r="F179" s="2"/>
      <c r="G179" s="44" t="str">
        <f t="shared" si="59"/>
        <v/>
      </c>
      <c r="H179" s="76"/>
      <c r="I179" s="9"/>
      <c r="J179" s="45" t="str">
        <f t="shared" si="136"/>
        <v/>
      </c>
      <c r="K179" s="46" t="str">
        <f t="shared" ref="K179:Y179" si="208">J179</f>
        <v/>
      </c>
      <c r="L179" s="46" t="str">
        <f t="shared" si="208"/>
        <v/>
      </c>
      <c r="M179" s="46" t="str">
        <f t="shared" si="208"/>
        <v/>
      </c>
      <c r="N179" s="46" t="str">
        <f t="shared" si="208"/>
        <v/>
      </c>
      <c r="O179" s="46" t="str">
        <f t="shared" si="208"/>
        <v/>
      </c>
      <c r="P179" s="46" t="str">
        <f t="shared" si="208"/>
        <v/>
      </c>
      <c r="Q179" s="46" t="str">
        <f t="shared" si="208"/>
        <v/>
      </c>
      <c r="R179" s="46" t="str">
        <f t="shared" si="208"/>
        <v/>
      </c>
      <c r="S179" s="46" t="str">
        <f t="shared" si="208"/>
        <v/>
      </c>
      <c r="T179" s="46" t="str">
        <f t="shared" si="208"/>
        <v/>
      </c>
      <c r="U179" s="46" t="str">
        <f t="shared" si="208"/>
        <v/>
      </c>
      <c r="V179" s="46" t="str">
        <f t="shared" si="208"/>
        <v/>
      </c>
      <c r="W179" s="46" t="str">
        <f t="shared" si="208"/>
        <v/>
      </c>
      <c r="X179" s="46" t="str">
        <f t="shared" si="208"/>
        <v/>
      </c>
      <c r="Y179" s="46" t="str">
        <f t="shared" si="208"/>
        <v/>
      </c>
      <c r="Z179" s="9"/>
      <c r="AA179" s="9"/>
      <c r="AB179" s="11" t="s">
        <v>38</v>
      </c>
    </row>
    <row r="180">
      <c r="A180" s="40">
        <v>180.0</v>
      </c>
      <c r="B180" s="2"/>
      <c r="C180" s="75"/>
      <c r="D180" s="42"/>
      <c r="E180" s="42"/>
      <c r="F180" s="2"/>
      <c r="G180" s="44" t="str">
        <f t="shared" si="59"/>
        <v/>
      </c>
      <c r="H180" s="76"/>
      <c r="I180" s="9"/>
      <c r="J180" s="45" t="str">
        <f t="shared" si="136"/>
        <v/>
      </c>
      <c r="K180" s="46" t="str">
        <f t="shared" ref="K180:Y180" si="209">J180</f>
        <v/>
      </c>
      <c r="L180" s="46" t="str">
        <f t="shared" si="209"/>
        <v/>
      </c>
      <c r="M180" s="46" t="str">
        <f t="shared" si="209"/>
        <v/>
      </c>
      <c r="N180" s="46" t="str">
        <f t="shared" si="209"/>
        <v/>
      </c>
      <c r="O180" s="46" t="str">
        <f t="shared" si="209"/>
        <v/>
      </c>
      <c r="P180" s="46" t="str">
        <f t="shared" si="209"/>
        <v/>
      </c>
      <c r="Q180" s="46" t="str">
        <f t="shared" si="209"/>
        <v/>
      </c>
      <c r="R180" s="46" t="str">
        <f t="shared" si="209"/>
        <v/>
      </c>
      <c r="S180" s="46" t="str">
        <f t="shared" si="209"/>
        <v/>
      </c>
      <c r="T180" s="46" t="str">
        <f t="shared" si="209"/>
        <v/>
      </c>
      <c r="U180" s="46" t="str">
        <f t="shared" si="209"/>
        <v/>
      </c>
      <c r="V180" s="46" t="str">
        <f t="shared" si="209"/>
        <v/>
      </c>
      <c r="W180" s="46" t="str">
        <f t="shared" si="209"/>
        <v/>
      </c>
      <c r="X180" s="46" t="str">
        <f t="shared" si="209"/>
        <v/>
      </c>
      <c r="Y180" s="46" t="str">
        <f t="shared" si="209"/>
        <v/>
      </c>
      <c r="Z180" s="9"/>
      <c r="AA180" s="9"/>
      <c r="AB180" s="11" t="s">
        <v>38</v>
      </c>
    </row>
    <row r="181">
      <c r="A181" s="40">
        <v>181.0</v>
      </c>
      <c r="B181" s="2"/>
      <c r="C181" s="75"/>
      <c r="D181" s="42"/>
      <c r="E181" s="42"/>
      <c r="F181" s="2"/>
      <c r="G181" s="44" t="str">
        <f t="shared" si="59"/>
        <v/>
      </c>
      <c r="H181" s="76"/>
      <c r="I181" s="9"/>
      <c r="J181" s="45" t="str">
        <f t="shared" si="136"/>
        <v/>
      </c>
      <c r="K181" s="46" t="str">
        <f t="shared" ref="K181:Y181" si="210">J181</f>
        <v/>
      </c>
      <c r="L181" s="46" t="str">
        <f t="shared" si="210"/>
        <v/>
      </c>
      <c r="M181" s="46" t="str">
        <f t="shared" si="210"/>
        <v/>
      </c>
      <c r="N181" s="46" t="str">
        <f t="shared" si="210"/>
        <v/>
      </c>
      <c r="O181" s="46" t="str">
        <f t="shared" si="210"/>
        <v/>
      </c>
      <c r="P181" s="46" t="str">
        <f t="shared" si="210"/>
        <v/>
      </c>
      <c r="Q181" s="46" t="str">
        <f t="shared" si="210"/>
        <v/>
      </c>
      <c r="R181" s="46" t="str">
        <f t="shared" si="210"/>
        <v/>
      </c>
      <c r="S181" s="46" t="str">
        <f t="shared" si="210"/>
        <v/>
      </c>
      <c r="T181" s="46" t="str">
        <f t="shared" si="210"/>
        <v/>
      </c>
      <c r="U181" s="46" t="str">
        <f t="shared" si="210"/>
        <v/>
      </c>
      <c r="V181" s="46" t="str">
        <f t="shared" si="210"/>
        <v/>
      </c>
      <c r="W181" s="46" t="str">
        <f t="shared" si="210"/>
        <v/>
      </c>
      <c r="X181" s="46" t="str">
        <f t="shared" si="210"/>
        <v/>
      </c>
      <c r="Y181" s="46" t="str">
        <f t="shared" si="210"/>
        <v/>
      </c>
      <c r="Z181" s="9"/>
      <c r="AA181" s="9"/>
      <c r="AB181" s="11" t="s">
        <v>38</v>
      </c>
    </row>
    <row r="182">
      <c r="A182" s="40">
        <v>182.0</v>
      </c>
      <c r="B182" s="2"/>
      <c r="C182" s="75"/>
      <c r="D182" s="42"/>
      <c r="E182" s="42"/>
      <c r="F182" s="2"/>
      <c r="G182" s="44" t="str">
        <f t="shared" si="59"/>
        <v/>
      </c>
      <c r="H182" s="76"/>
      <c r="I182" s="9"/>
      <c r="J182" s="45" t="str">
        <f t="shared" si="136"/>
        <v/>
      </c>
      <c r="K182" s="46" t="str">
        <f t="shared" ref="K182:Y182" si="211">J182</f>
        <v/>
      </c>
      <c r="L182" s="46" t="str">
        <f t="shared" si="211"/>
        <v/>
      </c>
      <c r="M182" s="46" t="str">
        <f t="shared" si="211"/>
        <v/>
      </c>
      <c r="N182" s="46" t="str">
        <f t="shared" si="211"/>
        <v/>
      </c>
      <c r="O182" s="46" t="str">
        <f t="shared" si="211"/>
        <v/>
      </c>
      <c r="P182" s="46" t="str">
        <f t="shared" si="211"/>
        <v/>
      </c>
      <c r="Q182" s="46" t="str">
        <f t="shared" si="211"/>
        <v/>
      </c>
      <c r="R182" s="46" t="str">
        <f t="shared" si="211"/>
        <v/>
      </c>
      <c r="S182" s="46" t="str">
        <f t="shared" si="211"/>
        <v/>
      </c>
      <c r="T182" s="46" t="str">
        <f t="shared" si="211"/>
        <v/>
      </c>
      <c r="U182" s="46" t="str">
        <f t="shared" si="211"/>
        <v/>
      </c>
      <c r="V182" s="46" t="str">
        <f t="shared" si="211"/>
        <v/>
      </c>
      <c r="W182" s="46" t="str">
        <f t="shared" si="211"/>
        <v/>
      </c>
      <c r="X182" s="46" t="str">
        <f t="shared" si="211"/>
        <v/>
      </c>
      <c r="Y182" s="46" t="str">
        <f t="shared" si="211"/>
        <v/>
      </c>
      <c r="Z182" s="9"/>
      <c r="AA182" s="9"/>
      <c r="AB182" s="11" t="s">
        <v>38</v>
      </c>
    </row>
    <row r="183">
      <c r="A183" s="40">
        <v>183.0</v>
      </c>
      <c r="B183" s="2"/>
      <c r="C183" s="75"/>
      <c r="D183" s="42"/>
      <c r="E183" s="42"/>
      <c r="F183" s="2"/>
      <c r="G183" s="44" t="str">
        <f t="shared" si="59"/>
        <v/>
      </c>
      <c r="H183" s="76"/>
      <c r="I183" s="9"/>
      <c r="J183" s="45" t="str">
        <f t="shared" si="136"/>
        <v/>
      </c>
      <c r="K183" s="46" t="str">
        <f t="shared" ref="K183:Y183" si="212">J183</f>
        <v/>
      </c>
      <c r="L183" s="46" t="str">
        <f t="shared" si="212"/>
        <v/>
      </c>
      <c r="M183" s="46" t="str">
        <f t="shared" si="212"/>
        <v/>
      </c>
      <c r="N183" s="46" t="str">
        <f t="shared" si="212"/>
        <v/>
      </c>
      <c r="O183" s="46" t="str">
        <f t="shared" si="212"/>
        <v/>
      </c>
      <c r="P183" s="46" t="str">
        <f t="shared" si="212"/>
        <v/>
      </c>
      <c r="Q183" s="46" t="str">
        <f t="shared" si="212"/>
        <v/>
      </c>
      <c r="R183" s="46" t="str">
        <f t="shared" si="212"/>
        <v/>
      </c>
      <c r="S183" s="46" t="str">
        <f t="shared" si="212"/>
        <v/>
      </c>
      <c r="T183" s="46" t="str">
        <f t="shared" si="212"/>
        <v/>
      </c>
      <c r="U183" s="46" t="str">
        <f t="shared" si="212"/>
        <v/>
      </c>
      <c r="V183" s="46" t="str">
        <f t="shared" si="212"/>
        <v/>
      </c>
      <c r="W183" s="46" t="str">
        <f t="shared" si="212"/>
        <v/>
      </c>
      <c r="X183" s="46" t="str">
        <f t="shared" si="212"/>
        <v/>
      </c>
      <c r="Y183" s="46" t="str">
        <f t="shared" si="212"/>
        <v/>
      </c>
      <c r="Z183" s="9"/>
      <c r="AA183" s="9"/>
      <c r="AB183" s="11" t="s">
        <v>38</v>
      </c>
    </row>
    <row r="184">
      <c r="A184" s="40">
        <v>184.0</v>
      </c>
      <c r="B184" s="2"/>
      <c r="C184" s="75"/>
      <c r="D184" s="42"/>
      <c r="E184" s="42"/>
      <c r="F184" s="2"/>
      <c r="G184" s="44" t="str">
        <f t="shared" si="59"/>
        <v/>
      </c>
      <c r="H184" s="76"/>
      <c r="I184" s="9"/>
      <c r="J184" s="45" t="str">
        <f t="shared" si="136"/>
        <v/>
      </c>
      <c r="K184" s="46" t="str">
        <f t="shared" ref="K184:Y184" si="213">J184</f>
        <v/>
      </c>
      <c r="L184" s="46" t="str">
        <f t="shared" si="213"/>
        <v/>
      </c>
      <c r="M184" s="46" t="str">
        <f t="shared" si="213"/>
        <v/>
      </c>
      <c r="N184" s="46" t="str">
        <f t="shared" si="213"/>
        <v/>
      </c>
      <c r="O184" s="46" t="str">
        <f t="shared" si="213"/>
        <v/>
      </c>
      <c r="P184" s="46" t="str">
        <f t="shared" si="213"/>
        <v/>
      </c>
      <c r="Q184" s="46" t="str">
        <f t="shared" si="213"/>
        <v/>
      </c>
      <c r="R184" s="46" t="str">
        <f t="shared" si="213"/>
        <v/>
      </c>
      <c r="S184" s="46" t="str">
        <f t="shared" si="213"/>
        <v/>
      </c>
      <c r="T184" s="46" t="str">
        <f t="shared" si="213"/>
        <v/>
      </c>
      <c r="U184" s="46" t="str">
        <f t="shared" si="213"/>
        <v/>
      </c>
      <c r="V184" s="46" t="str">
        <f t="shared" si="213"/>
        <v/>
      </c>
      <c r="W184" s="46" t="str">
        <f t="shared" si="213"/>
        <v/>
      </c>
      <c r="X184" s="46" t="str">
        <f t="shared" si="213"/>
        <v/>
      </c>
      <c r="Y184" s="46" t="str">
        <f t="shared" si="213"/>
        <v/>
      </c>
      <c r="Z184" s="9"/>
      <c r="AA184" s="9"/>
      <c r="AB184" s="11" t="s">
        <v>38</v>
      </c>
    </row>
    <row r="185">
      <c r="A185" s="40">
        <v>185.0</v>
      </c>
      <c r="B185" s="2"/>
      <c r="C185" s="75"/>
      <c r="D185" s="42"/>
      <c r="E185" s="42"/>
      <c r="F185" s="2"/>
      <c r="G185" s="44" t="str">
        <f t="shared" si="59"/>
        <v/>
      </c>
      <c r="H185" s="76"/>
      <c r="I185" s="9"/>
      <c r="J185" s="45" t="str">
        <f t="shared" si="136"/>
        <v/>
      </c>
      <c r="K185" s="46" t="str">
        <f t="shared" ref="K185:Y185" si="214">J185</f>
        <v/>
      </c>
      <c r="L185" s="46" t="str">
        <f t="shared" si="214"/>
        <v/>
      </c>
      <c r="M185" s="46" t="str">
        <f t="shared" si="214"/>
        <v/>
      </c>
      <c r="N185" s="46" t="str">
        <f t="shared" si="214"/>
        <v/>
      </c>
      <c r="O185" s="46" t="str">
        <f t="shared" si="214"/>
        <v/>
      </c>
      <c r="P185" s="46" t="str">
        <f t="shared" si="214"/>
        <v/>
      </c>
      <c r="Q185" s="46" t="str">
        <f t="shared" si="214"/>
        <v/>
      </c>
      <c r="R185" s="46" t="str">
        <f t="shared" si="214"/>
        <v/>
      </c>
      <c r="S185" s="46" t="str">
        <f t="shared" si="214"/>
        <v/>
      </c>
      <c r="T185" s="46" t="str">
        <f t="shared" si="214"/>
        <v/>
      </c>
      <c r="U185" s="46" t="str">
        <f t="shared" si="214"/>
        <v/>
      </c>
      <c r="V185" s="46" t="str">
        <f t="shared" si="214"/>
        <v/>
      </c>
      <c r="W185" s="46" t="str">
        <f t="shared" si="214"/>
        <v/>
      </c>
      <c r="X185" s="46" t="str">
        <f t="shared" si="214"/>
        <v/>
      </c>
      <c r="Y185" s="46" t="str">
        <f t="shared" si="214"/>
        <v/>
      </c>
      <c r="Z185" s="9"/>
      <c r="AA185" s="9"/>
      <c r="AB185" s="11" t="s">
        <v>38</v>
      </c>
    </row>
    <row r="186">
      <c r="A186" s="40">
        <v>186.0</v>
      </c>
      <c r="B186" s="2"/>
      <c r="C186" s="75"/>
      <c r="D186" s="42"/>
      <c r="E186" s="42"/>
      <c r="F186" s="2"/>
      <c r="G186" s="44" t="str">
        <f t="shared" si="59"/>
        <v/>
      </c>
      <c r="H186" s="76"/>
      <c r="I186" s="9"/>
      <c r="J186" s="45" t="str">
        <f t="shared" si="136"/>
        <v/>
      </c>
      <c r="K186" s="46" t="str">
        <f t="shared" ref="K186:Y186" si="215">J186</f>
        <v/>
      </c>
      <c r="L186" s="46" t="str">
        <f t="shared" si="215"/>
        <v/>
      </c>
      <c r="M186" s="46" t="str">
        <f t="shared" si="215"/>
        <v/>
      </c>
      <c r="N186" s="46" t="str">
        <f t="shared" si="215"/>
        <v/>
      </c>
      <c r="O186" s="46" t="str">
        <f t="shared" si="215"/>
        <v/>
      </c>
      <c r="P186" s="46" t="str">
        <f t="shared" si="215"/>
        <v/>
      </c>
      <c r="Q186" s="46" t="str">
        <f t="shared" si="215"/>
        <v/>
      </c>
      <c r="R186" s="46" t="str">
        <f t="shared" si="215"/>
        <v/>
      </c>
      <c r="S186" s="46" t="str">
        <f t="shared" si="215"/>
        <v/>
      </c>
      <c r="T186" s="46" t="str">
        <f t="shared" si="215"/>
        <v/>
      </c>
      <c r="U186" s="46" t="str">
        <f t="shared" si="215"/>
        <v/>
      </c>
      <c r="V186" s="46" t="str">
        <f t="shared" si="215"/>
        <v/>
      </c>
      <c r="W186" s="46" t="str">
        <f t="shared" si="215"/>
        <v/>
      </c>
      <c r="X186" s="46" t="str">
        <f t="shared" si="215"/>
        <v/>
      </c>
      <c r="Y186" s="46" t="str">
        <f t="shared" si="215"/>
        <v/>
      </c>
      <c r="Z186" s="9"/>
      <c r="AA186" s="9"/>
      <c r="AB186" s="11" t="s">
        <v>38</v>
      </c>
    </row>
    <row r="187">
      <c r="A187" s="40">
        <v>187.0</v>
      </c>
      <c r="B187" s="2"/>
      <c r="C187" s="75"/>
      <c r="D187" s="42"/>
      <c r="E187" s="42"/>
      <c r="F187" s="2"/>
      <c r="G187" s="44" t="str">
        <f t="shared" si="59"/>
        <v/>
      </c>
      <c r="H187" s="76"/>
      <c r="I187" s="9"/>
      <c r="J187" s="45" t="str">
        <f t="shared" si="136"/>
        <v/>
      </c>
      <c r="K187" s="46" t="str">
        <f t="shared" ref="K187:Y187" si="216">J187</f>
        <v/>
      </c>
      <c r="L187" s="46" t="str">
        <f t="shared" si="216"/>
        <v/>
      </c>
      <c r="M187" s="46" t="str">
        <f t="shared" si="216"/>
        <v/>
      </c>
      <c r="N187" s="46" t="str">
        <f t="shared" si="216"/>
        <v/>
      </c>
      <c r="O187" s="46" t="str">
        <f t="shared" si="216"/>
        <v/>
      </c>
      <c r="P187" s="46" t="str">
        <f t="shared" si="216"/>
        <v/>
      </c>
      <c r="Q187" s="46" t="str">
        <f t="shared" si="216"/>
        <v/>
      </c>
      <c r="R187" s="46" t="str">
        <f t="shared" si="216"/>
        <v/>
      </c>
      <c r="S187" s="46" t="str">
        <f t="shared" si="216"/>
        <v/>
      </c>
      <c r="T187" s="46" t="str">
        <f t="shared" si="216"/>
        <v/>
      </c>
      <c r="U187" s="46" t="str">
        <f t="shared" si="216"/>
        <v/>
      </c>
      <c r="V187" s="46" t="str">
        <f t="shared" si="216"/>
        <v/>
      </c>
      <c r="W187" s="46" t="str">
        <f t="shared" si="216"/>
        <v/>
      </c>
      <c r="X187" s="46" t="str">
        <f t="shared" si="216"/>
        <v/>
      </c>
      <c r="Y187" s="46" t="str">
        <f t="shared" si="216"/>
        <v/>
      </c>
      <c r="Z187" s="9"/>
      <c r="AA187" s="9"/>
      <c r="AB187" s="11" t="s">
        <v>38</v>
      </c>
    </row>
    <row r="188">
      <c r="A188" s="40">
        <v>188.0</v>
      </c>
      <c r="B188" s="2"/>
      <c r="C188" s="75"/>
      <c r="D188" s="42"/>
      <c r="E188" s="42"/>
      <c r="F188" s="2"/>
      <c r="G188" s="44" t="str">
        <f t="shared" si="59"/>
        <v/>
      </c>
      <c r="H188" s="76"/>
      <c r="I188" s="9"/>
      <c r="J188" s="45" t="str">
        <f t="shared" si="136"/>
        <v/>
      </c>
      <c r="K188" s="46" t="str">
        <f t="shared" ref="K188:Y188" si="217">J188</f>
        <v/>
      </c>
      <c r="L188" s="46" t="str">
        <f t="shared" si="217"/>
        <v/>
      </c>
      <c r="M188" s="46" t="str">
        <f t="shared" si="217"/>
        <v/>
      </c>
      <c r="N188" s="46" t="str">
        <f t="shared" si="217"/>
        <v/>
      </c>
      <c r="O188" s="46" t="str">
        <f t="shared" si="217"/>
        <v/>
      </c>
      <c r="P188" s="46" t="str">
        <f t="shared" si="217"/>
        <v/>
      </c>
      <c r="Q188" s="46" t="str">
        <f t="shared" si="217"/>
        <v/>
      </c>
      <c r="R188" s="46" t="str">
        <f t="shared" si="217"/>
        <v/>
      </c>
      <c r="S188" s="46" t="str">
        <f t="shared" si="217"/>
        <v/>
      </c>
      <c r="T188" s="46" t="str">
        <f t="shared" si="217"/>
        <v/>
      </c>
      <c r="U188" s="46" t="str">
        <f t="shared" si="217"/>
        <v/>
      </c>
      <c r="V188" s="46" t="str">
        <f t="shared" si="217"/>
        <v/>
      </c>
      <c r="W188" s="46" t="str">
        <f t="shared" si="217"/>
        <v/>
      </c>
      <c r="X188" s="46" t="str">
        <f t="shared" si="217"/>
        <v/>
      </c>
      <c r="Y188" s="46" t="str">
        <f t="shared" si="217"/>
        <v/>
      </c>
      <c r="Z188" s="9"/>
      <c r="AA188" s="9"/>
      <c r="AB188" s="11" t="s">
        <v>38</v>
      </c>
    </row>
    <row r="189">
      <c r="A189" s="40">
        <v>189.0</v>
      </c>
      <c r="B189" s="2"/>
      <c r="C189" s="75"/>
      <c r="D189" s="42"/>
      <c r="E189" s="42"/>
      <c r="F189" s="2"/>
      <c r="G189" s="44" t="str">
        <f t="shared" si="59"/>
        <v/>
      </c>
      <c r="H189" s="76"/>
      <c r="I189" s="9"/>
      <c r="J189" s="45" t="str">
        <f t="shared" si="136"/>
        <v/>
      </c>
      <c r="K189" s="46" t="str">
        <f t="shared" ref="K189:Y189" si="218">J189</f>
        <v/>
      </c>
      <c r="L189" s="46" t="str">
        <f t="shared" si="218"/>
        <v/>
      </c>
      <c r="M189" s="46" t="str">
        <f t="shared" si="218"/>
        <v/>
      </c>
      <c r="N189" s="46" t="str">
        <f t="shared" si="218"/>
        <v/>
      </c>
      <c r="O189" s="46" t="str">
        <f t="shared" si="218"/>
        <v/>
      </c>
      <c r="P189" s="46" t="str">
        <f t="shared" si="218"/>
        <v/>
      </c>
      <c r="Q189" s="46" t="str">
        <f t="shared" si="218"/>
        <v/>
      </c>
      <c r="R189" s="46" t="str">
        <f t="shared" si="218"/>
        <v/>
      </c>
      <c r="S189" s="46" t="str">
        <f t="shared" si="218"/>
        <v/>
      </c>
      <c r="T189" s="46" t="str">
        <f t="shared" si="218"/>
        <v/>
      </c>
      <c r="U189" s="46" t="str">
        <f t="shared" si="218"/>
        <v/>
      </c>
      <c r="V189" s="46" t="str">
        <f t="shared" si="218"/>
        <v/>
      </c>
      <c r="W189" s="46" t="str">
        <f t="shared" si="218"/>
        <v/>
      </c>
      <c r="X189" s="46" t="str">
        <f t="shared" si="218"/>
        <v/>
      </c>
      <c r="Y189" s="46" t="str">
        <f t="shared" si="218"/>
        <v/>
      </c>
      <c r="Z189" s="9"/>
      <c r="AA189" s="9"/>
      <c r="AB189" s="11" t="s">
        <v>38</v>
      </c>
    </row>
    <row r="190">
      <c r="A190" s="40">
        <v>190.0</v>
      </c>
      <c r="B190" s="2"/>
      <c r="C190" s="75"/>
      <c r="D190" s="42"/>
      <c r="E190" s="42"/>
      <c r="F190" s="2"/>
      <c r="G190" s="44" t="str">
        <f t="shared" si="59"/>
        <v/>
      </c>
      <c r="H190" s="76"/>
      <c r="I190" s="9"/>
      <c r="J190" s="45" t="str">
        <f t="shared" si="136"/>
        <v/>
      </c>
      <c r="K190" s="46" t="str">
        <f t="shared" ref="K190:Y190" si="219">J190</f>
        <v/>
      </c>
      <c r="L190" s="46" t="str">
        <f t="shared" si="219"/>
        <v/>
      </c>
      <c r="M190" s="46" t="str">
        <f t="shared" si="219"/>
        <v/>
      </c>
      <c r="N190" s="46" t="str">
        <f t="shared" si="219"/>
        <v/>
      </c>
      <c r="O190" s="46" t="str">
        <f t="shared" si="219"/>
        <v/>
      </c>
      <c r="P190" s="46" t="str">
        <f t="shared" si="219"/>
        <v/>
      </c>
      <c r="Q190" s="46" t="str">
        <f t="shared" si="219"/>
        <v/>
      </c>
      <c r="R190" s="46" t="str">
        <f t="shared" si="219"/>
        <v/>
      </c>
      <c r="S190" s="46" t="str">
        <f t="shared" si="219"/>
        <v/>
      </c>
      <c r="T190" s="46" t="str">
        <f t="shared" si="219"/>
        <v/>
      </c>
      <c r="U190" s="46" t="str">
        <f t="shared" si="219"/>
        <v/>
      </c>
      <c r="V190" s="46" t="str">
        <f t="shared" si="219"/>
        <v/>
      </c>
      <c r="W190" s="46" t="str">
        <f t="shared" si="219"/>
        <v/>
      </c>
      <c r="X190" s="46" t="str">
        <f t="shared" si="219"/>
        <v/>
      </c>
      <c r="Y190" s="46" t="str">
        <f t="shared" si="219"/>
        <v/>
      </c>
      <c r="Z190" s="9"/>
      <c r="AA190" s="9"/>
      <c r="AB190" s="11" t="s">
        <v>38</v>
      </c>
    </row>
    <row r="191">
      <c r="A191" s="40">
        <v>191.0</v>
      </c>
      <c r="B191" s="2"/>
      <c r="C191" s="75"/>
      <c r="D191" s="42"/>
      <c r="E191" s="42"/>
      <c r="F191" s="2"/>
      <c r="G191" s="44" t="str">
        <f t="shared" si="59"/>
        <v/>
      </c>
      <c r="H191" s="76"/>
      <c r="I191" s="9"/>
      <c r="J191" s="45" t="str">
        <f t="shared" si="136"/>
        <v/>
      </c>
      <c r="K191" s="46" t="str">
        <f t="shared" ref="K191:Y191" si="220">J191</f>
        <v/>
      </c>
      <c r="L191" s="46" t="str">
        <f t="shared" si="220"/>
        <v/>
      </c>
      <c r="M191" s="46" t="str">
        <f t="shared" si="220"/>
        <v/>
      </c>
      <c r="N191" s="46" t="str">
        <f t="shared" si="220"/>
        <v/>
      </c>
      <c r="O191" s="46" t="str">
        <f t="shared" si="220"/>
        <v/>
      </c>
      <c r="P191" s="46" t="str">
        <f t="shared" si="220"/>
        <v/>
      </c>
      <c r="Q191" s="46" t="str">
        <f t="shared" si="220"/>
        <v/>
      </c>
      <c r="R191" s="46" t="str">
        <f t="shared" si="220"/>
        <v/>
      </c>
      <c r="S191" s="46" t="str">
        <f t="shared" si="220"/>
        <v/>
      </c>
      <c r="T191" s="46" t="str">
        <f t="shared" si="220"/>
        <v/>
      </c>
      <c r="U191" s="46" t="str">
        <f t="shared" si="220"/>
        <v/>
      </c>
      <c r="V191" s="46" t="str">
        <f t="shared" si="220"/>
        <v/>
      </c>
      <c r="W191" s="46" t="str">
        <f t="shared" si="220"/>
        <v/>
      </c>
      <c r="X191" s="46" t="str">
        <f t="shared" si="220"/>
        <v/>
      </c>
      <c r="Y191" s="46" t="str">
        <f t="shared" si="220"/>
        <v/>
      </c>
      <c r="Z191" s="9"/>
      <c r="AA191" s="9"/>
      <c r="AB191" s="11" t="s">
        <v>38</v>
      </c>
    </row>
    <row r="192">
      <c r="A192" s="40">
        <v>192.0</v>
      </c>
      <c r="B192" s="2"/>
      <c r="C192" s="75"/>
      <c r="D192" s="42"/>
      <c r="E192" s="42"/>
      <c r="F192" s="2"/>
      <c r="G192" s="44" t="str">
        <f t="shared" si="59"/>
        <v/>
      </c>
      <c r="H192" s="76"/>
      <c r="I192" s="9"/>
      <c r="J192" s="45" t="str">
        <f t="shared" si="136"/>
        <v/>
      </c>
      <c r="K192" s="46" t="str">
        <f t="shared" ref="K192:Y192" si="221">J192</f>
        <v/>
      </c>
      <c r="L192" s="46" t="str">
        <f t="shared" si="221"/>
        <v/>
      </c>
      <c r="M192" s="46" t="str">
        <f t="shared" si="221"/>
        <v/>
      </c>
      <c r="N192" s="46" t="str">
        <f t="shared" si="221"/>
        <v/>
      </c>
      <c r="O192" s="46" t="str">
        <f t="shared" si="221"/>
        <v/>
      </c>
      <c r="P192" s="46" t="str">
        <f t="shared" si="221"/>
        <v/>
      </c>
      <c r="Q192" s="46" t="str">
        <f t="shared" si="221"/>
        <v/>
      </c>
      <c r="R192" s="46" t="str">
        <f t="shared" si="221"/>
        <v/>
      </c>
      <c r="S192" s="46" t="str">
        <f t="shared" si="221"/>
        <v/>
      </c>
      <c r="T192" s="46" t="str">
        <f t="shared" si="221"/>
        <v/>
      </c>
      <c r="U192" s="46" t="str">
        <f t="shared" si="221"/>
        <v/>
      </c>
      <c r="V192" s="46" t="str">
        <f t="shared" si="221"/>
        <v/>
      </c>
      <c r="W192" s="46" t="str">
        <f t="shared" si="221"/>
        <v/>
      </c>
      <c r="X192" s="46" t="str">
        <f t="shared" si="221"/>
        <v/>
      </c>
      <c r="Y192" s="46" t="str">
        <f t="shared" si="221"/>
        <v/>
      </c>
      <c r="Z192" s="9"/>
      <c r="AA192" s="9"/>
      <c r="AB192" s="11" t="s">
        <v>38</v>
      </c>
    </row>
    <row r="193">
      <c r="A193" s="40">
        <v>193.0</v>
      </c>
      <c r="B193" s="2"/>
      <c r="C193" s="75"/>
      <c r="D193" s="42"/>
      <c r="E193" s="42"/>
      <c r="F193" s="2"/>
      <c r="G193" s="44" t="str">
        <f t="shared" si="59"/>
        <v/>
      </c>
      <c r="H193" s="76"/>
      <c r="I193" s="9"/>
      <c r="J193" s="45" t="str">
        <f t="shared" si="136"/>
        <v/>
      </c>
      <c r="K193" s="46" t="str">
        <f t="shared" ref="K193:Y193" si="222">J193</f>
        <v/>
      </c>
      <c r="L193" s="46" t="str">
        <f t="shared" si="222"/>
        <v/>
      </c>
      <c r="M193" s="46" t="str">
        <f t="shared" si="222"/>
        <v/>
      </c>
      <c r="N193" s="46" t="str">
        <f t="shared" si="222"/>
        <v/>
      </c>
      <c r="O193" s="46" t="str">
        <f t="shared" si="222"/>
        <v/>
      </c>
      <c r="P193" s="46" t="str">
        <f t="shared" si="222"/>
        <v/>
      </c>
      <c r="Q193" s="46" t="str">
        <f t="shared" si="222"/>
        <v/>
      </c>
      <c r="R193" s="46" t="str">
        <f t="shared" si="222"/>
        <v/>
      </c>
      <c r="S193" s="46" t="str">
        <f t="shared" si="222"/>
        <v/>
      </c>
      <c r="T193" s="46" t="str">
        <f t="shared" si="222"/>
        <v/>
      </c>
      <c r="U193" s="46" t="str">
        <f t="shared" si="222"/>
        <v/>
      </c>
      <c r="V193" s="46" t="str">
        <f t="shared" si="222"/>
        <v/>
      </c>
      <c r="W193" s="46" t="str">
        <f t="shared" si="222"/>
        <v/>
      </c>
      <c r="X193" s="46" t="str">
        <f t="shared" si="222"/>
        <v/>
      </c>
      <c r="Y193" s="46" t="str">
        <f t="shared" si="222"/>
        <v/>
      </c>
      <c r="Z193" s="9"/>
      <c r="AA193" s="9"/>
      <c r="AB193" s="11" t="s">
        <v>38</v>
      </c>
    </row>
    <row r="194">
      <c r="A194" s="40">
        <v>194.0</v>
      </c>
      <c r="B194" s="2"/>
      <c r="C194" s="75"/>
      <c r="D194" s="42"/>
      <c r="E194" s="42"/>
      <c r="F194" s="2"/>
      <c r="G194" s="44" t="str">
        <f t="shared" si="59"/>
        <v/>
      </c>
      <c r="H194" s="76"/>
      <c r="I194" s="9"/>
      <c r="J194" s="45" t="str">
        <f t="shared" si="136"/>
        <v/>
      </c>
      <c r="K194" s="46" t="str">
        <f t="shared" ref="K194:Y194" si="223">J194</f>
        <v/>
      </c>
      <c r="L194" s="46" t="str">
        <f t="shared" si="223"/>
        <v/>
      </c>
      <c r="M194" s="46" t="str">
        <f t="shared" si="223"/>
        <v/>
      </c>
      <c r="N194" s="46" t="str">
        <f t="shared" si="223"/>
        <v/>
      </c>
      <c r="O194" s="46" t="str">
        <f t="shared" si="223"/>
        <v/>
      </c>
      <c r="P194" s="46" t="str">
        <f t="shared" si="223"/>
        <v/>
      </c>
      <c r="Q194" s="46" t="str">
        <f t="shared" si="223"/>
        <v/>
      </c>
      <c r="R194" s="46" t="str">
        <f t="shared" si="223"/>
        <v/>
      </c>
      <c r="S194" s="46" t="str">
        <f t="shared" si="223"/>
        <v/>
      </c>
      <c r="T194" s="46" t="str">
        <f t="shared" si="223"/>
        <v/>
      </c>
      <c r="U194" s="46" t="str">
        <f t="shared" si="223"/>
        <v/>
      </c>
      <c r="V194" s="46" t="str">
        <f t="shared" si="223"/>
        <v/>
      </c>
      <c r="W194" s="46" t="str">
        <f t="shared" si="223"/>
        <v/>
      </c>
      <c r="X194" s="46" t="str">
        <f t="shared" si="223"/>
        <v/>
      </c>
      <c r="Y194" s="46" t="str">
        <f t="shared" si="223"/>
        <v/>
      </c>
      <c r="Z194" s="9"/>
      <c r="AA194" s="9"/>
      <c r="AB194" s="11" t="s">
        <v>38</v>
      </c>
    </row>
    <row r="195">
      <c r="A195" s="40">
        <v>195.0</v>
      </c>
      <c r="B195" s="2"/>
      <c r="C195" s="75"/>
      <c r="D195" s="42"/>
      <c r="E195" s="42"/>
      <c r="F195" s="2"/>
      <c r="G195" s="44" t="str">
        <f t="shared" si="59"/>
        <v/>
      </c>
      <c r="H195" s="76"/>
      <c r="I195" s="9"/>
      <c r="J195" s="45" t="str">
        <f t="shared" si="136"/>
        <v/>
      </c>
      <c r="K195" s="46" t="str">
        <f t="shared" ref="K195:Y195" si="224">J195</f>
        <v/>
      </c>
      <c r="L195" s="46" t="str">
        <f t="shared" si="224"/>
        <v/>
      </c>
      <c r="M195" s="46" t="str">
        <f t="shared" si="224"/>
        <v/>
      </c>
      <c r="N195" s="46" t="str">
        <f t="shared" si="224"/>
        <v/>
      </c>
      <c r="O195" s="46" t="str">
        <f t="shared" si="224"/>
        <v/>
      </c>
      <c r="P195" s="46" t="str">
        <f t="shared" si="224"/>
        <v/>
      </c>
      <c r="Q195" s="46" t="str">
        <f t="shared" si="224"/>
        <v/>
      </c>
      <c r="R195" s="46" t="str">
        <f t="shared" si="224"/>
        <v/>
      </c>
      <c r="S195" s="46" t="str">
        <f t="shared" si="224"/>
        <v/>
      </c>
      <c r="T195" s="46" t="str">
        <f t="shared" si="224"/>
        <v/>
      </c>
      <c r="U195" s="46" t="str">
        <f t="shared" si="224"/>
        <v/>
      </c>
      <c r="V195" s="46" t="str">
        <f t="shared" si="224"/>
        <v/>
      </c>
      <c r="W195" s="46" t="str">
        <f t="shared" si="224"/>
        <v/>
      </c>
      <c r="X195" s="46" t="str">
        <f t="shared" si="224"/>
        <v/>
      </c>
      <c r="Y195" s="46" t="str">
        <f t="shared" si="224"/>
        <v/>
      </c>
      <c r="Z195" s="9"/>
      <c r="AA195" s="9"/>
      <c r="AB195" s="11" t="s">
        <v>38</v>
      </c>
    </row>
    <row r="196">
      <c r="A196" s="40">
        <v>196.0</v>
      </c>
      <c r="B196" s="2"/>
      <c r="C196" s="77"/>
      <c r="D196" s="43"/>
      <c r="E196" s="43"/>
      <c r="F196" s="45"/>
      <c r="G196" s="44" t="str">
        <f t="shared" si="59"/>
        <v/>
      </c>
      <c r="H196" s="37"/>
      <c r="I196" s="9"/>
      <c r="J196" s="45" t="str">
        <f t="shared" si="136"/>
        <v/>
      </c>
      <c r="K196" s="46" t="str">
        <f t="shared" ref="K196:Y196" si="225">J196</f>
        <v/>
      </c>
      <c r="L196" s="46" t="str">
        <f t="shared" si="225"/>
        <v/>
      </c>
      <c r="M196" s="46" t="str">
        <f t="shared" si="225"/>
        <v/>
      </c>
      <c r="N196" s="46" t="str">
        <f t="shared" si="225"/>
        <v/>
      </c>
      <c r="O196" s="46" t="str">
        <f t="shared" si="225"/>
        <v/>
      </c>
      <c r="P196" s="46" t="str">
        <f t="shared" si="225"/>
        <v/>
      </c>
      <c r="Q196" s="46" t="str">
        <f t="shared" si="225"/>
        <v/>
      </c>
      <c r="R196" s="46" t="str">
        <f t="shared" si="225"/>
        <v/>
      </c>
      <c r="S196" s="46" t="str">
        <f t="shared" si="225"/>
        <v/>
      </c>
      <c r="T196" s="46" t="str">
        <f t="shared" si="225"/>
        <v/>
      </c>
      <c r="U196" s="46" t="str">
        <f t="shared" si="225"/>
        <v/>
      </c>
      <c r="V196" s="46" t="str">
        <f t="shared" si="225"/>
        <v/>
      </c>
      <c r="W196" s="46" t="str">
        <f t="shared" si="225"/>
        <v/>
      </c>
      <c r="X196" s="46" t="str">
        <f t="shared" si="225"/>
        <v/>
      </c>
      <c r="Y196" s="46" t="str">
        <f t="shared" si="225"/>
        <v/>
      </c>
      <c r="Z196" s="9"/>
      <c r="AA196" s="9"/>
      <c r="AB196" s="11" t="s">
        <v>38</v>
      </c>
    </row>
    <row r="197">
      <c r="A197" s="40">
        <v>197.0</v>
      </c>
      <c r="B197" s="2"/>
      <c r="C197" s="77"/>
      <c r="D197" s="43"/>
      <c r="E197" s="43"/>
      <c r="F197" s="45"/>
      <c r="G197" s="44" t="str">
        <f t="shared" si="59"/>
        <v/>
      </c>
      <c r="H197" s="37"/>
      <c r="I197" s="9"/>
      <c r="J197" s="45" t="str">
        <f t="shared" si="136"/>
        <v/>
      </c>
      <c r="K197" s="46" t="str">
        <f t="shared" ref="K197:Y197" si="226">J197</f>
        <v/>
      </c>
      <c r="L197" s="46" t="str">
        <f t="shared" si="226"/>
        <v/>
      </c>
      <c r="M197" s="46" t="str">
        <f t="shared" si="226"/>
        <v/>
      </c>
      <c r="N197" s="46" t="str">
        <f t="shared" si="226"/>
        <v/>
      </c>
      <c r="O197" s="46" t="str">
        <f t="shared" si="226"/>
        <v/>
      </c>
      <c r="P197" s="46" t="str">
        <f t="shared" si="226"/>
        <v/>
      </c>
      <c r="Q197" s="46" t="str">
        <f t="shared" si="226"/>
        <v/>
      </c>
      <c r="R197" s="46" t="str">
        <f t="shared" si="226"/>
        <v/>
      </c>
      <c r="S197" s="46" t="str">
        <f t="shared" si="226"/>
        <v/>
      </c>
      <c r="T197" s="46" t="str">
        <f t="shared" si="226"/>
        <v/>
      </c>
      <c r="U197" s="46" t="str">
        <f t="shared" si="226"/>
        <v/>
      </c>
      <c r="V197" s="46" t="str">
        <f t="shared" si="226"/>
        <v/>
      </c>
      <c r="W197" s="46" t="str">
        <f t="shared" si="226"/>
        <v/>
      </c>
      <c r="X197" s="46" t="str">
        <f t="shared" si="226"/>
        <v/>
      </c>
      <c r="Y197" s="46" t="str">
        <f t="shared" si="226"/>
        <v/>
      </c>
      <c r="Z197" s="9"/>
      <c r="AA197" s="9"/>
      <c r="AB197" s="11" t="s">
        <v>38</v>
      </c>
    </row>
    <row r="198">
      <c r="A198" s="40">
        <v>198.0</v>
      </c>
      <c r="B198" s="2"/>
      <c r="C198" s="77"/>
      <c r="D198" s="43"/>
      <c r="E198" s="43"/>
      <c r="F198" s="45"/>
      <c r="G198" s="44" t="str">
        <f t="shared" si="59"/>
        <v/>
      </c>
      <c r="H198" s="37"/>
      <c r="I198" s="9"/>
      <c r="J198" s="45" t="str">
        <f t="shared" si="136"/>
        <v/>
      </c>
      <c r="K198" s="46" t="str">
        <f t="shared" ref="K198:Y198" si="227">J198</f>
        <v/>
      </c>
      <c r="L198" s="46" t="str">
        <f t="shared" si="227"/>
        <v/>
      </c>
      <c r="M198" s="46" t="str">
        <f t="shared" si="227"/>
        <v/>
      </c>
      <c r="N198" s="46" t="str">
        <f t="shared" si="227"/>
        <v/>
      </c>
      <c r="O198" s="46" t="str">
        <f t="shared" si="227"/>
        <v/>
      </c>
      <c r="P198" s="46" t="str">
        <f t="shared" si="227"/>
        <v/>
      </c>
      <c r="Q198" s="46" t="str">
        <f t="shared" si="227"/>
        <v/>
      </c>
      <c r="R198" s="46" t="str">
        <f t="shared" si="227"/>
        <v/>
      </c>
      <c r="S198" s="46" t="str">
        <f t="shared" si="227"/>
        <v/>
      </c>
      <c r="T198" s="46" t="str">
        <f t="shared" si="227"/>
        <v/>
      </c>
      <c r="U198" s="46" t="str">
        <f t="shared" si="227"/>
        <v/>
      </c>
      <c r="V198" s="46" t="str">
        <f t="shared" si="227"/>
        <v/>
      </c>
      <c r="W198" s="46" t="str">
        <f t="shared" si="227"/>
        <v/>
      </c>
      <c r="X198" s="46" t="str">
        <f t="shared" si="227"/>
        <v/>
      </c>
      <c r="Y198" s="46" t="str">
        <f t="shared" si="227"/>
        <v/>
      </c>
      <c r="Z198" s="9"/>
      <c r="AA198" s="9"/>
      <c r="AB198" s="11" t="s">
        <v>38</v>
      </c>
    </row>
    <row r="199">
      <c r="A199" s="40">
        <v>199.0</v>
      </c>
      <c r="B199" s="2"/>
      <c r="C199" s="77"/>
      <c r="D199" s="43"/>
      <c r="E199" s="43"/>
      <c r="F199" s="45"/>
      <c r="G199" s="44" t="str">
        <f t="shared" si="59"/>
        <v/>
      </c>
      <c r="H199" s="37"/>
      <c r="I199" s="9"/>
      <c r="J199" s="45" t="str">
        <f t="shared" si="136"/>
        <v/>
      </c>
      <c r="K199" s="46" t="str">
        <f t="shared" ref="K199:Y199" si="228">J199</f>
        <v/>
      </c>
      <c r="L199" s="46" t="str">
        <f t="shared" si="228"/>
        <v/>
      </c>
      <c r="M199" s="46" t="str">
        <f t="shared" si="228"/>
        <v/>
      </c>
      <c r="N199" s="46" t="str">
        <f t="shared" si="228"/>
        <v/>
      </c>
      <c r="O199" s="46" t="str">
        <f t="shared" si="228"/>
        <v/>
      </c>
      <c r="P199" s="46" t="str">
        <f t="shared" si="228"/>
        <v/>
      </c>
      <c r="Q199" s="46" t="str">
        <f t="shared" si="228"/>
        <v/>
      </c>
      <c r="R199" s="46" t="str">
        <f t="shared" si="228"/>
        <v/>
      </c>
      <c r="S199" s="46" t="str">
        <f t="shared" si="228"/>
        <v/>
      </c>
      <c r="T199" s="46" t="str">
        <f t="shared" si="228"/>
        <v/>
      </c>
      <c r="U199" s="46" t="str">
        <f t="shared" si="228"/>
        <v/>
      </c>
      <c r="V199" s="46" t="str">
        <f t="shared" si="228"/>
        <v/>
      </c>
      <c r="W199" s="46" t="str">
        <f t="shared" si="228"/>
        <v/>
      </c>
      <c r="X199" s="46" t="str">
        <f t="shared" si="228"/>
        <v/>
      </c>
      <c r="Y199" s="46" t="str">
        <f t="shared" si="228"/>
        <v/>
      </c>
      <c r="Z199" s="9"/>
      <c r="AA199" s="9"/>
      <c r="AB199" s="11" t="s">
        <v>38</v>
      </c>
    </row>
    <row r="200">
      <c r="A200" s="40">
        <v>200.0</v>
      </c>
      <c r="B200" s="2"/>
      <c r="C200" s="77"/>
      <c r="D200" s="43"/>
      <c r="E200" s="43"/>
      <c r="F200" s="45"/>
      <c r="G200" s="44" t="str">
        <f t="shared" si="59"/>
        <v/>
      </c>
      <c r="H200" s="37"/>
      <c r="I200" s="9"/>
      <c r="J200" s="45" t="str">
        <f t="shared" si="136"/>
        <v/>
      </c>
      <c r="K200" s="46" t="str">
        <f t="shared" ref="K200:Y200" si="229">J200</f>
        <v/>
      </c>
      <c r="L200" s="46" t="str">
        <f t="shared" si="229"/>
        <v/>
      </c>
      <c r="M200" s="46" t="str">
        <f t="shared" si="229"/>
        <v/>
      </c>
      <c r="N200" s="46" t="str">
        <f t="shared" si="229"/>
        <v/>
      </c>
      <c r="O200" s="46" t="str">
        <f t="shared" si="229"/>
        <v/>
      </c>
      <c r="P200" s="46" t="str">
        <f t="shared" si="229"/>
        <v/>
      </c>
      <c r="Q200" s="46" t="str">
        <f t="shared" si="229"/>
        <v/>
      </c>
      <c r="R200" s="46" t="str">
        <f t="shared" si="229"/>
        <v/>
      </c>
      <c r="S200" s="46" t="str">
        <f t="shared" si="229"/>
        <v/>
      </c>
      <c r="T200" s="46" t="str">
        <f t="shared" si="229"/>
        <v/>
      </c>
      <c r="U200" s="46" t="str">
        <f t="shared" si="229"/>
        <v/>
      </c>
      <c r="V200" s="46" t="str">
        <f t="shared" si="229"/>
        <v/>
      </c>
      <c r="W200" s="46" t="str">
        <f t="shared" si="229"/>
        <v/>
      </c>
      <c r="X200" s="46" t="str">
        <f t="shared" si="229"/>
        <v/>
      </c>
      <c r="Y200" s="46" t="str">
        <f t="shared" si="229"/>
        <v/>
      </c>
      <c r="Z200" s="9"/>
      <c r="AA200" s="9"/>
      <c r="AB200" s="11" t="s">
        <v>38</v>
      </c>
    </row>
    <row r="201">
      <c r="A201" s="40">
        <v>201.0</v>
      </c>
      <c r="B201" s="2"/>
      <c r="C201" s="77"/>
      <c r="D201" s="43"/>
      <c r="E201" s="43"/>
      <c r="F201" s="45"/>
      <c r="G201" s="44" t="str">
        <f t="shared" si="59"/>
        <v/>
      </c>
      <c r="H201" s="37"/>
      <c r="I201" s="9"/>
      <c r="J201" s="45" t="str">
        <f t="shared" si="136"/>
        <v/>
      </c>
      <c r="K201" s="46" t="str">
        <f t="shared" ref="K201:Y201" si="230">J201</f>
        <v/>
      </c>
      <c r="L201" s="46" t="str">
        <f t="shared" si="230"/>
        <v/>
      </c>
      <c r="M201" s="46" t="str">
        <f t="shared" si="230"/>
        <v/>
      </c>
      <c r="N201" s="46" t="str">
        <f t="shared" si="230"/>
        <v/>
      </c>
      <c r="O201" s="46" t="str">
        <f t="shared" si="230"/>
        <v/>
      </c>
      <c r="P201" s="46" t="str">
        <f t="shared" si="230"/>
        <v/>
      </c>
      <c r="Q201" s="46" t="str">
        <f t="shared" si="230"/>
        <v/>
      </c>
      <c r="R201" s="46" t="str">
        <f t="shared" si="230"/>
        <v/>
      </c>
      <c r="S201" s="46" t="str">
        <f t="shared" si="230"/>
        <v/>
      </c>
      <c r="T201" s="46" t="str">
        <f t="shared" si="230"/>
        <v/>
      </c>
      <c r="U201" s="46" t="str">
        <f t="shared" si="230"/>
        <v/>
      </c>
      <c r="V201" s="46" t="str">
        <f t="shared" si="230"/>
        <v/>
      </c>
      <c r="W201" s="46" t="str">
        <f t="shared" si="230"/>
        <v/>
      </c>
      <c r="X201" s="46" t="str">
        <f t="shared" si="230"/>
        <v/>
      </c>
      <c r="Y201" s="46" t="str">
        <f t="shared" si="230"/>
        <v/>
      </c>
      <c r="Z201" s="9"/>
      <c r="AA201" s="9"/>
      <c r="AB201" s="11" t="s">
        <v>38</v>
      </c>
    </row>
    <row r="202">
      <c r="A202" s="40">
        <v>202.0</v>
      </c>
      <c r="B202" s="2"/>
      <c r="C202" s="77"/>
      <c r="D202" s="43"/>
      <c r="E202" s="43"/>
      <c r="F202" s="45"/>
      <c r="G202" s="44" t="str">
        <f t="shared" si="59"/>
        <v/>
      </c>
      <c r="H202" s="37"/>
      <c r="I202" s="9"/>
      <c r="J202" s="45" t="str">
        <f t="shared" si="136"/>
        <v/>
      </c>
      <c r="K202" s="46" t="str">
        <f t="shared" ref="K202:Y202" si="231">J202</f>
        <v/>
      </c>
      <c r="L202" s="46" t="str">
        <f t="shared" si="231"/>
        <v/>
      </c>
      <c r="M202" s="46" t="str">
        <f t="shared" si="231"/>
        <v/>
      </c>
      <c r="N202" s="46" t="str">
        <f t="shared" si="231"/>
        <v/>
      </c>
      <c r="O202" s="46" t="str">
        <f t="shared" si="231"/>
        <v/>
      </c>
      <c r="P202" s="46" t="str">
        <f t="shared" si="231"/>
        <v/>
      </c>
      <c r="Q202" s="46" t="str">
        <f t="shared" si="231"/>
        <v/>
      </c>
      <c r="R202" s="46" t="str">
        <f t="shared" si="231"/>
        <v/>
      </c>
      <c r="S202" s="46" t="str">
        <f t="shared" si="231"/>
        <v/>
      </c>
      <c r="T202" s="46" t="str">
        <f t="shared" si="231"/>
        <v/>
      </c>
      <c r="U202" s="46" t="str">
        <f t="shared" si="231"/>
        <v/>
      </c>
      <c r="V202" s="46" t="str">
        <f t="shared" si="231"/>
        <v/>
      </c>
      <c r="W202" s="46" t="str">
        <f t="shared" si="231"/>
        <v/>
      </c>
      <c r="X202" s="46" t="str">
        <f t="shared" si="231"/>
        <v/>
      </c>
      <c r="Y202" s="46" t="str">
        <f t="shared" si="231"/>
        <v/>
      </c>
      <c r="Z202" s="9"/>
      <c r="AA202" s="9"/>
      <c r="AB202" s="11" t="s">
        <v>38</v>
      </c>
    </row>
    <row r="203">
      <c r="A203" s="40">
        <v>203.0</v>
      </c>
      <c r="B203" s="2"/>
      <c r="C203" s="77"/>
      <c r="D203" s="43"/>
      <c r="E203" s="43"/>
      <c r="F203" s="45"/>
      <c r="G203" s="44" t="str">
        <f t="shared" si="59"/>
        <v/>
      </c>
      <c r="H203" s="37"/>
      <c r="I203" s="9"/>
      <c r="J203" s="45" t="str">
        <f t="shared" si="136"/>
        <v/>
      </c>
      <c r="K203" s="46" t="str">
        <f t="shared" ref="K203:Y203" si="232">J203</f>
        <v/>
      </c>
      <c r="L203" s="46" t="str">
        <f t="shared" si="232"/>
        <v/>
      </c>
      <c r="M203" s="46" t="str">
        <f t="shared" si="232"/>
        <v/>
      </c>
      <c r="N203" s="46" t="str">
        <f t="shared" si="232"/>
        <v/>
      </c>
      <c r="O203" s="46" t="str">
        <f t="shared" si="232"/>
        <v/>
      </c>
      <c r="P203" s="46" t="str">
        <f t="shared" si="232"/>
        <v/>
      </c>
      <c r="Q203" s="46" t="str">
        <f t="shared" si="232"/>
        <v/>
      </c>
      <c r="R203" s="46" t="str">
        <f t="shared" si="232"/>
        <v/>
      </c>
      <c r="S203" s="46" t="str">
        <f t="shared" si="232"/>
        <v/>
      </c>
      <c r="T203" s="46" t="str">
        <f t="shared" si="232"/>
        <v/>
      </c>
      <c r="U203" s="46" t="str">
        <f t="shared" si="232"/>
        <v/>
      </c>
      <c r="V203" s="46" t="str">
        <f t="shared" si="232"/>
        <v/>
      </c>
      <c r="W203" s="46" t="str">
        <f t="shared" si="232"/>
        <v/>
      </c>
      <c r="X203" s="46" t="str">
        <f t="shared" si="232"/>
        <v/>
      </c>
      <c r="Y203" s="46" t="str">
        <f t="shared" si="232"/>
        <v/>
      </c>
      <c r="Z203" s="9"/>
      <c r="AA203" s="9"/>
      <c r="AB203" s="11" t="s">
        <v>38</v>
      </c>
    </row>
    <row r="204">
      <c r="A204" s="40">
        <v>204.0</v>
      </c>
      <c r="B204" s="2"/>
      <c r="C204" s="77"/>
      <c r="D204" s="43"/>
      <c r="E204" s="43"/>
      <c r="F204" s="45"/>
      <c r="G204" s="44" t="str">
        <f t="shared" si="59"/>
        <v/>
      </c>
      <c r="H204" s="37"/>
      <c r="I204" s="9"/>
      <c r="J204" s="45" t="str">
        <f t="shared" si="136"/>
        <v/>
      </c>
      <c r="K204" s="46" t="str">
        <f t="shared" ref="K204:Y204" si="233">J204</f>
        <v/>
      </c>
      <c r="L204" s="46" t="str">
        <f t="shared" si="233"/>
        <v/>
      </c>
      <c r="M204" s="46" t="str">
        <f t="shared" si="233"/>
        <v/>
      </c>
      <c r="N204" s="46" t="str">
        <f t="shared" si="233"/>
        <v/>
      </c>
      <c r="O204" s="46" t="str">
        <f t="shared" si="233"/>
        <v/>
      </c>
      <c r="P204" s="46" t="str">
        <f t="shared" si="233"/>
        <v/>
      </c>
      <c r="Q204" s="46" t="str">
        <f t="shared" si="233"/>
        <v/>
      </c>
      <c r="R204" s="46" t="str">
        <f t="shared" si="233"/>
        <v/>
      </c>
      <c r="S204" s="46" t="str">
        <f t="shared" si="233"/>
        <v/>
      </c>
      <c r="T204" s="46" t="str">
        <f t="shared" si="233"/>
        <v/>
      </c>
      <c r="U204" s="46" t="str">
        <f t="shared" si="233"/>
        <v/>
      </c>
      <c r="V204" s="46" t="str">
        <f t="shared" si="233"/>
        <v/>
      </c>
      <c r="W204" s="46" t="str">
        <f t="shared" si="233"/>
        <v/>
      </c>
      <c r="X204" s="46" t="str">
        <f t="shared" si="233"/>
        <v/>
      </c>
      <c r="Y204" s="46" t="str">
        <f t="shared" si="233"/>
        <v/>
      </c>
      <c r="Z204" s="9"/>
      <c r="AA204" s="9"/>
      <c r="AB204" s="11" t="s">
        <v>38</v>
      </c>
    </row>
    <row r="205">
      <c r="A205" s="40">
        <v>205.0</v>
      </c>
      <c r="B205" s="2"/>
      <c r="C205" s="77"/>
      <c r="D205" s="43"/>
      <c r="E205" s="43"/>
      <c r="F205" s="45"/>
      <c r="G205" s="44" t="str">
        <f t="shared" si="59"/>
        <v/>
      </c>
      <c r="H205" s="37"/>
      <c r="I205" s="9"/>
      <c r="J205" s="45" t="str">
        <f t="shared" si="136"/>
        <v/>
      </c>
      <c r="K205" s="46" t="str">
        <f t="shared" ref="K205:Y205" si="234">J205</f>
        <v/>
      </c>
      <c r="L205" s="46" t="str">
        <f t="shared" si="234"/>
        <v/>
      </c>
      <c r="M205" s="46" t="str">
        <f t="shared" si="234"/>
        <v/>
      </c>
      <c r="N205" s="46" t="str">
        <f t="shared" si="234"/>
        <v/>
      </c>
      <c r="O205" s="46" t="str">
        <f t="shared" si="234"/>
        <v/>
      </c>
      <c r="P205" s="46" t="str">
        <f t="shared" si="234"/>
        <v/>
      </c>
      <c r="Q205" s="46" t="str">
        <f t="shared" si="234"/>
        <v/>
      </c>
      <c r="R205" s="46" t="str">
        <f t="shared" si="234"/>
        <v/>
      </c>
      <c r="S205" s="46" t="str">
        <f t="shared" si="234"/>
        <v/>
      </c>
      <c r="T205" s="46" t="str">
        <f t="shared" si="234"/>
        <v/>
      </c>
      <c r="U205" s="46" t="str">
        <f t="shared" si="234"/>
        <v/>
      </c>
      <c r="V205" s="46" t="str">
        <f t="shared" si="234"/>
        <v/>
      </c>
      <c r="W205" s="46" t="str">
        <f t="shared" si="234"/>
        <v/>
      </c>
      <c r="X205" s="46" t="str">
        <f t="shared" si="234"/>
        <v/>
      </c>
      <c r="Y205" s="46" t="str">
        <f t="shared" si="234"/>
        <v/>
      </c>
      <c r="Z205" s="9"/>
      <c r="AA205" s="9"/>
      <c r="AB205" s="11" t="s">
        <v>38</v>
      </c>
    </row>
    <row r="206">
      <c r="A206" s="40">
        <v>206.0</v>
      </c>
      <c r="B206" s="2"/>
      <c r="C206" s="77"/>
      <c r="D206" s="43"/>
      <c r="E206" s="43"/>
      <c r="F206" s="45"/>
      <c r="G206" s="44" t="str">
        <f t="shared" si="59"/>
        <v/>
      </c>
      <c r="H206" s="37"/>
      <c r="I206" s="9"/>
      <c r="J206" s="45" t="str">
        <f t="shared" si="136"/>
        <v/>
      </c>
      <c r="K206" s="46" t="str">
        <f t="shared" ref="K206:Y206" si="235">J206</f>
        <v/>
      </c>
      <c r="L206" s="46" t="str">
        <f t="shared" si="235"/>
        <v/>
      </c>
      <c r="M206" s="46" t="str">
        <f t="shared" si="235"/>
        <v/>
      </c>
      <c r="N206" s="46" t="str">
        <f t="shared" si="235"/>
        <v/>
      </c>
      <c r="O206" s="46" t="str">
        <f t="shared" si="235"/>
        <v/>
      </c>
      <c r="P206" s="46" t="str">
        <f t="shared" si="235"/>
        <v/>
      </c>
      <c r="Q206" s="46" t="str">
        <f t="shared" si="235"/>
        <v/>
      </c>
      <c r="R206" s="46" t="str">
        <f t="shared" si="235"/>
        <v/>
      </c>
      <c r="S206" s="46" t="str">
        <f t="shared" si="235"/>
        <v/>
      </c>
      <c r="T206" s="46" t="str">
        <f t="shared" si="235"/>
        <v/>
      </c>
      <c r="U206" s="46" t="str">
        <f t="shared" si="235"/>
        <v/>
      </c>
      <c r="V206" s="46" t="str">
        <f t="shared" si="235"/>
        <v/>
      </c>
      <c r="W206" s="46" t="str">
        <f t="shared" si="235"/>
        <v/>
      </c>
      <c r="X206" s="46" t="str">
        <f t="shared" si="235"/>
        <v/>
      </c>
      <c r="Y206" s="46" t="str">
        <f t="shared" si="235"/>
        <v/>
      </c>
      <c r="Z206" s="9"/>
      <c r="AA206" s="9"/>
      <c r="AB206" s="11" t="s">
        <v>38</v>
      </c>
    </row>
    <row r="207">
      <c r="A207" s="40">
        <v>207.0</v>
      </c>
      <c r="B207" s="9"/>
      <c r="C207" s="77"/>
      <c r="D207" s="43"/>
      <c r="E207" s="43"/>
      <c r="F207" s="45"/>
      <c r="G207" s="9"/>
      <c r="H207" s="37"/>
      <c r="I207" s="9"/>
      <c r="J207" s="45"/>
      <c r="K207" s="45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9"/>
      <c r="AA207" s="9"/>
      <c r="AB207" s="9"/>
    </row>
    <row r="208">
      <c r="A208" s="40">
        <v>208.0</v>
      </c>
      <c r="B208" s="9"/>
      <c r="C208" s="77"/>
      <c r="D208" s="43"/>
      <c r="E208" s="43"/>
      <c r="F208" s="45"/>
      <c r="G208" s="9"/>
      <c r="H208" s="37"/>
      <c r="I208" s="9"/>
      <c r="J208" s="45"/>
      <c r="K208" s="45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9"/>
      <c r="AA208" s="9"/>
      <c r="AB208" s="9"/>
    </row>
    <row r="209">
      <c r="A209" s="29" t="s">
        <v>74</v>
      </c>
      <c r="B209" s="29"/>
      <c r="C209" s="31"/>
      <c r="D209" s="29"/>
      <c r="E209" s="29"/>
      <c r="F209" s="32"/>
      <c r="G209" s="33"/>
      <c r="H209" s="34"/>
      <c r="I209" s="35"/>
      <c r="J209" s="36"/>
      <c r="K209" s="36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9"/>
      <c r="AA209" s="9"/>
      <c r="AB209" s="9"/>
    </row>
    <row r="210">
      <c r="A210" s="40">
        <v>210.0</v>
      </c>
      <c r="B210" s="9"/>
      <c r="C210" s="75" t="s">
        <v>75</v>
      </c>
      <c r="D210" s="11"/>
      <c r="E210" s="11"/>
      <c r="F210" s="9"/>
      <c r="G210" s="9"/>
      <c r="H210" s="37"/>
      <c r="I210" s="9"/>
      <c r="J210" s="9">
        <f>K1</f>
        <v>14</v>
      </c>
      <c r="K210" s="78">
        <f>K1</f>
        <v>14</v>
      </c>
      <c r="L210" s="78">
        <f t="shared" ref="L210:Y210" si="236">max(0,K210-L$1)</f>
        <v>12</v>
      </c>
      <c r="M210" s="78">
        <f t="shared" si="236"/>
        <v>10</v>
      </c>
      <c r="N210" s="78">
        <f t="shared" si="236"/>
        <v>7</v>
      </c>
      <c r="O210" s="78">
        <f t="shared" si="236"/>
        <v>5</v>
      </c>
      <c r="P210" s="78">
        <f t="shared" si="236"/>
        <v>3</v>
      </c>
      <c r="Q210" s="78">
        <f t="shared" si="236"/>
        <v>0</v>
      </c>
      <c r="R210" s="78">
        <f t="shared" si="236"/>
        <v>0</v>
      </c>
      <c r="S210" s="78">
        <f t="shared" si="236"/>
        <v>0</v>
      </c>
      <c r="T210" s="78">
        <f t="shared" si="236"/>
        <v>0</v>
      </c>
      <c r="U210" s="78">
        <f t="shared" si="236"/>
        <v>0</v>
      </c>
      <c r="V210" s="78">
        <f t="shared" si="236"/>
        <v>0</v>
      </c>
      <c r="W210" s="78">
        <f t="shared" si="236"/>
        <v>0</v>
      </c>
      <c r="X210" s="78">
        <f t="shared" si="236"/>
        <v>0</v>
      </c>
      <c r="Y210" s="78">
        <f t="shared" si="236"/>
        <v>0</v>
      </c>
      <c r="Z210" s="9"/>
      <c r="AA210" s="9"/>
      <c r="AB210" s="9"/>
    </row>
    <row r="211">
      <c r="A211" s="40">
        <v>211.0</v>
      </c>
      <c r="B211" s="9"/>
      <c r="C211" s="75" t="s">
        <v>76</v>
      </c>
      <c r="D211" s="11"/>
      <c r="E211" s="11"/>
      <c r="F211" s="9"/>
      <c r="G211" s="9"/>
      <c r="H211" s="37"/>
      <c r="I211" s="11" t="s">
        <v>77</v>
      </c>
      <c r="J211" s="9">
        <f>F$1</f>
        <v>59</v>
      </c>
      <c r="K211" s="78">
        <f>F$1</f>
        <v>59</v>
      </c>
      <c r="L211" s="79">
        <f t="shared" ref="L211:Y211" si="237">max(0, K211-($F$1/$K$1*L$1))</f>
        <v>50.57142857</v>
      </c>
      <c r="M211" s="79">
        <f t="shared" si="237"/>
        <v>42.14285714</v>
      </c>
      <c r="N211" s="79">
        <f t="shared" si="237"/>
        <v>29.5</v>
      </c>
      <c r="O211" s="79">
        <f t="shared" si="237"/>
        <v>21.07142857</v>
      </c>
      <c r="P211" s="79">
        <f t="shared" si="237"/>
        <v>12.64285714</v>
      </c>
      <c r="Q211" s="79">
        <f t="shared" si="237"/>
        <v>0</v>
      </c>
      <c r="R211" s="79">
        <f t="shared" si="237"/>
        <v>0</v>
      </c>
      <c r="S211" s="79">
        <f t="shared" si="237"/>
        <v>0</v>
      </c>
      <c r="T211" s="79">
        <f t="shared" si="237"/>
        <v>0</v>
      </c>
      <c r="U211" s="79">
        <f t="shared" si="237"/>
        <v>0</v>
      </c>
      <c r="V211" s="79">
        <f t="shared" si="237"/>
        <v>0</v>
      </c>
      <c r="W211" s="79">
        <f t="shared" si="237"/>
        <v>0</v>
      </c>
      <c r="X211" s="79">
        <f t="shared" si="237"/>
        <v>0</v>
      </c>
      <c r="Y211" s="79">
        <f t="shared" si="237"/>
        <v>0</v>
      </c>
      <c r="Z211" s="9"/>
      <c r="AA211" s="9"/>
      <c r="AB211" s="9"/>
    </row>
    <row r="212">
      <c r="A212" s="40">
        <v>212.0</v>
      </c>
      <c r="B212" s="9"/>
      <c r="C212" s="77"/>
      <c r="D212" s="43"/>
      <c r="E212" s="43"/>
      <c r="F212" s="45"/>
      <c r="G212" s="9"/>
      <c r="H212" s="37"/>
      <c r="I212" s="9"/>
      <c r="J212" s="45"/>
      <c r="K212" s="80"/>
      <c r="L212" s="81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9"/>
      <c r="AA212" s="9"/>
      <c r="AB212" s="9"/>
    </row>
    <row r="213">
      <c r="A213" s="40">
        <v>213.0</v>
      </c>
      <c r="B213" s="9"/>
      <c r="C213" s="75" t="s">
        <v>78</v>
      </c>
      <c r="D213" s="11"/>
      <c r="E213" s="11"/>
      <c r="F213" s="9"/>
      <c r="G213" s="9"/>
      <c r="H213" s="37"/>
      <c r="I213" s="9"/>
      <c r="J213" s="9">
        <f>sumif($B$5:$B$206,"&gt;0",$K$5:$K$206)</f>
        <v>59</v>
      </c>
      <c r="K213" s="78">
        <f t="shared" ref="K213:Y213" si="238">if(K$3&gt;$B$2, 0, sumif($B$5:$B$206,"&gt;0",$K$5:$K$206))</f>
        <v>59</v>
      </c>
      <c r="L213" s="78">
        <f t="shared" si="238"/>
        <v>59</v>
      </c>
      <c r="M213" s="78">
        <f t="shared" si="238"/>
        <v>59</v>
      </c>
      <c r="N213" s="78">
        <f t="shared" si="238"/>
        <v>59</v>
      </c>
      <c r="O213" s="78">
        <f t="shared" si="238"/>
        <v>59</v>
      </c>
      <c r="P213" s="78">
        <f t="shared" si="238"/>
        <v>59</v>
      </c>
      <c r="Q213" s="78">
        <f t="shared" si="238"/>
        <v>59</v>
      </c>
      <c r="R213" s="78">
        <f t="shared" si="238"/>
        <v>59</v>
      </c>
      <c r="S213" s="78">
        <f t="shared" si="238"/>
        <v>59</v>
      </c>
      <c r="T213" s="78">
        <f t="shared" si="238"/>
        <v>59</v>
      </c>
      <c r="U213" s="78">
        <f t="shared" si="238"/>
        <v>59</v>
      </c>
      <c r="V213" s="78">
        <f t="shared" si="238"/>
        <v>59</v>
      </c>
      <c r="W213" s="78">
        <f t="shared" si="238"/>
        <v>59</v>
      </c>
      <c r="X213" s="78">
        <f t="shared" si="238"/>
        <v>59</v>
      </c>
      <c r="Y213" s="78">
        <f t="shared" si="238"/>
        <v>59</v>
      </c>
      <c r="Z213" s="9"/>
      <c r="AA213" s="9"/>
      <c r="AB213" s="9"/>
    </row>
    <row r="214">
      <c r="A214" s="40">
        <v>214.0</v>
      </c>
      <c r="B214" s="9"/>
      <c r="C214" s="75" t="s">
        <v>79</v>
      </c>
      <c r="D214" s="9"/>
      <c r="E214" s="9"/>
      <c r="F214" s="9"/>
      <c r="G214" s="9"/>
      <c r="H214" s="37"/>
      <c r="I214" s="9"/>
      <c r="J214" s="9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8"/>
      <c r="Y214" s="78"/>
      <c r="Z214" s="9"/>
      <c r="AA214" s="9"/>
      <c r="AB214" s="9"/>
    </row>
    <row r="215">
      <c r="A215" s="40">
        <v>215.0</v>
      </c>
      <c r="B215" s="9"/>
      <c r="C215" s="82" t="s">
        <v>80</v>
      </c>
      <c r="D215" s="11">
        <v>1.0</v>
      </c>
      <c r="E215" s="11"/>
      <c r="F215" s="9"/>
      <c r="G215" s="9"/>
      <c r="H215" s="37"/>
      <c r="I215" s="9"/>
      <c r="J215" s="9">
        <f t="shared" ref="J215:Y215" si="239">sumif($B$5:$B$206,$D215,J$5:J$206)</f>
        <v>39</v>
      </c>
      <c r="K215" s="9">
        <f t="shared" si="239"/>
        <v>39</v>
      </c>
      <c r="L215" s="9">
        <f t="shared" si="239"/>
        <v>39</v>
      </c>
      <c r="M215" s="9">
        <f t="shared" si="239"/>
        <v>22</v>
      </c>
      <c r="N215" s="9">
        <f t="shared" si="239"/>
        <v>22</v>
      </c>
      <c r="O215" s="9">
        <f t="shared" si="239"/>
        <v>17</v>
      </c>
      <c r="P215" s="9">
        <f t="shared" si="239"/>
        <v>17</v>
      </c>
      <c r="Q215" s="9">
        <f t="shared" si="239"/>
        <v>0.5</v>
      </c>
      <c r="R215" s="9">
        <f t="shared" si="239"/>
        <v>0.5</v>
      </c>
      <c r="S215" s="9">
        <f t="shared" si="239"/>
        <v>0.5</v>
      </c>
      <c r="T215" s="9">
        <f t="shared" si="239"/>
        <v>0.5</v>
      </c>
      <c r="U215" s="9">
        <f t="shared" si="239"/>
        <v>0.5</v>
      </c>
      <c r="V215" s="9">
        <f t="shared" si="239"/>
        <v>0.5</v>
      </c>
      <c r="W215" s="9">
        <f t="shared" si="239"/>
        <v>0.5</v>
      </c>
      <c r="X215" s="9">
        <f t="shared" si="239"/>
        <v>0.5</v>
      </c>
      <c r="Y215" s="9">
        <f t="shared" si="239"/>
        <v>0.5</v>
      </c>
      <c r="Z215" s="9"/>
      <c r="AA215" s="9"/>
      <c r="AB215" s="9"/>
    </row>
    <row r="216">
      <c r="A216" s="40">
        <v>216.0</v>
      </c>
      <c r="B216" s="9"/>
      <c r="C216" s="83"/>
      <c r="D216" s="11">
        <v>2.0</v>
      </c>
      <c r="E216" s="11"/>
      <c r="F216" s="9"/>
      <c r="G216" s="9"/>
      <c r="H216" s="37"/>
      <c r="I216" s="9"/>
      <c r="J216" s="9">
        <f t="shared" ref="J216:Y216" si="240">sumif($B$5:$B$206,$D216,J$5:J$206)</f>
        <v>20</v>
      </c>
      <c r="K216" s="9">
        <f t="shared" si="240"/>
        <v>20</v>
      </c>
      <c r="L216" s="9">
        <f t="shared" si="240"/>
        <v>20</v>
      </c>
      <c r="M216" s="9">
        <f t="shared" si="240"/>
        <v>16</v>
      </c>
      <c r="N216" s="9">
        <f t="shared" si="240"/>
        <v>11</v>
      </c>
      <c r="O216" s="9">
        <f t="shared" si="240"/>
        <v>7</v>
      </c>
      <c r="P216" s="9">
        <f t="shared" si="240"/>
        <v>7</v>
      </c>
      <c r="Q216" s="9">
        <f t="shared" si="240"/>
        <v>6</v>
      </c>
      <c r="R216" s="9">
        <f t="shared" si="240"/>
        <v>6</v>
      </c>
      <c r="S216" s="9">
        <f t="shared" si="240"/>
        <v>6</v>
      </c>
      <c r="T216" s="9">
        <f t="shared" si="240"/>
        <v>6</v>
      </c>
      <c r="U216" s="9">
        <f t="shared" si="240"/>
        <v>6</v>
      </c>
      <c r="V216" s="9">
        <f t="shared" si="240"/>
        <v>6</v>
      </c>
      <c r="W216" s="9">
        <f t="shared" si="240"/>
        <v>6</v>
      </c>
      <c r="X216" s="9">
        <f t="shared" si="240"/>
        <v>6</v>
      </c>
      <c r="Y216" s="9">
        <f t="shared" si="240"/>
        <v>6</v>
      </c>
      <c r="Z216" s="9"/>
      <c r="AA216" s="9"/>
      <c r="AB216" s="9"/>
    </row>
    <row r="217">
      <c r="A217" s="40">
        <v>217.0</v>
      </c>
      <c r="B217" s="9"/>
      <c r="C217" s="83"/>
      <c r="D217" s="11">
        <v>3.0</v>
      </c>
      <c r="E217" s="11"/>
      <c r="F217" s="9"/>
      <c r="G217" s="9"/>
      <c r="H217" s="37"/>
      <c r="I217" s="9"/>
      <c r="J217" s="9">
        <f t="shared" ref="J217:Y217" si="241">sumif($B$5:$B$206,$D217,J$5:J$206)</f>
        <v>0</v>
      </c>
      <c r="K217" s="9">
        <f t="shared" si="241"/>
        <v>0</v>
      </c>
      <c r="L217" s="9">
        <f t="shared" si="241"/>
        <v>0</v>
      </c>
      <c r="M217" s="9">
        <f t="shared" si="241"/>
        <v>0</v>
      </c>
      <c r="N217" s="9">
        <f t="shared" si="241"/>
        <v>0</v>
      </c>
      <c r="O217" s="9">
        <f t="shared" si="241"/>
        <v>0</v>
      </c>
      <c r="P217" s="9">
        <f t="shared" si="241"/>
        <v>0</v>
      </c>
      <c r="Q217" s="9">
        <f t="shared" si="241"/>
        <v>0</v>
      </c>
      <c r="R217" s="9">
        <f t="shared" si="241"/>
        <v>0</v>
      </c>
      <c r="S217" s="9">
        <f t="shared" si="241"/>
        <v>0</v>
      </c>
      <c r="T217" s="9">
        <f t="shared" si="241"/>
        <v>0</v>
      </c>
      <c r="U217" s="9">
        <f t="shared" si="241"/>
        <v>0</v>
      </c>
      <c r="V217" s="9">
        <f t="shared" si="241"/>
        <v>0</v>
      </c>
      <c r="W217" s="9">
        <f t="shared" si="241"/>
        <v>0</v>
      </c>
      <c r="X217" s="9">
        <f t="shared" si="241"/>
        <v>0</v>
      </c>
      <c r="Y217" s="9">
        <f t="shared" si="241"/>
        <v>0</v>
      </c>
      <c r="Z217" s="9"/>
      <c r="AA217" s="9"/>
      <c r="AB217" s="9"/>
    </row>
    <row r="218">
      <c r="A218" s="40">
        <v>218.0</v>
      </c>
      <c r="B218" s="9"/>
      <c r="C218" s="83"/>
      <c r="D218" s="11">
        <v>4.0</v>
      </c>
      <c r="E218" s="11"/>
      <c r="F218" s="9"/>
      <c r="G218" s="9"/>
      <c r="H218" s="37"/>
      <c r="I218" s="9"/>
      <c r="J218" s="9">
        <f t="shared" ref="J218:Y218" si="242">sumif($B$5:$B$206,$D218,J$5:J$206)</f>
        <v>0</v>
      </c>
      <c r="K218" s="9">
        <f t="shared" si="242"/>
        <v>0</v>
      </c>
      <c r="L218" s="9">
        <f t="shared" si="242"/>
        <v>0</v>
      </c>
      <c r="M218" s="9">
        <f t="shared" si="242"/>
        <v>0</v>
      </c>
      <c r="N218" s="9">
        <f t="shared" si="242"/>
        <v>0</v>
      </c>
      <c r="O218" s="9">
        <f t="shared" si="242"/>
        <v>0</v>
      </c>
      <c r="P218" s="9">
        <f t="shared" si="242"/>
        <v>0</v>
      </c>
      <c r="Q218" s="9">
        <f t="shared" si="242"/>
        <v>0</v>
      </c>
      <c r="R218" s="9">
        <f t="shared" si="242"/>
        <v>0</v>
      </c>
      <c r="S218" s="9">
        <f t="shared" si="242"/>
        <v>0</v>
      </c>
      <c r="T218" s="9">
        <f t="shared" si="242"/>
        <v>0</v>
      </c>
      <c r="U218" s="9">
        <f t="shared" si="242"/>
        <v>0</v>
      </c>
      <c r="V218" s="9">
        <f t="shared" si="242"/>
        <v>0</v>
      </c>
      <c r="W218" s="9">
        <f t="shared" si="242"/>
        <v>0</v>
      </c>
      <c r="X218" s="9">
        <f t="shared" si="242"/>
        <v>0</v>
      </c>
      <c r="Y218" s="9">
        <f t="shared" si="242"/>
        <v>0</v>
      </c>
      <c r="Z218" s="9"/>
      <c r="AA218" s="9"/>
      <c r="AB218" s="9"/>
    </row>
    <row r="219">
      <c r="A219" s="40">
        <v>219.0</v>
      </c>
      <c r="B219" s="9"/>
      <c r="C219" s="82" t="s">
        <v>81</v>
      </c>
      <c r="D219" s="11">
        <v>5.0</v>
      </c>
      <c r="E219" s="11"/>
      <c r="F219" s="9"/>
      <c r="G219" s="9"/>
      <c r="H219" s="37"/>
      <c r="I219" s="9"/>
      <c r="J219" s="9">
        <f t="shared" ref="J219:Y219" si="243">sumif($B$5:$B$206,$D219,J$5:J$206)</f>
        <v>0</v>
      </c>
      <c r="K219" s="9">
        <f t="shared" si="243"/>
        <v>0</v>
      </c>
      <c r="L219" s="9">
        <f t="shared" si="243"/>
        <v>0</v>
      </c>
      <c r="M219" s="9">
        <f t="shared" si="243"/>
        <v>0</v>
      </c>
      <c r="N219" s="9">
        <f t="shared" si="243"/>
        <v>0</v>
      </c>
      <c r="O219" s="9">
        <f t="shared" si="243"/>
        <v>0</v>
      </c>
      <c r="P219" s="9">
        <f t="shared" si="243"/>
        <v>0</v>
      </c>
      <c r="Q219" s="9">
        <f t="shared" si="243"/>
        <v>0</v>
      </c>
      <c r="R219" s="9">
        <f t="shared" si="243"/>
        <v>0</v>
      </c>
      <c r="S219" s="9">
        <f t="shared" si="243"/>
        <v>0</v>
      </c>
      <c r="T219" s="9">
        <f t="shared" si="243"/>
        <v>0</v>
      </c>
      <c r="U219" s="9">
        <f t="shared" si="243"/>
        <v>0</v>
      </c>
      <c r="V219" s="9">
        <f t="shared" si="243"/>
        <v>0</v>
      </c>
      <c r="W219" s="9">
        <f t="shared" si="243"/>
        <v>0</v>
      </c>
      <c r="X219" s="9">
        <f t="shared" si="243"/>
        <v>0</v>
      </c>
      <c r="Y219" s="9">
        <f t="shared" si="243"/>
        <v>0</v>
      </c>
      <c r="Z219" s="9"/>
      <c r="AA219" s="9"/>
      <c r="AB219" s="9"/>
    </row>
    <row r="220">
      <c r="A220" s="40">
        <v>220.0</v>
      </c>
      <c r="B220" s="9"/>
      <c r="C220" s="83"/>
      <c r="D220" s="9"/>
      <c r="E220" s="9"/>
      <c r="F220" s="9"/>
      <c r="G220" s="9"/>
      <c r="H220" s="37"/>
      <c r="I220" s="9"/>
      <c r="J220" s="9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8"/>
      <c r="Y220" s="78"/>
      <c r="Z220" s="9"/>
      <c r="AA220" s="9"/>
      <c r="AB220" s="9"/>
    </row>
    <row r="221">
      <c r="A221" s="40">
        <v>221.0</v>
      </c>
      <c r="B221" s="9"/>
      <c r="C221" s="84" t="s">
        <v>82</v>
      </c>
      <c r="D221" s="85"/>
      <c r="E221" s="9"/>
      <c r="F221" s="9"/>
      <c r="G221" s="9"/>
      <c r="H221" s="37"/>
      <c r="I221" s="9"/>
      <c r="J221" s="9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8"/>
      <c r="Y221" s="78"/>
      <c r="Z221" s="9"/>
      <c r="AA221" s="9"/>
      <c r="AB221" s="9"/>
    </row>
    <row r="222">
      <c r="A222" s="40">
        <v>222.0</v>
      </c>
      <c r="B222" s="9"/>
      <c r="C222" s="86" t="s">
        <v>83</v>
      </c>
      <c r="D222" s="87" t="s">
        <v>41</v>
      </c>
      <c r="E222" s="42"/>
      <c r="F222" s="9"/>
      <c r="G222" s="9"/>
      <c r="H222" s="37"/>
      <c r="I222" s="9" t="str">
        <f t="shared" ref="I222:I228" si="245">D222</f>
        <v>EE</v>
      </c>
      <c r="J222" s="9">
        <f t="shared" ref="J222:Y222" si="244">sumif($D$5:$D$206,$D222,J$5:J$206)</f>
        <v>49</v>
      </c>
      <c r="K222" s="9">
        <f t="shared" si="244"/>
        <v>49</v>
      </c>
      <c r="L222" s="9">
        <f t="shared" si="244"/>
        <v>49</v>
      </c>
      <c r="M222" s="9">
        <f t="shared" si="244"/>
        <v>28</v>
      </c>
      <c r="N222" s="9">
        <f t="shared" si="244"/>
        <v>23</v>
      </c>
      <c r="O222" s="9">
        <f t="shared" si="244"/>
        <v>19</v>
      </c>
      <c r="P222" s="9">
        <f t="shared" si="244"/>
        <v>19</v>
      </c>
      <c r="Q222" s="9">
        <f t="shared" si="244"/>
        <v>6.5</v>
      </c>
      <c r="R222" s="9">
        <f t="shared" si="244"/>
        <v>6.5</v>
      </c>
      <c r="S222" s="9">
        <f t="shared" si="244"/>
        <v>6.5</v>
      </c>
      <c r="T222" s="9">
        <f t="shared" si="244"/>
        <v>6.5</v>
      </c>
      <c r="U222" s="9">
        <f t="shared" si="244"/>
        <v>6.5</v>
      </c>
      <c r="V222" s="9">
        <f t="shared" si="244"/>
        <v>6.5</v>
      </c>
      <c r="W222" s="9">
        <f t="shared" si="244"/>
        <v>6.5</v>
      </c>
      <c r="X222" s="9">
        <f t="shared" si="244"/>
        <v>6.5</v>
      </c>
      <c r="Y222" s="9">
        <f t="shared" si="244"/>
        <v>6.5</v>
      </c>
      <c r="Z222" s="9"/>
      <c r="AA222" s="9"/>
      <c r="AB222" s="9"/>
    </row>
    <row r="223">
      <c r="A223" s="40">
        <v>223.0</v>
      </c>
      <c r="B223" s="9"/>
      <c r="C223" s="86"/>
      <c r="D223" s="87"/>
      <c r="E223" s="42"/>
      <c r="F223" s="9"/>
      <c r="G223" s="9"/>
      <c r="H223" s="37"/>
      <c r="I223" s="9" t="str">
        <f t="shared" si="245"/>
        <v/>
      </c>
      <c r="J223" s="9">
        <f t="shared" ref="J223:Y223" si="246">sumif($D$5:$D$206,$D223,J$5:J$206)</f>
        <v>0</v>
      </c>
      <c r="K223" s="9">
        <f t="shared" si="246"/>
        <v>0</v>
      </c>
      <c r="L223" s="9">
        <f t="shared" si="246"/>
        <v>0</v>
      </c>
      <c r="M223" s="9">
        <f t="shared" si="246"/>
        <v>0</v>
      </c>
      <c r="N223" s="9">
        <f t="shared" si="246"/>
        <v>0</v>
      </c>
      <c r="O223" s="9">
        <f t="shared" si="246"/>
        <v>0</v>
      </c>
      <c r="P223" s="9">
        <f t="shared" si="246"/>
        <v>0</v>
      </c>
      <c r="Q223" s="9">
        <f t="shared" si="246"/>
        <v>0</v>
      </c>
      <c r="R223" s="9">
        <f t="shared" si="246"/>
        <v>0</v>
      </c>
      <c r="S223" s="9">
        <f t="shared" si="246"/>
        <v>0</v>
      </c>
      <c r="T223" s="9">
        <f t="shared" si="246"/>
        <v>0</v>
      </c>
      <c r="U223" s="9">
        <f t="shared" si="246"/>
        <v>0</v>
      </c>
      <c r="V223" s="9">
        <f t="shared" si="246"/>
        <v>0</v>
      </c>
      <c r="W223" s="9">
        <f t="shared" si="246"/>
        <v>0</v>
      </c>
      <c r="X223" s="9">
        <f t="shared" si="246"/>
        <v>0</v>
      </c>
      <c r="Y223" s="9">
        <f t="shared" si="246"/>
        <v>0</v>
      </c>
      <c r="Z223" s="9"/>
      <c r="AA223" s="9"/>
      <c r="AB223" s="9"/>
    </row>
    <row r="224">
      <c r="A224" s="40">
        <v>224.0</v>
      </c>
      <c r="B224" s="9"/>
      <c r="C224" s="86"/>
      <c r="D224" s="87"/>
      <c r="E224" s="42"/>
      <c r="F224" s="9"/>
      <c r="G224" s="9"/>
      <c r="H224" s="37"/>
      <c r="I224" s="9" t="str">
        <f t="shared" si="245"/>
        <v/>
      </c>
      <c r="J224" s="9">
        <f t="shared" ref="J224:Y224" si="247">sumif($D$5:$D$206,$D224,J$5:J$206)</f>
        <v>0</v>
      </c>
      <c r="K224" s="9">
        <f t="shared" si="247"/>
        <v>0</v>
      </c>
      <c r="L224" s="9">
        <f t="shared" si="247"/>
        <v>0</v>
      </c>
      <c r="M224" s="9">
        <f t="shared" si="247"/>
        <v>0</v>
      </c>
      <c r="N224" s="9">
        <f t="shared" si="247"/>
        <v>0</v>
      </c>
      <c r="O224" s="9">
        <f t="shared" si="247"/>
        <v>0</v>
      </c>
      <c r="P224" s="9">
        <f t="shared" si="247"/>
        <v>0</v>
      </c>
      <c r="Q224" s="9">
        <f t="shared" si="247"/>
        <v>0</v>
      </c>
      <c r="R224" s="9">
        <f t="shared" si="247"/>
        <v>0</v>
      </c>
      <c r="S224" s="9">
        <f t="shared" si="247"/>
        <v>0</v>
      </c>
      <c r="T224" s="9">
        <f t="shared" si="247"/>
        <v>0</v>
      </c>
      <c r="U224" s="9">
        <f t="shared" si="247"/>
        <v>0</v>
      </c>
      <c r="V224" s="9">
        <f t="shared" si="247"/>
        <v>0</v>
      </c>
      <c r="W224" s="9">
        <f t="shared" si="247"/>
        <v>0</v>
      </c>
      <c r="X224" s="9">
        <f t="shared" si="247"/>
        <v>0</v>
      </c>
      <c r="Y224" s="9">
        <f t="shared" si="247"/>
        <v>0</v>
      </c>
      <c r="Z224" s="9"/>
      <c r="AA224" s="9"/>
      <c r="AB224" s="9"/>
    </row>
    <row r="225">
      <c r="A225" s="40">
        <v>225.0</v>
      </c>
      <c r="B225" s="9"/>
      <c r="C225" s="86"/>
      <c r="D225" s="87"/>
      <c r="E225" s="42"/>
      <c r="F225" s="9"/>
      <c r="G225" s="9"/>
      <c r="H225" s="37"/>
      <c r="I225" s="9" t="str">
        <f t="shared" si="245"/>
        <v/>
      </c>
      <c r="J225" s="9">
        <f t="shared" ref="J225:Y225" si="248">sumif($D$5:$D$206,$D225,J$5:J$206)</f>
        <v>0</v>
      </c>
      <c r="K225" s="9">
        <f t="shared" si="248"/>
        <v>0</v>
      </c>
      <c r="L225" s="9">
        <f t="shared" si="248"/>
        <v>0</v>
      </c>
      <c r="M225" s="9">
        <f t="shared" si="248"/>
        <v>0</v>
      </c>
      <c r="N225" s="9">
        <f t="shared" si="248"/>
        <v>0</v>
      </c>
      <c r="O225" s="9">
        <f t="shared" si="248"/>
        <v>0</v>
      </c>
      <c r="P225" s="9">
        <f t="shared" si="248"/>
        <v>0</v>
      </c>
      <c r="Q225" s="9">
        <f t="shared" si="248"/>
        <v>0</v>
      </c>
      <c r="R225" s="9">
        <f t="shared" si="248"/>
        <v>0</v>
      </c>
      <c r="S225" s="9">
        <f t="shared" si="248"/>
        <v>0</v>
      </c>
      <c r="T225" s="9">
        <f t="shared" si="248"/>
        <v>0</v>
      </c>
      <c r="U225" s="9">
        <f t="shared" si="248"/>
        <v>0</v>
      </c>
      <c r="V225" s="9">
        <f t="shared" si="248"/>
        <v>0</v>
      </c>
      <c r="W225" s="9">
        <f t="shared" si="248"/>
        <v>0</v>
      </c>
      <c r="X225" s="9">
        <f t="shared" si="248"/>
        <v>0</v>
      </c>
      <c r="Y225" s="9">
        <f t="shared" si="248"/>
        <v>0</v>
      </c>
      <c r="Z225" s="9"/>
      <c r="AA225" s="9"/>
      <c r="AB225" s="9"/>
    </row>
    <row r="226">
      <c r="A226" s="40">
        <v>226.0</v>
      </c>
      <c r="B226" s="9"/>
      <c r="C226" s="82"/>
      <c r="D226" s="42"/>
      <c r="E226" s="42"/>
      <c r="F226" s="9"/>
      <c r="G226" s="9"/>
      <c r="H226" s="37"/>
      <c r="I226" s="9" t="str">
        <f t="shared" si="245"/>
        <v/>
      </c>
      <c r="J226" s="9">
        <f t="shared" ref="J226:Y226" si="249">sumif($D$5:$D$206,$D226,J$5:J$206)</f>
        <v>0</v>
      </c>
      <c r="K226" s="9">
        <f t="shared" si="249"/>
        <v>0</v>
      </c>
      <c r="L226" s="9">
        <f t="shared" si="249"/>
        <v>0</v>
      </c>
      <c r="M226" s="9">
        <f t="shared" si="249"/>
        <v>0</v>
      </c>
      <c r="N226" s="9">
        <f t="shared" si="249"/>
        <v>0</v>
      </c>
      <c r="O226" s="9">
        <f t="shared" si="249"/>
        <v>0</v>
      </c>
      <c r="P226" s="9">
        <f t="shared" si="249"/>
        <v>0</v>
      </c>
      <c r="Q226" s="9">
        <f t="shared" si="249"/>
        <v>0</v>
      </c>
      <c r="R226" s="9">
        <f t="shared" si="249"/>
        <v>0</v>
      </c>
      <c r="S226" s="9">
        <f t="shared" si="249"/>
        <v>0</v>
      </c>
      <c r="T226" s="9">
        <f t="shared" si="249"/>
        <v>0</v>
      </c>
      <c r="U226" s="9">
        <f t="shared" si="249"/>
        <v>0</v>
      </c>
      <c r="V226" s="9">
        <f t="shared" si="249"/>
        <v>0</v>
      </c>
      <c r="W226" s="9">
        <f t="shared" si="249"/>
        <v>0</v>
      </c>
      <c r="X226" s="9">
        <f t="shared" si="249"/>
        <v>0</v>
      </c>
      <c r="Y226" s="9">
        <f t="shared" si="249"/>
        <v>0</v>
      </c>
      <c r="Z226" s="9"/>
      <c r="AA226" s="9"/>
      <c r="AB226" s="9"/>
    </row>
    <row r="227">
      <c r="A227" s="40">
        <v>227.0</v>
      </c>
      <c r="B227" s="9"/>
      <c r="C227" s="82"/>
      <c r="D227" s="42"/>
      <c r="E227" s="42"/>
      <c r="F227" s="9"/>
      <c r="G227" s="9"/>
      <c r="H227" s="37"/>
      <c r="I227" s="9" t="str">
        <f t="shared" si="245"/>
        <v/>
      </c>
      <c r="J227" s="9">
        <f t="shared" ref="J227:Y227" si="250">sumif($D$5:$D$206,$D227,J$5:J$206)</f>
        <v>0</v>
      </c>
      <c r="K227" s="9">
        <f t="shared" si="250"/>
        <v>0</v>
      </c>
      <c r="L227" s="9">
        <f t="shared" si="250"/>
        <v>0</v>
      </c>
      <c r="M227" s="9">
        <f t="shared" si="250"/>
        <v>0</v>
      </c>
      <c r="N227" s="9">
        <f t="shared" si="250"/>
        <v>0</v>
      </c>
      <c r="O227" s="9">
        <f t="shared" si="250"/>
        <v>0</v>
      </c>
      <c r="P227" s="9">
        <f t="shared" si="250"/>
        <v>0</v>
      </c>
      <c r="Q227" s="9">
        <f t="shared" si="250"/>
        <v>0</v>
      </c>
      <c r="R227" s="9">
        <f t="shared" si="250"/>
        <v>0</v>
      </c>
      <c r="S227" s="9">
        <f t="shared" si="250"/>
        <v>0</v>
      </c>
      <c r="T227" s="9">
        <f t="shared" si="250"/>
        <v>0</v>
      </c>
      <c r="U227" s="9">
        <f t="shared" si="250"/>
        <v>0</v>
      </c>
      <c r="V227" s="9">
        <f t="shared" si="250"/>
        <v>0</v>
      </c>
      <c r="W227" s="9">
        <f t="shared" si="250"/>
        <v>0</v>
      </c>
      <c r="X227" s="9">
        <f t="shared" si="250"/>
        <v>0</v>
      </c>
      <c r="Y227" s="9">
        <f t="shared" si="250"/>
        <v>0</v>
      </c>
      <c r="Z227" s="9"/>
      <c r="AA227" s="9"/>
      <c r="AB227" s="9"/>
    </row>
    <row r="228">
      <c r="A228" s="40">
        <v>228.0</v>
      </c>
      <c r="B228" s="9"/>
      <c r="C228" s="82"/>
      <c r="D228" s="42"/>
      <c r="E228" s="42"/>
      <c r="F228" s="9"/>
      <c r="G228" s="9"/>
      <c r="H228" s="37"/>
      <c r="I228" s="9" t="str">
        <f t="shared" si="245"/>
        <v/>
      </c>
      <c r="J228" s="9">
        <f t="shared" ref="J228:Y228" si="251">sumif($D$5:$D$206,$D228,J$5:J$206)</f>
        <v>0</v>
      </c>
      <c r="K228" s="9">
        <f t="shared" si="251"/>
        <v>0</v>
      </c>
      <c r="L228" s="9">
        <f t="shared" si="251"/>
        <v>0</v>
      </c>
      <c r="M228" s="9">
        <f t="shared" si="251"/>
        <v>0</v>
      </c>
      <c r="N228" s="9">
        <f t="shared" si="251"/>
        <v>0</v>
      </c>
      <c r="O228" s="9">
        <f t="shared" si="251"/>
        <v>0</v>
      </c>
      <c r="P228" s="9">
        <f t="shared" si="251"/>
        <v>0</v>
      </c>
      <c r="Q228" s="9">
        <f t="shared" si="251"/>
        <v>0</v>
      </c>
      <c r="R228" s="9">
        <f t="shared" si="251"/>
        <v>0</v>
      </c>
      <c r="S228" s="9">
        <f t="shared" si="251"/>
        <v>0</v>
      </c>
      <c r="T228" s="9">
        <f t="shared" si="251"/>
        <v>0</v>
      </c>
      <c r="U228" s="9">
        <f t="shared" si="251"/>
        <v>0</v>
      </c>
      <c r="V228" s="9">
        <f t="shared" si="251"/>
        <v>0</v>
      </c>
      <c r="W228" s="9">
        <f t="shared" si="251"/>
        <v>0</v>
      </c>
      <c r="X228" s="9">
        <f t="shared" si="251"/>
        <v>0</v>
      </c>
      <c r="Y228" s="9">
        <f t="shared" si="251"/>
        <v>0</v>
      </c>
      <c r="Z228" s="9"/>
      <c r="AA228" s="9"/>
      <c r="AB228" s="9"/>
    </row>
    <row r="229">
      <c r="A229" s="40">
        <v>229.0</v>
      </c>
      <c r="B229" s="9"/>
      <c r="C229" s="83"/>
      <c r="D229" s="42"/>
      <c r="E229" s="42"/>
      <c r="F229" s="9"/>
      <c r="G229" s="9"/>
      <c r="H229" s="37"/>
      <c r="I229" s="11" t="s">
        <v>84</v>
      </c>
      <c r="J229" s="9">
        <f t="shared" ref="J229:Y229" si="252">sumif($D$5:$D$206,"",J$5:J$206)</f>
        <v>0</v>
      </c>
      <c r="K229" s="9">
        <f t="shared" si="252"/>
        <v>0</v>
      </c>
      <c r="L229" s="9">
        <f t="shared" si="252"/>
        <v>0</v>
      </c>
      <c r="M229" s="9">
        <f t="shared" si="252"/>
        <v>0</v>
      </c>
      <c r="N229" s="9">
        <f t="shared" si="252"/>
        <v>0</v>
      </c>
      <c r="O229" s="9">
        <f t="shared" si="252"/>
        <v>0</v>
      </c>
      <c r="P229" s="9">
        <f t="shared" si="252"/>
        <v>0</v>
      </c>
      <c r="Q229" s="9">
        <f t="shared" si="252"/>
        <v>0</v>
      </c>
      <c r="R229" s="9">
        <f t="shared" si="252"/>
        <v>0</v>
      </c>
      <c r="S229" s="9">
        <f t="shared" si="252"/>
        <v>0</v>
      </c>
      <c r="T229" s="9">
        <f t="shared" si="252"/>
        <v>0</v>
      </c>
      <c r="U229" s="9">
        <f t="shared" si="252"/>
        <v>0</v>
      </c>
      <c r="V229" s="9">
        <f t="shared" si="252"/>
        <v>0</v>
      </c>
      <c r="W229" s="9">
        <f t="shared" si="252"/>
        <v>0</v>
      </c>
      <c r="X229" s="9">
        <f t="shared" si="252"/>
        <v>0</v>
      </c>
      <c r="Y229" s="9">
        <f t="shared" si="252"/>
        <v>0</v>
      </c>
      <c r="Z229" s="9"/>
      <c r="AA229" s="9"/>
      <c r="AB229" s="9"/>
    </row>
    <row r="230">
      <c r="A230" s="40">
        <v>230.0</v>
      </c>
      <c r="B230" s="9"/>
      <c r="C230" s="83"/>
      <c r="D230" s="43"/>
      <c r="E230" s="43"/>
      <c r="F230" s="9"/>
      <c r="G230" s="9"/>
      <c r="H230" s="37"/>
      <c r="I230" s="9" t="str">
        <f t="shared" ref="I230:I232" si="254">D230</f>
        <v/>
      </c>
      <c r="J230" s="9">
        <f t="shared" ref="J230:Y230" si="253">if(J$3&gt;$B$2,0, sumif($D$5:$D$206,$D230,J$5:J$206))</f>
        <v>0</v>
      </c>
      <c r="K230" s="78">
        <f t="shared" si="253"/>
        <v>0</v>
      </c>
      <c r="L230" s="78">
        <f t="shared" si="253"/>
        <v>0</v>
      </c>
      <c r="M230" s="78">
        <f t="shared" si="253"/>
        <v>0</v>
      </c>
      <c r="N230" s="78">
        <f t="shared" si="253"/>
        <v>0</v>
      </c>
      <c r="O230" s="78">
        <f t="shared" si="253"/>
        <v>0</v>
      </c>
      <c r="P230" s="78">
        <f t="shared" si="253"/>
        <v>0</v>
      </c>
      <c r="Q230" s="78">
        <f t="shared" si="253"/>
        <v>0</v>
      </c>
      <c r="R230" s="78">
        <f t="shared" si="253"/>
        <v>0</v>
      </c>
      <c r="S230" s="78">
        <f t="shared" si="253"/>
        <v>0</v>
      </c>
      <c r="T230" s="78">
        <f t="shared" si="253"/>
        <v>0</v>
      </c>
      <c r="U230" s="78">
        <f t="shared" si="253"/>
        <v>0</v>
      </c>
      <c r="V230" s="78">
        <f t="shared" si="253"/>
        <v>0</v>
      </c>
      <c r="W230" s="78">
        <f t="shared" si="253"/>
        <v>0</v>
      </c>
      <c r="X230" s="78">
        <f t="shared" si="253"/>
        <v>0</v>
      </c>
      <c r="Y230" s="78">
        <f t="shared" si="253"/>
        <v>0</v>
      </c>
      <c r="Z230" s="9"/>
      <c r="AA230" s="9"/>
      <c r="AB230" s="9"/>
    </row>
    <row r="231">
      <c r="A231" s="40">
        <v>231.0</v>
      </c>
      <c r="B231" s="9"/>
      <c r="C231" s="83"/>
      <c r="D231" s="43"/>
      <c r="E231" s="43"/>
      <c r="F231" s="9"/>
      <c r="G231" s="9"/>
      <c r="H231" s="37"/>
      <c r="I231" s="9" t="str">
        <f t="shared" si="254"/>
        <v/>
      </c>
      <c r="J231" s="9">
        <f t="shared" ref="J231:Y231" si="255">if(J$3&gt;$B$2,0, sumif($D$5:$D$206,$D231,J$5:J$206))</f>
        <v>0</v>
      </c>
      <c r="K231" s="78">
        <f t="shared" si="255"/>
        <v>0</v>
      </c>
      <c r="L231" s="78">
        <f t="shared" si="255"/>
        <v>0</v>
      </c>
      <c r="M231" s="78">
        <f t="shared" si="255"/>
        <v>0</v>
      </c>
      <c r="N231" s="78">
        <f t="shared" si="255"/>
        <v>0</v>
      </c>
      <c r="O231" s="78">
        <f t="shared" si="255"/>
        <v>0</v>
      </c>
      <c r="P231" s="78">
        <f t="shared" si="255"/>
        <v>0</v>
      </c>
      <c r="Q231" s="78">
        <f t="shared" si="255"/>
        <v>0</v>
      </c>
      <c r="R231" s="78">
        <f t="shared" si="255"/>
        <v>0</v>
      </c>
      <c r="S231" s="78">
        <f t="shared" si="255"/>
        <v>0</v>
      </c>
      <c r="T231" s="78">
        <f t="shared" si="255"/>
        <v>0</v>
      </c>
      <c r="U231" s="78">
        <f t="shared" si="255"/>
        <v>0</v>
      </c>
      <c r="V231" s="78">
        <f t="shared" si="255"/>
        <v>0</v>
      </c>
      <c r="W231" s="78">
        <f t="shared" si="255"/>
        <v>0</v>
      </c>
      <c r="X231" s="78">
        <f t="shared" si="255"/>
        <v>0</v>
      </c>
      <c r="Y231" s="78">
        <f t="shared" si="255"/>
        <v>0</v>
      </c>
      <c r="Z231" s="9"/>
      <c r="AA231" s="9"/>
      <c r="AB231" s="9"/>
    </row>
    <row r="232">
      <c r="A232" s="40">
        <v>232.0</v>
      </c>
      <c r="B232" s="9"/>
      <c r="C232" s="83"/>
      <c r="D232" s="43"/>
      <c r="E232" s="43"/>
      <c r="F232" s="9"/>
      <c r="G232" s="9"/>
      <c r="H232" s="37"/>
      <c r="I232" s="9" t="str">
        <f t="shared" si="254"/>
        <v/>
      </c>
      <c r="J232" s="9">
        <f t="shared" ref="J232:Y232" si="256">if(J$3&gt;$B$2,0, sumif($D$5:$D$206,$D232,J$5:J$206))</f>
        <v>0</v>
      </c>
      <c r="K232" s="78">
        <f t="shared" si="256"/>
        <v>0</v>
      </c>
      <c r="L232" s="78">
        <f t="shared" si="256"/>
        <v>0</v>
      </c>
      <c r="M232" s="78">
        <f t="shared" si="256"/>
        <v>0</v>
      </c>
      <c r="N232" s="78">
        <f t="shared" si="256"/>
        <v>0</v>
      </c>
      <c r="O232" s="78">
        <f t="shared" si="256"/>
        <v>0</v>
      </c>
      <c r="P232" s="78">
        <f t="shared" si="256"/>
        <v>0</v>
      </c>
      <c r="Q232" s="78">
        <f t="shared" si="256"/>
        <v>0</v>
      </c>
      <c r="R232" s="78">
        <f t="shared" si="256"/>
        <v>0</v>
      </c>
      <c r="S232" s="78">
        <f t="shared" si="256"/>
        <v>0</v>
      </c>
      <c r="T232" s="78">
        <f t="shared" si="256"/>
        <v>0</v>
      </c>
      <c r="U232" s="78">
        <f t="shared" si="256"/>
        <v>0</v>
      </c>
      <c r="V232" s="78">
        <f t="shared" si="256"/>
        <v>0</v>
      </c>
      <c r="W232" s="78">
        <f t="shared" si="256"/>
        <v>0</v>
      </c>
      <c r="X232" s="78">
        <f t="shared" si="256"/>
        <v>0</v>
      </c>
      <c r="Y232" s="78">
        <f t="shared" si="256"/>
        <v>0</v>
      </c>
      <c r="Z232" s="9"/>
      <c r="AA232" s="9"/>
      <c r="AB232" s="9"/>
    </row>
    <row r="233">
      <c r="A233" s="40">
        <v>233.0</v>
      </c>
      <c r="B233" s="9"/>
      <c r="C233" s="77"/>
      <c r="D233" s="43"/>
      <c r="E233" s="43"/>
      <c r="F233" s="45"/>
      <c r="G233" s="9"/>
      <c r="H233" s="37"/>
      <c r="I233" s="9"/>
      <c r="J233" s="45"/>
      <c r="K233" s="45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9"/>
      <c r="AA233" s="9"/>
      <c r="AB233" s="9"/>
    </row>
    <row r="234">
      <c r="A234" s="40">
        <v>234.0</v>
      </c>
      <c r="B234" s="9"/>
      <c r="C234" s="77"/>
      <c r="D234" s="43"/>
      <c r="E234" s="43"/>
      <c r="F234" s="45"/>
      <c r="G234" s="9"/>
      <c r="H234" s="37"/>
      <c r="I234" s="9"/>
      <c r="J234" s="45"/>
      <c r="K234" s="45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9"/>
      <c r="AA234" s="9"/>
      <c r="AB234" s="9"/>
    </row>
    <row r="235">
      <c r="A235" s="40">
        <v>235.0</v>
      </c>
      <c r="B235" s="9"/>
      <c r="C235" s="77"/>
      <c r="D235" s="43"/>
      <c r="E235" s="43"/>
      <c r="F235" s="45"/>
      <c r="G235" s="9"/>
      <c r="H235" s="37"/>
      <c r="I235" s="11" t="s">
        <v>85</v>
      </c>
      <c r="J235" s="45">
        <f>$J$211</f>
        <v>59</v>
      </c>
      <c r="K235" s="45">
        <f t="shared" ref="K235:Y235" si="257">if(K$3&gt;$B$2,0,$J$211)</f>
        <v>59</v>
      </c>
      <c r="L235" s="45">
        <f t="shared" si="257"/>
        <v>59</v>
      </c>
      <c r="M235" s="45">
        <f t="shared" si="257"/>
        <v>59</v>
      </c>
      <c r="N235" s="45">
        <f t="shared" si="257"/>
        <v>59</v>
      </c>
      <c r="O235" s="45">
        <f t="shared" si="257"/>
        <v>59</v>
      </c>
      <c r="P235" s="45">
        <f t="shared" si="257"/>
        <v>59</v>
      </c>
      <c r="Q235" s="45">
        <f t="shared" si="257"/>
        <v>59</v>
      </c>
      <c r="R235" s="45">
        <f t="shared" si="257"/>
        <v>59</v>
      </c>
      <c r="S235" s="45">
        <f t="shared" si="257"/>
        <v>59</v>
      </c>
      <c r="T235" s="45">
        <f t="shared" si="257"/>
        <v>59</v>
      </c>
      <c r="U235" s="45">
        <f t="shared" si="257"/>
        <v>59</v>
      </c>
      <c r="V235" s="45">
        <f t="shared" si="257"/>
        <v>59</v>
      </c>
      <c r="W235" s="45">
        <f t="shared" si="257"/>
        <v>59</v>
      </c>
      <c r="X235" s="45">
        <f t="shared" si="257"/>
        <v>59</v>
      </c>
      <c r="Y235" s="45">
        <f t="shared" si="257"/>
        <v>59</v>
      </c>
      <c r="Z235" s="9"/>
      <c r="AA235" s="9"/>
      <c r="AB235" s="9"/>
    </row>
    <row r="236">
      <c r="A236" s="40">
        <v>236.0</v>
      </c>
      <c r="B236" s="9"/>
      <c r="C236" s="77"/>
      <c r="D236" s="43"/>
      <c r="E236" s="43"/>
      <c r="F236" s="45"/>
      <c r="G236" s="9"/>
      <c r="H236" s="37"/>
      <c r="I236" s="9"/>
      <c r="J236" s="45"/>
      <c r="K236" s="45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9"/>
      <c r="AA236" s="9"/>
      <c r="AB236" s="9"/>
    </row>
    <row r="237">
      <c r="A237" s="40"/>
      <c r="B237" s="9"/>
      <c r="C237" s="77"/>
      <c r="D237" s="43"/>
      <c r="E237" s="43"/>
      <c r="F237" s="45"/>
      <c r="G237" s="9"/>
      <c r="H237" s="37"/>
      <c r="I237" s="9"/>
      <c r="J237" s="45"/>
      <c r="K237" s="45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9"/>
      <c r="AA237" s="9"/>
      <c r="AB237" s="9"/>
    </row>
    <row r="238">
      <c r="A238" s="9"/>
      <c r="B238" s="9"/>
      <c r="C238" s="77"/>
      <c r="D238" s="43"/>
      <c r="E238" s="43"/>
      <c r="F238" s="45"/>
      <c r="G238" s="9"/>
      <c r="H238" s="37"/>
      <c r="I238" s="9"/>
      <c r="J238" s="45"/>
      <c r="K238" s="45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9"/>
      <c r="AA238" s="9"/>
      <c r="AB238" s="9"/>
    </row>
    <row r="239">
      <c r="A239" s="9"/>
      <c r="B239" s="9"/>
      <c r="C239" s="77"/>
      <c r="D239" s="43"/>
      <c r="E239" s="43"/>
      <c r="F239" s="45"/>
      <c r="G239" s="9"/>
      <c r="H239" s="37"/>
      <c r="I239" s="9"/>
      <c r="J239" s="45"/>
      <c r="K239" s="45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9"/>
      <c r="AA239" s="9"/>
      <c r="AB239" s="9"/>
    </row>
    <row r="240">
      <c r="A240" s="9"/>
      <c r="B240" s="9"/>
      <c r="C240" s="77"/>
      <c r="D240" s="43"/>
      <c r="E240" s="43"/>
      <c r="F240" s="45"/>
      <c r="G240" s="9"/>
      <c r="H240" s="37"/>
      <c r="I240" s="9"/>
      <c r="J240" s="45"/>
      <c r="K240" s="45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9"/>
      <c r="AA240" s="9"/>
      <c r="AB240" s="9"/>
    </row>
    <row r="241">
      <c r="A241" s="9"/>
      <c r="B241" s="9"/>
      <c r="C241" s="77"/>
      <c r="D241" s="43"/>
      <c r="E241" s="43"/>
      <c r="F241" s="45"/>
      <c r="G241" s="9"/>
      <c r="H241" s="37"/>
      <c r="I241" s="9"/>
      <c r="J241" s="45"/>
      <c r="K241" s="45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9"/>
      <c r="AA241" s="9"/>
      <c r="AB241" s="9"/>
    </row>
    <row r="242">
      <c r="A242" s="9"/>
      <c r="B242" s="9"/>
      <c r="C242" s="77"/>
      <c r="D242" s="43"/>
      <c r="E242" s="43"/>
      <c r="F242" s="45"/>
      <c r="G242" s="9"/>
      <c r="H242" s="37"/>
      <c r="I242" s="9"/>
      <c r="J242" s="45"/>
      <c r="K242" s="45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9"/>
      <c r="AA242" s="9"/>
      <c r="AB242" s="9"/>
    </row>
    <row r="243">
      <c r="A243" s="9"/>
      <c r="B243" s="9"/>
      <c r="C243" s="77"/>
      <c r="D243" s="43"/>
      <c r="E243" s="43"/>
      <c r="F243" s="45"/>
      <c r="G243" s="9"/>
      <c r="H243" s="37"/>
      <c r="I243" s="9"/>
      <c r="J243" s="45"/>
      <c r="K243" s="45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9"/>
      <c r="AA243" s="9"/>
      <c r="AB243" s="9"/>
    </row>
    <row r="244">
      <c r="A244" s="9"/>
      <c r="B244" s="9"/>
      <c r="C244" s="77"/>
      <c r="D244" s="43"/>
      <c r="E244" s="43"/>
      <c r="F244" s="45"/>
      <c r="G244" s="9"/>
      <c r="H244" s="37"/>
      <c r="I244" s="9"/>
      <c r="J244" s="45"/>
      <c r="K244" s="45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9"/>
      <c r="AA244" s="9"/>
      <c r="AB244" s="9"/>
    </row>
    <row r="245">
      <c r="A245" s="9"/>
      <c r="B245" s="9"/>
      <c r="C245" s="77"/>
      <c r="D245" s="43"/>
      <c r="E245" s="43"/>
      <c r="F245" s="45"/>
      <c r="G245" s="9"/>
      <c r="H245" s="37"/>
      <c r="I245" s="9"/>
      <c r="J245" s="45"/>
      <c r="K245" s="45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9"/>
      <c r="AA245" s="9"/>
      <c r="AB245" s="9"/>
    </row>
    <row r="246">
      <c r="A246" s="9"/>
      <c r="B246" s="9"/>
      <c r="C246" s="77"/>
      <c r="D246" s="43"/>
      <c r="E246" s="43"/>
      <c r="F246" s="45"/>
      <c r="G246" s="9"/>
      <c r="H246" s="37"/>
      <c r="I246" s="9"/>
      <c r="J246" s="45"/>
      <c r="K246" s="45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9"/>
      <c r="AA246" s="9"/>
      <c r="AB246" s="9"/>
    </row>
    <row r="247">
      <c r="A247" s="9"/>
      <c r="B247" s="9"/>
      <c r="C247" s="77"/>
      <c r="D247" s="43"/>
      <c r="E247" s="43"/>
      <c r="F247" s="45"/>
      <c r="G247" s="9"/>
      <c r="H247" s="37"/>
      <c r="I247" s="9"/>
      <c r="J247" s="45"/>
      <c r="K247" s="45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9"/>
      <c r="AA247" s="9"/>
      <c r="AB247" s="9"/>
    </row>
    <row r="248">
      <c r="A248" s="9"/>
      <c r="B248" s="9"/>
      <c r="C248" s="77"/>
      <c r="D248" s="43"/>
      <c r="E248" s="43"/>
      <c r="F248" s="45"/>
      <c r="G248" s="9"/>
      <c r="H248" s="37"/>
      <c r="I248" s="9"/>
      <c r="J248" s="45"/>
      <c r="K248" s="45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9"/>
      <c r="AA248" s="9"/>
      <c r="AB248" s="9"/>
    </row>
    <row r="249">
      <c r="A249" s="9"/>
      <c r="B249" s="9"/>
      <c r="C249" s="77"/>
      <c r="D249" s="43"/>
      <c r="E249" s="43"/>
      <c r="F249" s="45"/>
      <c r="G249" s="9"/>
      <c r="H249" s="37"/>
      <c r="I249" s="9"/>
      <c r="J249" s="45"/>
      <c r="K249" s="45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9"/>
      <c r="AA249" s="9"/>
      <c r="AB249" s="9"/>
    </row>
    <row r="250">
      <c r="A250" s="9"/>
      <c r="B250" s="9"/>
      <c r="C250" s="77"/>
      <c r="D250" s="43"/>
      <c r="E250" s="43"/>
      <c r="F250" s="45"/>
      <c r="G250" s="9"/>
      <c r="H250" s="37"/>
      <c r="I250" s="9"/>
      <c r="J250" s="45"/>
      <c r="K250" s="45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9"/>
      <c r="AA250" s="9"/>
      <c r="AB250" s="9"/>
    </row>
    <row r="251">
      <c r="A251" s="9"/>
      <c r="B251" s="9"/>
      <c r="C251" s="77"/>
      <c r="D251" s="43"/>
      <c r="E251" s="43"/>
      <c r="F251" s="45"/>
      <c r="G251" s="9"/>
      <c r="H251" s="37"/>
      <c r="I251" s="9"/>
      <c r="J251" s="45"/>
      <c r="K251" s="45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9"/>
      <c r="AA251" s="9"/>
      <c r="AB251" s="9"/>
    </row>
    <row r="252">
      <c r="A252" s="9"/>
      <c r="B252" s="9"/>
      <c r="C252" s="77"/>
      <c r="D252" s="43"/>
      <c r="E252" s="43"/>
      <c r="F252" s="45"/>
      <c r="G252" s="9"/>
      <c r="H252" s="37"/>
      <c r="I252" s="9"/>
      <c r="J252" s="45"/>
      <c r="K252" s="45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9"/>
      <c r="AA252" s="9"/>
      <c r="AB252" s="9"/>
    </row>
    <row r="253">
      <c r="A253" s="9"/>
      <c r="B253" s="9"/>
      <c r="C253" s="77"/>
      <c r="D253" s="43"/>
      <c r="E253" s="43"/>
      <c r="F253" s="45"/>
      <c r="G253" s="9"/>
      <c r="H253" s="37"/>
      <c r="I253" s="9"/>
      <c r="J253" s="45"/>
      <c r="K253" s="45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9"/>
      <c r="AA253" s="9"/>
      <c r="AB253" s="9"/>
    </row>
    <row r="254">
      <c r="A254" s="9"/>
      <c r="B254" s="9"/>
      <c r="C254" s="77"/>
      <c r="D254" s="43"/>
      <c r="E254" s="43"/>
      <c r="F254" s="45"/>
      <c r="G254" s="9"/>
      <c r="H254" s="37"/>
      <c r="I254" s="9"/>
      <c r="J254" s="45"/>
      <c r="K254" s="45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9"/>
      <c r="AA254" s="9"/>
      <c r="AB254" s="9"/>
    </row>
    <row r="255">
      <c r="A255" s="9"/>
      <c r="B255" s="9"/>
      <c r="C255" s="77"/>
      <c r="D255" s="43"/>
      <c r="E255" s="43"/>
      <c r="F255" s="45"/>
      <c r="G255" s="9"/>
      <c r="H255" s="37"/>
      <c r="I255" s="9"/>
      <c r="J255" s="45"/>
      <c r="K255" s="45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9"/>
      <c r="AA255" s="9"/>
      <c r="AB255" s="9"/>
    </row>
    <row r="256">
      <c r="A256" s="9"/>
      <c r="B256" s="9"/>
      <c r="C256" s="77"/>
      <c r="D256" s="43"/>
      <c r="E256" s="43"/>
      <c r="F256" s="45"/>
      <c r="G256" s="9"/>
      <c r="H256" s="37"/>
      <c r="I256" s="9"/>
      <c r="J256" s="45"/>
      <c r="K256" s="45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9"/>
      <c r="AA256" s="9"/>
      <c r="AB256" s="9"/>
    </row>
    <row r="257">
      <c r="A257" s="9"/>
      <c r="B257" s="9"/>
      <c r="C257" s="77"/>
      <c r="D257" s="43"/>
      <c r="E257" s="43"/>
      <c r="F257" s="45"/>
      <c r="G257" s="9"/>
      <c r="H257" s="37"/>
      <c r="I257" s="9"/>
      <c r="J257" s="45"/>
      <c r="K257" s="45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9"/>
      <c r="AA257" s="9"/>
      <c r="AB257" s="9"/>
    </row>
    <row r="258">
      <c r="A258" s="9"/>
      <c r="B258" s="9"/>
      <c r="C258" s="77"/>
      <c r="D258" s="43"/>
      <c r="E258" s="43"/>
      <c r="F258" s="45"/>
      <c r="G258" s="9"/>
      <c r="H258" s="37"/>
      <c r="I258" s="9"/>
      <c r="J258" s="45"/>
      <c r="K258" s="45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9"/>
      <c r="AA258" s="9"/>
      <c r="AB258" s="9"/>
    </row>
    <row r="259">
      <c r="A259" s="9"/>
      <c r="B259" s="9"/>
      <c r="C259" s="77"/>
      <c r="D259" s="43"/>
      <c r="E259" s="43"/>
      <c r="F259" s="45"/>
      <c r="G259" s="9"/>
      <c r="H259" s="37"/>
      <c r="I259" s="9"/>
      <c r="J259" s="45"/>
      <c r="K259" s="45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9"/>
      <c r="AA259" s="9"/>
      <c r="AB259" s="9"/>
    </row>
    <row r="260">
      <c r="A260" s="9"/>
      <c r="B260" s="9"/>
      <c r="C260" s="77"/>
      <c r="D260" s="43"/>
      <c r="E260" s="43"/>
      <c r="F260" s="45"/>
      <c r="G260" s="9"/>
      <c r="H260" s="37"/>
      <c r="I260" s="9"/>
      <c r="J260" s="45"/>
      <c r="K260" s="45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9"/>
      <c r="AA260" s="9"/>
      <c r="AB260" s="9"/>
    </row>
    <row r="261">
      <c r="A261" s="9"/>
      <c r="B261" s="9"/>
      <c r="C261" s="77"/>
      <c r="D261" s="43"/>
      <c r="E261" s="43"/>
      <c r="F261" s="45"/>
      <c r="G261" s="9"/>
      <c r="H261" s="37"/>
      <c r="I261" s="9"/>
      <c r="J261" s="45"/>
      <c r="K261" s="45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9"/>
      <c r="AA261" s="9"/>
      <c r="AB261" s="9"/>
    </row>
    <row r="262">
      <c r="A262" s="9"/>
      <c r="B262" s="9"/>
      <c r="C262" s="77"/>
      <c r="D262" s="43"/>
      <c r="E262" s="43"/>
      <c r="F262" s="45"/>
      <c r="G262" s="9"/>
      <c r="H262" s="37"/>
      <c r="I262" s="9"/>
      <c r="J262" s="45"/>
      <c r="K262" s="45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9"/>
      <c r="AA262" s="9"/>
      <c r="AB262" s="9"/>
    </row>
    <row r="263">
      <c r="A263" s="9"/>
      <c r="B263" s="9"/>
      <c r="C263" s="77"/>
      <c r="D263" s="43"/>
      <c r="E263" s="43"/>
      <c r="F263" s="45"/>
      <c r="G263" s="9"/>
      <c r="H263" s="37"/>
      <c r="I263" s="9"/>
      <c r="J263" s="45"/>
      <c r="K263" s="45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9"/>
      <c r="AA263" s="9"/>
      <c r="AB263" s="9"/>
    </row>
    <row r="264">
      <c r="A264" s="9"/>
      <c r="B264" s="9"/>
      <c r="C264" s="77"/>
      <c r="D264" s="43"/>
      <c r="E264" s="43"/>
      <c r="F264" s="45"/>
      <c r="G264" s="9"/>
      <c r="H264" s="37"/>
      <c r="I264" s="9"/>
      <c r="J264" s="45"/>
      <c r="K264" s="45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9"/>
      <c r="AA264" s="9"/>
      <c r="AB264" s="9"/>
    </row>
    <row r="265">
      <c r="A265" s="9"/>
      <c r="B265" s="9"/>
      <c r="C265" s="77"/>
      <c r="D265" s="43"/>
      <c r="E265" s="43"/>
      <c r="F265" s="45"/>
      <c r="G265" s="9"/>
      <c r="H265" s="37"/>
      <c r="I265" s="9"/>
      <c r="J265" s="45"/>
      <c r="K265" s="45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9"/>
      <c r="AA265" s="9"/>
      <c r="AB265" s="9"/>
    </row>
    <row r="266">
      <c r="A266" s="9"/>
      <c r="B266" s="9"/>
      <c r="C266" s="77"/>
      <c r="D266" s="43"/>
      <c r="E266" s="43"/>
      <c r="F266" s="45"/>
      <c r="G266" s="9"/>
      <c r="H266" s="37"/>
      <c r="I266" s="9"/>
      <c r="J266" s="45"/>
      <c r="K266" s="45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9"/>
      <c r="AA266" s="9"/>
      <c r="AB266" s="9"/>
    </row>
    <row r="267">
      <c r="A267" s="9"/>
      <c r="B267" s="9"/>
      <c r="C267" s="77"/>
      <c r="D267" s="43"/>
      <c r="E267" s="43"/>
      <c r="F267" s="45"/>
      <c r="G267" s="9"/>
      <c r="H267" s="37"/>
      <c r="I267" s="9"/>
      <c r="J267" s="45"/>
      <c r="K267" s="45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9"/>
      <c r="AA267" s="9"/>
      <c r="AB267" s="9"/>
    </row>
    <row r="268">
      <c r="A268" s="9"/>
      <c r="B268" s="9"/>
      <c r="C268" s="77"/>
      <c r="D268" s="43"/>
      <c r="E268" s="43"/>
      <c r="F268" s="45"/>
      <c r="G268" s="9"/>
      <c r="H268" s="37"/>
      <c r="I268" s="9"/>
      <c r="J268" s="45"/>
      <c r="K268" s="45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9"/>
      <c r="AA268" s="9"/>
      <c r="AB268" s="9"/>
    </row>
    <row r="269">
      <c r="A269" s="9"/>
      <c r="B269" s="9"/>
      <c r="C269" s="77"/>
      <c r="D269" s="43"/>
      <c r="E269" s="43"/>
      <c r="F269" s="45"/>
      <c r="G269" s="9"/>
      <c r="H269" s="37"/>
      <c r="I269" s="9"/>
      <c r="J269" s="45"/>
      <c r="K269" s="45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9"/>
      <c r="AA269" s="9"/>
      <c r="AB269" s="9"/>
    </row>
    <row r="270">
      <c r="A270" s="9"/>
      <c r="B270" s="9"/>
      <c r="C270" s="77"/>
      <c r="D270" s="43"/>
      <c r="E270" s="43"/>
      <c r="F270" s="45"/>
      <c r="G270" s="9"/>
      <c r="H270" s="37"/>
      <c r="I270" s="9"/>
      <c r="J270" s="45"/>
      <c r="K270" s="45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9"/>
      <c r="AA270" s="9"/>
      <c r="AB270" s="9"/>
    </row>
    <row r="271">
      <c r="A271" s="9"/>
      <c r="B271" s="9"/>
      <c r="C271" s="77"/>
      <c r="D271" s="43"/>
      <c r="E271" s="43"/>
      <c r="F271" s="45"/>
      <c r="G271" s="9"/>
      <c r="H271" s="37"/>
      <c r="I271" s="9"/>
      <c r="J271" s="45"/>
      <c r="K271" s="45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9"/>
      <c r="AA271" s="9"/>
      <c r="AB271" s="9"/>
    </row>
    <row r="272">
      <c r="A272" s="9"/>
      <c r="B272" s="9"/>
      <c r="C272" s="77"/>
      <c r="D272" s="43"/>
      <c r="E272" s="43"/>
      <c r="F272" s="45"/>
      <c r="G272" s="9"/>
      <c r="H272" s="37"/>
      <c r="I272" s="9"/>
      <c r="J272" s="45"/>
      <c r="K272" s="45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9"/>
      <c r="AA272" s="9"/>
      <c r="AB272" s="9"/>
    </row>
    <row r="273">
      <c r="A273" s="9"/>
      <c r="B273" s="9"/>
      <c r="C273" s="77"/>
      <c r="D273" s="43"/>
      <c r="E273" s="43"/>
      <c r="F273" s="45"/>
      <c r="G273" s="9"/>
      <c r="H273" s="37"/>
      <c r="I273" s="9"/>
      <c r="J273" s="45"/>
      <c r="K273" s="45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9"/>
      <c r="AA273" s="9"/>
      <c r="AB273" s="9"/>
    </row>
    <row r="274">
      <c r="A274" s="9"/>
      <c r="B274" s="9"/>
      <c r="C274" s="77"/>
      <c r="D274" s="43"/>
      <c r="E274" s="43"/>
      <c r="F274" s="45"/>
      <c r="G274" s="9"/>
      <c r="H274" s="37"/>
      <c r="I274" s="9"/>
      <c r="J274" s="45"/>
      <c r="K274" s="45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9"/>
      <c r="AA274" s="9"/>
      <c r="AB274" s="9"/>
    </row>
    <row r="275">
      <c r="A275" s="9"/>
      <c r="B275" s="9"/>
      <c r="C275" s="77"/>
      <c r="D275" s="43"/>
      <c r="E275" s="43"/>
      <c r="F275" s="45"/>
      <c r="G275" s="9"/>
      <c r="H275" s="37"/>
      <c r="I275" s="9"/>
      <c r="J275" s="45"/>
      <c r="K275" s="45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9"/>
      <c r="AA275" s="9"/>
      <c r="AB275" s="9"/>
    </row>
    <row r="276">
      <c r="A276" s="9"/>
      <c r="B276" s="9"/>
      <c r="C276" s="77"/>
      <c r="D276" s="43"/>
      <c r="E276" s="43"/>
      <c r="F276" s="45"/>
      <c r="G276" s="9"/>
      <c r="H276" s="37"/>
      <c r="I276" s="9"/>
      <c r="J276" s="45"/>
      <c r="K276" s="45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9"/>
      <c r="AA276" s="9"/>
      <c r="AB276" s="9"/>
    </row>
    <row r="277">
      <c r="A277" s="9"/>
      <c r="B277" s="9"/>
      <c r="C277" s="77"/>
      <c r="D277" s="43"/>
      <c r="E277" s="43"/>
      <c r="F277" s="45"/>
      <c r="G277" s="9"/>
      <c r="H277" s="37"/>
      <c r="I277" s="9"/>
      <c r="J277" s="45"/>
      <c r="K277" s="45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9"/>
      <c r="AA277" s="9"/>
      <c r="AB277" s="9"/>
    </row>
    <row r="278">
      <c r="A278" s="9"/>
      <c r="B278" s="9"/>
      <c r="C278" s="77"/>
      <c r="D278" s="43"/>
      <c r="E278" s="43"/>
      <c r="F278" s="45"/>
      <c r="G278" s="9"/>
      <c r="H278" s="37"/>
      <c r="I278" s="9"/>
      <c r="J278" s="45"/>
      <c r="K278" s="45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9"/>
      <c r="AA278" s="9"/>
      <c r="AB278" s="9"/>
    </row>
    <row r="279">
      <c r="A279" s="9"/>
      <c r="B279" s="9"/>
      <c r="C279" s="77"/>
      <c r="D279" s="43"/>
      <c r="E279" s="43"/>
      <c r="F279" s="45"/>
      <c r="G279" s="9"/>
      <c r="H279" s="37"/>
      <c r="I279" s="9"/>
      <c r="J279" s="45"/>
      <c r="K279" s="45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9"/>
      <c r="AA279" s="9"/>
      <c r="AB279" s="9"/>
    </row>
    <row r="280">
      <c r="A280" s="9"/>
      <c r="B280" s="9"/>
      <c r="C280" s="77"/>
      <c r="D280" s="43"/>
      <c r="E280" s="43"/>
      <c r="F280" s="45"/>
      <c r="G280" s="9"/>
      <c r="H280" s="37"/>
      <c r="I280" s="9"/>
      <c r="J280" s="45"/>
      <c r="K280" s="45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9"/>
      <c r="AA280" s="9"/>
      <c r="AB280" s="9"/>
    </row>
    <row r="281">
      <c r="A281" s="9"/>
      <c r="B281" s="9"/>
      <c r="C281" s="77"/>
      <c r="D281" s="43"/>
      <c r="E281" s="43"/>
      <c r="F281" s="45"/>
      <c r="G281" s="9"/>
      <c r="H281" s="37"/>
      <c r="I281" s="9"/>
      <c r="J281" s="45"/>
      <c r="K281" s="45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9"/>
      <c r="AA281" s="9"/>
      <c r="AB281" s="9"/>
    </row>
    <row r="282">
      <c r="A282" s="9"/>
      <c r="B282" s="9"/>
      <c r="C282" s="77"/>
      <c r="D282" s="43"/>
      <c r="E282" s="43"/>
      <c r="F282" s="45"/>
      <c r="G282" s="9"/>
      <c r="H282" s="37"/>
      <c r="I282" s="9"/>
      <c r="J282" s="45"/>
      <c r="K282" s="45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9"/>
      <c r="AA282" s="9"/>
      <c r="AB282" s="9"/>
    </row>
    <row r="283">
      <c r="A283" s="9"/>
      <c r="B283" s="9"/>
      <c r="C283" s="77"/>
      <c r="D283" s="43"/>
      <c r="E283" s="43"/>
      <c r="F283" s="45"/>
      <c r="G283" s="9"/>
      <c r="H283" s="37"/>
      <c r="I283" s="9"/>
      <c r="J283" s="45"/>
      <c r="K283" s="45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9"/>
      <c r="AA283" s="9"/>
      <c r="AB283" s="9"/>
    </row>
    <row r="284">
      <c r="A284" s="9"/>
      <c r="B284" s="9"/>
      <c r="C284" s="77"/>
      <c r="D284" s="43"/>
      <c r="E284" s="43"/>
      <c r="F284" s="45"/>
      <c r="G284" s="9"/>
      <c r="H284" s="37"/>
      <c r="I284" s="9"/>
      <c r="J284" s="45"/>
      <c r="K284" s="45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9"/>
      <c r="AA284" s="9"/>
      <c r="AB284" s="9"/>
    </row>
    <row r="285">
      <c r="A285" s="9"/>
      <c r="B285" s="9"/>
      <c r="C285" s="77"/>
      <c r="D285" s="43"/>
      <c r="E285" s="43"/>
      <c r="F285" s="45"/>
      <c r="G285" s="9"/>
      <c r="H285" s="37"/>
      <c r="I285" s="9"/>
      <c r="J285" s="45"/>
      <c r="K285" s="45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9"/>
      <c r="AA285" s="9"/>
      <c r="AB285" s="9"/>
    </row>
    <row r="286">
      <c r="A286" s="9"/>
      <c r="B286" s="9"/>
      <c r="C286" s="77"/>
      <c r="D286" s="43"/>
      <c r="E286" s="43"/>
      <c r="F286" s="45"/>
      <c r="G286" s="9"/>
      <c r="H286" s="37"/>
      <c r="I286" s="9"/>
      <c r="J286" s="45"/>
      <c r="K286" s="45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9"/>
      <c r="AA286" s="9"/>
      <c r="AB286" s="9"/>
    </row>
    <row r="287">
      <c r="A287" s="9"/>
      <c r="B287" s="9"/>
      <c r="C287" s="77"/>
      <c r="D287" s="43"/>
      <c r="E287" s="43"/>
      <c r="F287" s="45"/>
      <c r="G287" s="9"/>
      <c r="H287" s="37"/>
      <c r="I287" s="9"/>
      <c r="J287" s="45"/>
      <c r="K287" s="45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9"/>
      <c r="AA287" s="9"/>
      <c r="AB287" s="9"/>
    </row>
    <row r="288">
      <c r="A288" s="9"/>
      <c r="B288" s="9"/>
      <c r="C288" s="77"/>
      <c r="D288" s="43"/>
      <c r="E288" s="43"/>
      <c r="F288" s="45"/>
      <c r="G288" s="9"/>
      <c r="H288" s="37"/>
      <c r="I288" s="9"/>
      <c r="J288" s="45"/>
      <c r="K288" s="45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9"/>
      <c r="AA288" s="9"/>
      <c r="AB288" s="9"/>
    </row>
    <row r="289">
      <c r="A289" s="9"/>
      <c r="B289" s="9"/>
      <c r="C289" s="77"/>
      <c r="D289" s="43"/>
      <c r="E289" s="43"/>
      <c r="F289" s="45"/>
      <c r="G289" s="9"/>
      <c r="H289" s="37"/>
      <c r="I289" s="9"/>
      <c r="J289" s="45"/>
      <c r="K289" s="45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9"/>
      <c r="AA289" s="9"/>
      <c r="AB289" s="9"/>
    </row>
    <row r="290">
      <c r="A290" s="9"/>
      <c r="B290" s="9"/>
      <c r="C290" s="77"/>
      <c r="D290" s="43"/>
      <c r="E290" s="43"/>
      <c r="F290" s="45"/>
      <c r="G290" s="9"/>
      <c r="H290" s="37"/>
      <c r="I290" s="9"/>
      <c r="J290" s="45"/>
      <c r="K290" s="45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9"/>
      <c r="AA290" s="9"/>
      <c r="AB290" s="9"/>
    </row>
    <row r="291">
      <c r="A291" s="9"/>
      <c r="B291" s="9"/>
      <c r="C291" s="77"/>
      <c r="D291" s="43"/>
      <c r="E291" s="43"/>
      <c r="F291" s="45"/>
      <c r="G291" s="9"/>
      <c r="H291" s="37"/>
      <c r="I291" s="9"/>
      <c r="J291" s="45"/>
      <c r="K291" s="45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9"/>
      <c r="AA291" s="9"/>
      <c r="AB291" s="9"/>
    </row>
    <row r="292">
      <c r="A292" s="9"/>
      <c r="B292" s="9"/>
      <c r="C292" s="77"/>
      <c r="D292" s="43"/>
      <c r="E292" s="43"/>
      <c r="F292" s="45"/>
      <c r="G292" s="9"/>
      <c r="H292" s="37"/>
      <c r="I292" s="9"/>
      <c r="J292" s="45"/>
      <c r="K292" s="45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9"/>
      <c r="AA292" s="9"/>
      <c r="AB292" s="9"/>
    </row>
    <row r="293">
      <c r="A293" s="9"/>
      <c r="B293" s="9"/>
      <c r="C293" s="77"/>
      <c r="D293" s="43"/>
      <c r="E293" s="43"/>
      <c r="F293" s="45"/>
      <c r="G293" s="9"/>
      <c r="H293" s="37"/>
      <c r="I293" s="9"/>
      <c r="J293" s="45"/>
      <c r="K293" s="45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9"/>
      <c r="AA293" s="9"/>
      <c r="AB293" s="9"/>
    </row>
    <row r="294">
      <c r="A294" s="9"/>
      <c r="B294" s="9"/>
      <c r="C294" s="77"/>
      <c r="D294" s="43"/>
      <c r="E294" s="43"/>
      <c r="F294" s="45"/>
      <c r="G294" s="9"/>
      <c r="H294" s="37"/>
      <c r="I294" s="9"/>
      <c r="J294" s="45"/>
      <c r="K294" s="45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9"/>
      <c r="AA294" s="9"/>
      <c r="AB294" s="9"/>
    </row>
    <row r="295">
      <c r="A295" s="9"/>
      <c r="B295" s="9"/>
      <c r="C295" s="77"/>
      <c r="D295" s="43"/>
      <c r="E295" s="43"/>
      <c r="F295" s="45"/>
      <c r="G295" s="9"/>
      <c r="H295" s="37"/>
      <c r="I295" s="9"/>
      <c r="J295" s="45"/>
      <c r="K295" s="45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9"/>
      <c r="AA295" s="9"/>
      <c r="AB295" s="9"/>
    </row>
    <row r="296">
      <c r="A296" s="9"/>
      <c r="B296" s="9"/>
      <c r="C296" s="77"/>
      <c r="D296" s="43"/>
      <c r="E296" s="43"/>
      <c r="F296" s="45"/>
      <c r="G296" s="9"/>
      <c r="H296" s="37"/>
      <c r="I296" s="9"/>
      <c r="J296" s="45"/>
      <c r="K296" s="45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9"/>
      <c r="AA296" s="9"/>
      <c r="AB296" s="9"/>
    </row>
    <row r="297">
      <c r="A297" s="9"/>
      <c r="B297" s="9"/>
      <c r="C297" s="77"/>
      <c r="D297" s="43"/>
      <c r="E297" s="43"/>
      <c r="F297" s="45"/>
      <c r="G297" s="9"/>
      <c r="H297" s="37"/>
      <c r="I297" s="9"/>
      <c r="J297" s="45"/>
      <c r="K297" s="45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9"/>
      <c r="AA297" s="9"/>
      <c r="AB297" s="9"/>
    </row>
    <row r="298">
      <c r="A298" s="9"/>
      <c r="B298" s="9"/>
      <c r="C298" s="77"/>
      <c r="D298" s="43"/>
      <c r="E298" s="43"/>
      <c r="F298" s="45"/>
      <c r="G298" s="9"/>
      <c r="H298" s="37"/>
      <c r="I298" s="9"/>
      <c r="J298" s="45"/>
      <c r="K298" s="45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9"/>
      <c r="AA298" s="9"/>
      <c r="AB298" s="9"/>
    </row>
    <row r="299">
      <c r="A299" s="9"/>
      <c r="B299" s="9"/>
      <c r="C299" s="77"/>
      <c r="D299" s="43"/>
      <c r="E299" s="43"/>
      <c r="F299" s="45"/>
      <c r="G299" s="9"/>
      <c r="H299" s="37"/>
      <c r="I299" s="9"/>
      <c r="J299" s="45"/>
      <c r="K299" s="45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9"/>
      <c r="AA299" s="9"/>
      <c r="AB299" s="9"/>
    </row>
    <row r="300">
      <c r="A300" s="9"/>
      <c r="B300" s="9"/>
      <c r="C300" s="77"/>
      <c r="D300" s="43"/>
      <c r="E300" s="43"/>
      <c r="F300" s="45"/>
      <c r="G300" s="9"/>
      <c r="H300" s="37"/>
      <c r="I300" s="9"/>
      <c r="J300" s="45"/>
      <c r="K300" s="45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9"/>
      <c r="AA300" s="9"/>
      <c r="AB300" s="9"/>
    </row>
    <row r="301">
      <c r="A301" s="9"/>
      <c r="B301" s="9"/>
      <c r="C301" s="77"/>
      <c r="D301" s="43"/>
      <c r="E301" s="43"/>
      <c r="F301" s="45"/>
      <c r="G301" s="9"/>
      <c r="H301" s="37"/>
      <c r="I301" s="9"/>
      <c r="J301" s="45"/>
      <c r="K301" s="45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9"/>
      <c r="AA301" s="9"/>
      <c r="AB301" s="9"/>
    </row>
    <row r="302">
      <c r="A302" s="9"/>
      <c r="B302" s="9"/>
      <c r="C302" s="77"/>
      <c r="D302" s="43"/>
      <c r="E302" s="43"/>
      <c r="F302" s="45"/>
      <c r="G302" s="9"/>
      <c r="H302" s="37"/>
      <c r="I302" s="9"/>
      <c r="J302" s="45"/>
      <c r="K302" s="45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9"/>
      <c r="AA302" s="9"/>
      <c r="AB302" s="9"/>
    </row>
    <row r="303">
      <c r="A303" s="9"/>
      <c r="B303" s="9"/>
      <c r="C303" s="77"/>
      <c r="D303" s="43"/>
      <c r="E303" s="43"/>
      <c r="F303" s="45"/>
      <c r="G303" s="9"/>
      <c r="H303" s="37"/>
      <c r="I303" s="9"/>
      <c r="J303" s="45"/>
      <c r="K303" s="45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9"/>
      <c r="AA303" s="9"/>
      <c r="AB303" s="9"/>
    </row>
    <row r="304">
      <c r="A304" s="9"/>
      <c r="B304" s="9"/>
      <c r="C304" s="77"/>
      <c r="D304" s="43"/>
      <c r="E304" s="43"/>
      <c r="F304" s="45"/>
      <c r="G304" s="9"/>
      <c r="H304" s="37"/>
      <c r="I304" s="9"/>
      <c r="J304" s="45"/>
      <c r="K304" s="45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9"/>
      <c r="AA304" s="9"/>
      <c r="AB304" s="9"/>
    </row>
    <row r="305">
      <c r="A305" s="9"/>
      <c r="B305" s="9"/>
      <c r="C305" s="77"/>
      <c r="D305" s="43"/>
      <c r="E305" s="43"/>
      <c r="F305" s="45"/>
      <c r="G305" s="9"/>
      <c r="H305" s="37"/>
      <c r="I305" s="9"/>
      <c r="J305" s="45"/>
      <c r="K305" s="45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9"/>
      <c r="AA305" s="9"/>
      <c r="AB305" s="9"/>
    </row>
    <row r="306">
      <c r="A306" s="9"/>
      <c r="B306" s="9"/>
      <c r="C306" s="77"/>
      <c r="D306" s="43"/>
      <c r="E306" s="43"/>
      <c r="F306" s="45"/>
      <c r="G306" s="9"/>
      <c r="H306" s="37"/>
      <c r="I306" s="9"/>
      <c r="J306" s="45"/>
      <c r="K306" s="45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9"/>
      <c r="AA306" s="9"/>
      <c r="AB306" s="9"/>
    </row>
    <row r="307">
      <c r="A307" s="9"/>
      <c r="B307" s="9"/>
      <c r="C307" s="77"/>
      <c r="D307" s="43"/>
      <c r="E307" s="43"/>
      <c r="F307" s="45"/>
      <c r="G307" s="9"/>
      <c r="H307" s="37"/>
      <c r="I307" s="9"/>
      <c r="J307" s="45"/>
      <c r="K307" s="45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9"/>
      <c r="AA307" s="9"/>
      <c r="AB307" s="9"/>
    </row>
    <row r="308">
      <c r="A308" s="9"/>
      <c r="B308" s="9"/>
      <c r="C308" s="77"/>
      <c r="D308" s="43"/>
      <c r="E308" s="43"/>
      <c r="F308" s="45"/>
      <c r="G308" s="9"/>
      <c r="H308" s="37"/>
      <c r="I308" s="9"/>
      <c r="J308" s="45"/>
      <c r="K308" s="45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9"/>
      <c r="AA308" s="9"/>
      <c r="AB308" s="9"/>
    </row>
    <row r="309">
      <c r="A309" s="9"/>
      <c r="B309" s="9"/>
      <c r="C309" s="77"/>
      <c r="D309" s="43"/>
      <c r="E309" s="43"/>
      <c r="F309" s="45"/>
      <c r="G309" s="9"/>
      <c r="H309" s="37"/>
      <c r="I309" s="9"/>
      <c r="J309" s="45"/>
      <c r="K309" s="45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9"/>
      <c r="AA309" s="9"/>
      <c r="AB309" s="9"/>
    </row>
    <row r="310">
      <c r="A310" s="9"/>
      <c r="B310" s="9"/>
      <c r="C310" s="77"/>
      <c r="D310" s="43"/>
      <c r="E310" s="43"/>
      <c r="F310" s="45"/>
      <c r="G310" s="9"/>
      <c r="H310" s="37"/>
      <c r="I310" s="9"/>
      <c r="J310" s="45"/>
      <c r="K310" s="45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9"/>
      <c r="AA310" s="9"/>
      <c r="AB310" s="9"/>
    </row>
    <row r="311">
      <c r="A311" s="9"/>
      <c r="B311" s="9"/>
      <c r="C311" s="77"/>
      <c r="D311" s="43"/>
      <c r="E311" s="43"/>
      <c r="F311" s="45"/>
      <c r="G311" s="9"/>
      <c r="H311" s="37"/>
      <c r="I311" s="9"/>
      <c r="J311" s="45"/>
      <c r="K311" s="45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9"/>
      <c r="AA311" s="9"/>
      <c r="AB311" s="9"/>
    </row>
    <row r="312">
      <c r="A312" s="9"/>
      <c r="B312" s="9"/>
      <c r="C312" s="77"/>
      <c r="D312" s="43"/>
      <c r="E312" s="43"/>
      <c r="F312" s="45"/>
      <c r="G312" s="9"/>
      <c r="H312" s="37"/>
      <c r="I312" s="9"/>
      <c r="J312" s="45"/>
      <c r="K312" s="45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9"/>
      <c r="AA312" s="9"/>
      <c r="AB312" s="9"/>
    </row>
    <row r="313">
      <c r="A313" s="9"/>
      <c r="B313" s="9"/>
      <c r="C313" s="77"/>
      <c r="D313" s="43"/>
      <c r="E313" s="43"/>
      <c r="F313" s="45"/>
      <c r="G313" s="9"/>
      <c r="H313" s="37"/>
      <c r="I313" s="9"/>
      <c r="J313" s="45"/>
      <c r="K313" s="45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9"/>
      <c r="AA313" s="9"/>
      <c r="AB313" s="9"/>
    </row>
    <row r="314">
      <c r="A314" s="9"/>
      <c r="B314" s="9"/>
      <c r="C314" s="77"/>
      <c r="D314" s="43"/>
      <c r="E314" s="43"/>
      <c r="F314" s="45"/>
      <c r="G314" s="9"/>
      <c r="H314" s="37"/>
      <c r="I314" s="9"/>
      <c r="J314" s="45"/>
      <c r="K314" s="45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9"/>
      <c r="AA314" s="9"/>
      <c r="AB314" s="9"/>
    </row>
    <row r="315">
      <c r="A315" s="9"/>
      <c r="B315" s="9"/>
      <c r="C315" s="77"/>
      <c r="D315" s="43"/>
      <c r="E315" s="43"/>
      <c r="F315" s="45"/>
      <c r="G315" s="9"/>
      <c r="H315" s="37"/>
      <c r="I315" s="9"/>
      <c r="J315" s="45"/>
      <c r="K315" s="45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9"/>
      <c r="AA315" s="9"/>
      <c r="AB315" s="9"/>
    </row>
    <row r="316">
      <c r="A316" s="9"/>
      <c r="B316" s="9"/>
      <c r="C316" s="77"/>
      <c r="D316" s="43"/>
      <c r="E316" s="43"/>
      <c r="F316" s="45"/>
      <c r="G316" s="9"/>
      <c r="H316" s="37"/>
      <c r="I316" s="9"/>
      <c r="J316" s="45"/>
      <c r="K316" s="45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9"/>
      <c r="AA316" s="9"/>
      <c r="AB316" s="9"/>
    </row>
    <row r="317">
      <c r="A317" s="9"/>
      <c r="B317" s="9"/>
      <c r="C317" s="77"/>
      <c r="D317" s="43"/>
      <c r="E317" s="43"/>
      <c r="F317" s="45"/>
      <c r="G317" s="9"/>
      <c r="H317" s="37"/>
      <c r="I317" s="9"/>
      <c r="J317" s="45"/>
      <c r="K317" s="45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9"/>
      <c r="AA317" s="9"/>
      <c r="AB317" s="9"/>
    </row>
    <row r="318">
      <c r="A318" s="9"/>
      <c r="B318" s="9"/>
      <c r="C318" s="77"/>
      <c r="D318" s="43"/>
      <c r="E318" s="43"/>
      <c r="F318" s="45"/>
      <c r="G318" s="9"/>
      <c r="H318" s="37"/>
      <c r="I318" s="9"/>
      <c r="J318" s="45"/>
      <c r="K318" s="45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9"/>
      <c r="AA318" s="9"/>
      <c r="AB318" s="9"/>
    </row>
    <row r="319">
      <c r="A319" s="9"/>
      <c r="B319" s="9"/>
      <c r="C319" s="77"/>
      <c r="D319" s="43"/>
      <c r="E319" s="43"/>
      <c r="F319" s="45"/>
      <c r="G319" s="9"/>
      <c r="H319" s="37"/>
      <c r="I319" s="9"/>
      <c r="J319" s="45"/>
      <c r="K319" s="45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9"/>
      <c r="AA319" s="9"/>
      <c r="AB319" s="9"/>
    </row>
    <row r="320">
      <c r="A320" s="9"/>
      <c r="B320" s="9"/>
      <c r="C320" s="77"/>
      <c r="D320" s="43"/>
      <c r="E320" s="43"/>
      <c r="F320" s="45"/>
      <c r="G320" s="9"/>
      <c r="H320" s="37"/>
      <c r="I320" s="9"/>
      <c r="J320" s="45"/>
      <c r="K320" s="45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9"/>
      <c r="AA320" s="9"/>
      <c r="AB320" s="9"/>
    </row>
    <row r="321">
      <c r="A321" s="9"/>
      <c r="B321" s="9"/>
      <c r="C321" s="77"/>
      <c r="D321" s="43"/>
      <c r="E321" s="43"/>
      <c r="F321" s="45"/>
      <c r="G321" s="9"/>
      <c r="H321" s="37"/>
      <c r="I321" s="9"/>
      <c r="J321" s="45"/>
      <c r="K321" s="45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9"/>
      <c r="AA321" s="9"/>
      <c r="AB321" s="9"/>
    </row>
    <row r="322">
      <c r="A322" s="9"/>
      <c r="B322" s="9"/>
      <c r="C322" s="77"/>
      <c r="D322" s="43"/>
      <c r="E322" s="43"/>
      <c r="F322" s="45"/>
      <c r="G322" s="9"/>
      <c r="H322" s="37"/>
      <c r="I322" s="9"/>
      <c r="J322" s="45"/>
      <c r="K322" s="45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9"/>
      <c r="AA322" s="9"/>
      <c r="AB322" s="9"/>
    </row>
    <row r="323">
      <c r="A323" s="9"/>
      <c r="B323" s="9"/>
      <c r="C323" s="77"/>
      <c r="D323" s="43"/>
      <c r="E323" s="43"/>
      <c r="F323" s="45"/>
      <c r="G323" s="9"/>
      <c r="H323" s="37"/>
      <c r="I323" s="9"/>
      <c r="J323" s="45"/>
      <c r="K323" s="45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9"/>
      <c r="AA323" s="9"/>
      <c r="AB323" s="9"/>
    </row>
    <row r="324">
      <c r="A324" s="9"/>
      <c r="B324" s="9"/>
      <c r="C324" s="77"/>
      <c r="D324" s="43"/>
      <c r="E324" s="43"/>
      <c r="F324" s="45"/>
      <c r="G324" s="9"/>
      <c r="H324" s="37"/>
      <c r="I324" s="9"/>
      <c r="J324" s="45"/>
      <c r="K324" s="45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9"/>
      <c r="AA324" s="9"/>
      <c r="AB324" s="9"/>
    </row>
    <row r="325">
      <c r="A325" s="9"/>
      <c r="B325" s="9"/>
      <c r="C325" s="77"/>
      <c r="D325" s="43"/>
      <c r="E325" s="43"/>
      <c r="F325" s="45"/>
      <c r="G325" s="9"/>
      <c r="H325" s="37"/>
      <c r="I325" s="9"/>
      <c r="J325" s="45"/>
      <c r="K325" s="45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9"/>
      <c r="AA325" s="9"/>
      <c r="AB325" s="9"/>
    </row>
    <row r="326">
      <c r="A326" s="9"/>
      <c r="B326" s="9"/>
      <c r="C326" s="77"/>
      <c r="D326" s="43"/>
      <c r="E326" s="43"/>
      <c r="F326" s="45"/>
      <c r="G326" s="9"/>
      <c r="H326" s="37"/>
      <c r="I326" s="9"/>
      <c r="J326" s="45"/>
      <c r="K326" s="45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9"/>
      <c r="AA326" s="9"/>
      <c r="AB326" s="9"/>
    </row>
    <row r="327">
      <c r="A327" s="9"/>
      <c r="B327" s="9"/>
      <c r="C327" s="77"/>
      <c r="D327" s="43"/>
      <c r="E327" s="43"/>
      <c r="F327" s="45"/>
      <c r="G327" s="9"/>
      <c r="H327" s="37"/>
      <c r="I327" s="9"/>
      <c r="J327" s="45"/>
      <c r="K327" s="45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9"/>
      <c r="AA327" s="9"/>
      <c r="AB327" s="9"/>
    </row>
    <row r="328">
      <c r="A328" s="9"/>
      <c r="B328" s="9"/>
      <c r="C328" s="77"/>
      <c r="D328" s="43"/>
      <c r="E328" s="43"/>
      <c r="F328" s="45"/>
      <c r="G328" s="9"/>
      <c r="H328" s="37"/>
      <c r="I328" s="9"/>
      <c r="J328" s="45"/>
      <c r="K328" s="45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9"/>
      <c r="AA328" s="9"/>
      <c r="AB328" s="9"/>
    </row>
    <row r="329">
      <c r="A329" s="9"/>
      <c r="B329" s="9"/>
      <c r="C329" s="77"/>
      <c r="D329" s="43"/>
      <c r="E329" s="43"/>
      <c r="F329" s="45"/>
      <c r="G329" s="9"/>
      <c r="H329" s="37"/>
      <c r="I329" s="9"/>
      <c r="J329" s="45"/>
      <c r="K329" s="45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9"/>
      <c r="AA329" s="9"/>
      <c r="AB329" s="9"/>
    </row>
    <row r="330">
      <c r="A330" s="9"/>
      <c r="B330" s="9"/>
      <c r="C330" s="77"/>
      <c r="D330" s="43"/>
      <c r="E330" s="43"/>
      <c r="F330" s="45"/>
      <c r="G330" s="9"/>
      <c r="H330" s="37"/>
      <c r="I330" s="9"/>
      <c r="J330" s="45"/>
      <c r="K330" s="45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9"/>
      <c r="AA330" s="9"/>
      <c r="AB330" s="9"/>
    </row>
    <row r="331">
      <c r="A331" s="9"/>
      <c r="B331" s="9"/>
      <c r="C331" s="77"/>
      <c r="D331" s="43"/>
      <c r="E331" s="43"/>
      <c r="F331" s="45"/>
      <c r="G331" s="9"/>
      <c r="H331" s="37"/>
      <c r="I331" s="9"/>
      <c r="J331" s="45"/>
      <c r="K331" s="45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9"/>
      <c r="AA331" s="9"/>
      <c r="AB331" s="9"/>
    </row>
    <row r="332">
      <c r="A332" s="9"/>
      <c r="B332" s="9"/>
      <c r="C332" s="77"/>
      <c r="D332" s="43"/>
      <c r="E332" s="43"/>
      <c r="F332" s="45"/>
      <c r="G332" s="9"/>
      <c r="H332" s="37"/>
      <c r="I332" s="9"/>
      <c r="J332" s="45"/>
      <c r="K332" s="45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9"/>
      <c r="AA332" s="9"/>
      <c r="AB332" s="9"/>
    </row>
    <row r="333">
      <c r="A333" s="9"/>
      <c r="B333" s="9"/>
      <c r="C333" s="77"/>
      <c r="D333" s="43"/>
      <c r="E333" s="43"/>
      <c r="F333" s="45"/>
      <c r="G333" s="9"/>
      <c r="H333" s="37"/>
      <c r="I333" s="9"/>
      <c r="J333" s="45"/>
      <c r="K333" s="45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9"/>
      <c r="AA333" s="9"/>
      <c r="AB333" s="9"/>
    </row>
    <row r="334">
      <c r="A334" s="9"/>
      <c r="B334" s="9"/>
      <c r="C334" s="77"/>
      <c r="D334" s="43"/>
      <c r="E334" s="43"/>
      <c r="F334" s="45"/>
      <c r="G334" s="9"/>
      <c r="H334" s="37"/>
      <c r="I334" s="9"/>
      <c r="J334" s="45"/>
      <c r="K334" s="45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9"/>
      <c r="AA334" s="9"/>
      <c r="AB334" s="9"/>
    </row>
    <row r="335">
      <c r="A335" s="9"/>
      <c r="B335" s="9"/>
      <c r="C335" s="77"/>
      <c r="D335" s="43"/>
      <c r="E335" s="43"/>
      <c r="F335" s="45"/>
      <c r="G335" s="9"/>
      <c r="H335" s="37"/>
      <c r="I335" s="9"/>
      <c r="J335" s="45"/>
      <c r="K335" s="45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9"/>
      <c r="AA335" s="9"/>
      <c r="AB335" s="9"/>
    </row>
    <row r="336">
      <c r="A336" s="9"/>
      <c r="B336" s="9"/>
      <c r="C336" s="77"/>
      <c r="D336" s="43"/>
      <c r="E336" s="43"/>
      <c r="F336" s="45"/>
      <c r="G336" s="9"/>
      <c r="H336" s="37"/>
      <c r="I336" s="9"/>
      <c r="J336" s="45"/>
      <c r="K336" s="45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9"/>
      <c r="AA336" s="9"/>
      <c r="AB336" s="9"/>
    </row>
    <row r="337">
      <c r="A337" s="9"/>
      <c r="B337" s="9"/>
      <c r="C337" s="77"/>
      <c r="D337" s="43"/>
      <c r="E337" s="43"/>
      <c r="F337" s="45"/>
      <c r="G337" s="9"/>
      <c r="H337" s="37"/>
      <c r="I337" s="9"/>
      <c r="J337" s="45"/>
      <c r="K337" s="45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9"/>
      <c r="AA337" s="9"/>
      <c r="AB337" s="9"/>
    </row>
    <row r="338">
      <c r="A338" s="9"/>
      <c r="B338" s="9"/>
      <c r="C338" s="77"/>
      <c r="D338" s="43"/>
      <c r="E338" s="43"/>
      <c r="F338" s="45"/>
      <c r="G338" s="9"/>
      <c r="H338" s="37"/>
      <c r="I338" s="9"/>
      <c r="J338" s="45"/>
      <c r="K338" s="45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9"/>
      <c r="AA338" s="9"/>
      <c r="AB338" s="9"/>
    </row>
    <row r="339">
      <c r="A339" s="9"/>
      <c r="B339" s="9"/>
      <c r="C339" s="77"/>
      <c r="D339" s="43"/>
      <c r="E339" s="43"/>
      <c r="F339" s="45"/>
      <c r="G339" s="9"/>
      <c r="H339" s="37"/>
      <c r="I339" s="9"/>
      <c r="J339" s="45"/>
      <c r="K339" s="45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9"/>
      <c r="AA339" s="9"/>
      <c r="AB339" s="9"/>
    </row>
    <row r="340">
      <c r="A340" s="9"/>
      <c r="B340" s="9"/>
      <c r="C340" s="77"/>
      <c r="D340" s="43"/>
      <c r="E340" s="43"/>
      <c r="F340" s="45"/>
      <c r="G340" s="9"/>
      <c r="H340" s="37"/>
      <c r="I340" s="9"/>
      <c r="J340" s="45"/>
      <c r="K340" s="45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9"/>
      <c r="AA340" s="9"/>
      <c r="AB340" s="9"/>
    </row>
    <row r="341">
      <c r="A341" s="9"/>
      <c r="B341" s="9"/>
      <c r="C341" s="77"/>
      <c r="D341" s="43"/>
      <c r="E341" s="43"/>
      <c r="F341" s="45"/>
      <c r="G341" s="9"/>
      <c r="H341" s="37"/>
      <c r="I341" s="9"/>
      <c r="J341" s="45"/>
      <c r="K341" s="45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9"/>
      <c r="AA341" s="9"/>
      <c r="AB341" s="9"/>
    </row>
    <row r="342">
      <c r="A342" s="9"/>
      <c r="B342" s="9"/>
      <c r="C342" s="77"/>
      <c r="D342" s="43"/>
      <c r="E342" s="43"/>
      <c r="F342" s="45"/>
      <c r="G342" s="9"/>
      <c r="H342" s="37"/>
      <c r="I342" s="9"/>
      <c r="J342" s="45"/>
      <c r="K342" s="45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9"/>
      <c r="AA342" s="9"/>
      <c r="AB342" s="9"/>
    </row>
    <row r="343">
      <c r="A343" s="9"/>
      <c r="B343" s="9"/>
      <c r="C343" s="77"/>
      <c r="D343" s="43"/>
      <c r="E343" s="43"/>
      <c r="F343" s="45"/>
      <c r="G343" s="9"/>
      <c r="H343" s="37"/>
      <c r="I343" s="9"/>
      <c r="J343" s="45"/>
      <c r="K343" s="45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9"/>
      <c r="AA343" s="9"/>
      <c r="AB343" s="9"/>
    </row>
    <row r="344">
      <c r="A344" s="9"/>
      <c r="B344" s="9"/>
      <c r="C344" s="77"/>
      <c r="D344" s="43"/>
      <c r="E344" s="43"/>
      <c r="F344" s="45"/>
      <c r="G344" s="9"/>
      <c r="H344" s="37"/>
      <c r="I344" s="9"/>
      <c r="J344" s="45"/>
      <c r="K344" s="45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9"/>
      <c r="AA344" s="9"/>
      <c r="AB344" s="9"/>
    </row>
    <row r="345">
      <c r="A345" s="9"/>
      <c r="B345" s="9"/>
      <c r="C345" s="77"/>
      <c r="D345" s="43"/>
      <c r="E345" s="43"/>
      <c r="F345" s="45"/>
      <c r="G345" s="9"/>
      <c r="H345" s="37"/>
      <c r="I345" s="9"/>
      <c r="J345" s="45"/>
      <c r="K345" s="45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9"/>
      <c r="AA345" s="9"/>
      <c r="AB345" s="9"/>
    </row>
    <row r="346">
      <c r="A346" s="9"/>
      <c r="B346" s="9"/>
      <c r="C346" s="77"/>
      <c r="D346" s="43"/>
      <c r="E346" s="43"/>
      <c r="F346" s="45"/>
      <c r="G346" s="9"/>
      <c r="H346" s="37"/>
      <c r="I346" s="9"/>
      <c r="J346" s="45"/>
      <c r="K346" s="45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9"/>
      <c r="AA346" s="9"/>
      <c r="AB346" s="9"/>
    </row>
    <row r="347">
      <c r="A347" s="9"/>
      <c r="B347" s="9"/>
      <c r="C347" s="77"/>
      <c r="D347" s="43"/>
      <c r="E347" s="43"/>
      <c r="F347" s="45"/>
      <c r="G347" s="9"/>
      <c r="H347" s="37"/>
      <c r="I347" s="9"/>
      <c r="J347" s="45"/>
      <c r="K347" s="45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9"/>
      <c r="AA347" s="9"/>
      <c r="AB347" s="9"/>
    </row>
    <row r="348">
      <c r="A348" s="9"/>
      <c r="B348" s="9"/>
      <c r="C348" s="77"/>
      <c r="D348" s="43"/>
      <c r="E348" s="43"/>
      <c r="F348" s="45"/>
      <c r="G348" s="9"/>
      <c r="H348" s="37"/>
      <c r="I348" s="9"/>
      <c r="J348" s="45"/>
      <c r="K348" s="45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9"/>
      <c r="AA348" s="9"/>
      <c r="AB348" s="9"/>
    </row>
    <row r="349">
      <c r="A349" s="9"/>
      <c r="B349" s="9"/>
      <c r="C349" s="77"/>
      <c r="D349" s="43"/>
      <c r="E349" s="43"/>
      <c r="F349" s="45"/>
      <c r="G349" s="9"/>
      <c r="H349" s="37"/>
      <c r="I349" s="9"/>
      <c r="J349" s="45"/>
      <c r="K349" s="45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9"/>
      <c r="AA349" s="9"/>
      <c r="AB349" s="9"/>
    </row>
    <row r="350">
      <c r="A350" s="9"/>
      <c r="B350" s="9"/>
      <c r="C350" s="77"/>
      <c r="D350" s="43"/>
      <c r="E350" s="43"/>
      <c r="F350" s="45"/>
      <c r="G350" s="9"/>
      <c r="H350" s="37"/>
      <c r="I350" s="9"/>
      <c r="J350" s="45"/>
      <c r="K350" s="45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9"/>
      <c r="AA350" s="9"/>
      <c r="AB350" s="9"/>
    </row>
    <row r="351">
      <c r="A351" s="9"/>
      <c r="B351" s="9"/>
      <c r="C351" s="77"/>
      <c r="D351" s="43"/>
      <c r="E351" s="43"/>
      <c r="F351" s="45"/>
      <c r="G351" s="9"/>
      <c r="H351" s="37"/>
      <c r="I351" s="9"/>
      <c r="J351" s="45"/>
      <c r="K351" s="45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9"/>
      <c r="AA351" s="9"/>
      <c r="AB351" s="9"/>
    </row>
    <row r="352">
      <c r="A352" s="9"/>
      <c r="B352" s="9"/>
      <c r="C352" s="77"/>
      <c r="D352" s="43"/>
      <c r="E352" s="43"/>
      <c r="F352" s="45"/>
      <c r="G352" s="9"/>
      <c r="H352" s="37"/>
      <c r="I352" s="9"/>
      <c r="J352" s="45"/>
      <c r="K352" s="45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9"/>
      <c r="AA352" s="9"/>
      <c r="AB352" s="9"/>
    </row>
    <row r="353">
      <c r="A353" s="9"/>
      <c r="B353" s="9"/>
      <c r="C353" s="77"/>
      <c r="D353" s="43"/>
      <c r="E353" s="43"/>
      <c r="F353" s="45"/>
      <c r="G353" s="9"/>
      <c r="H353" s="37"/>
      <c r="I353" s="9"/>
      <c r="J353" s="45"/>
      <c r="K353" s="45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9"/>
      <c r="AA353" s="9"/>
      <c r="AB353" s="9"/>
    </row>
    <row r="354">
      <c r="A354" s="9"/>
      <c r="B354" s="9"/>
      <c r="C354" s="77"/>
      <c r="D354" s="43"/>
      <c r="E354" s="43"/>
      <c r="F354" s="45"/>
      <c r="G354" s="9"/>
      <c r="H354" s="37"/>
      <c r="I354" s="9"/>
      <c r="J354" s="45"/>
      <c r="K354" s="45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9"/>
      <c r="AA354" s="9"/>
      <c r="AB354" s="9"/>
    </row>
    <row r="355">
      <c r="A355" s="9"/>
      <c r="B355" s="9"/>
      <c r="C355" s="77"/>
      <c r="D355" s="43"/>
      <c r="E355" s="43"/>
      <c r="F355" s="45"/>
      <c r="G355" s="9"/>
      <c r="H355" s="37"/>
      <c r="I355" s="9"/>
      <c r="J355" s="45"/>
      <c r="K355" s="45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9"/>
      <c r="AA355" s="9"/>
      <c r="AB355" s="9"/>
    </row>
    <row r="356">
      <c r="A356" s="9"/>
      <c r="B356" s="9"/>
      <c r="C356" s="77"/>
      <c r="D356" s="43"/>
      <c r="E356" s="43"/>
      <c r="F356" s="45"/>
      <c r="G356" s="9"/>
      <c r="H356" s="37"/>
      <c r="I356" s="9"/>
      <c r="J356" s="45"/>
      <c r="K356" s="45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9"/>
      <c r="AA356" s="9"/>
      <c r="AB356" s="9"/>
    </row>
    <row r="357">
      <c r="A357" s="9"/>
      <c r="B357" s="9"/>
      <c r="C357" s="77"/>
      <c r="D357" s="43"/>
      <c r="E357" s="43"/>
      <c r="F357" s="45"/>
      <c r="G357" s="9"/>
      <c r="H357" s="37"/>
      <c r="I357" s="9"/>
      <c r="J357" s="45"/>
      <c r="K357" s="45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9"/>
      <c r="AA357" s="9"/>
      <c r="AB357" s="9"/>
    </row>
    <row r="358">
      <c r="A358" s="9"/>
      <c r="B358" s="9"/>
      <c r="C358" s="77"/>
      <c r="D358" s="43"/>
      <c r="E358" s="43"/>
      <c r="F358" s="45"/>
      <c r="G358" s="9"/>
      <c r="H358" s="37"/>
      <c r="I358" s="9"/>
      <c r="J358" s="45"/>
      <c r="K358" s="45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9"/>
      <c r="AA358" s="9"/>
      <c r="AB358" s="9"/>
    </row>
    <row r="359">
      <c r="A359" s="9"/>
      <c r="B359" s="9"/>
      <c r="C359" s="77"/>
      <c r="D359" s="43"/>
      <c r="E359" s="43"/>
      <c r="F359" s="45"/>
      <c r="G359" s="9"/>
      <c r="H359" s="37"/>
      <c r="I359" s="9"/>
      <c r="J359" s="45"/>
      <c r="K359" s="45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9"/>
      <c r="AA359" s="9"/>
      <c r="AB359" s="9"/>
    </row>
    <row r="360">
      <c r="A360" s="9"/>
      <c r="B360" s="9"/>
      <c r="C360" s="77"/>
      <c r="D360" s="43"/>
      <c r="E360" s="43"/>
      <c r="F360" s="45"/>
      <c r="G360" s="9"/>
      <c r="H360" s="37"/>
      <c r="I360" s="9"/>
      <c r="J360" s="45"/>
      <c r="K360" s="45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9"/>
      <c r="AA360" s="9"/>
      <c r="AB360" s="9"/>
    </row>
    <row r="361">
      <c r="A361" s="9"/>
      <c r="B361" s="9"/>
      <c r="C361" s="77"/>
      <c r="D361" s="43"/>
      <c r="E361" s="43"/>
      <c r="F361" s="45"/>
      <c r="G361" s="9"/>
      <c r="H361" s="37"/>
      <c r="I361" s="9"/>
      <c r="J361" s="45"/>
      <c r="K361" s="45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9"/>
      <c r="AA361" s="9"/>
      <c r="AB361" s="9"/>
    </row>
    <row r="362">
      <c r="A362" s="9"/>
      <c r="B362" s="9"/>
      <c r="C362" s="77"/>
      <c r="D362" s="43"/>
      <c r="E362" s="43"/>
      <c r="F362" s="45"/>
      <c r="G362" s="9"/>
      <c r="H362" s="37"/>
      <c r="I362" s="9"/>
      <c r="J362" s="45"/>
      <c r="K362" s="45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9"/>
      <c r="AA362" s="9"/>
      <c r="AB362" s="9"/>
    </row>
    <row r="363">
      <c r="A363" s="9"/>
      <c r="B363" s="9"/>
      <c r="C363" s="77"/>
      <c r="D363" s="43"/>
      <c r="E363" s="43"/>
      <c r="F363" s="45"/>
      <c r="G363" s="9"/>
      <c r="H363" s="37"/>
      <c r="I363" s="9"/>
      <c r="J363" s="45"/>
      <c r="K363" s="45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9"/>
      <c r="AA363" s="9"/>
      <c r="AB363" s="9"/>
    </row>
    <row r="364">
      <c r="A364" s="9"/>
      <c r="B364" s="9"/>
      <c r="C364" s="77"/>
      <c r="D364" s="43"/>
      <c r="E364" s="43"/>
      <c r="F364" s="45"/>
      <c r="G364" s="9"/>
      <c r="H364" s="37"/>
      <c r="I364" s="9"/>
      <c r="J364" s="45"/>
      <c r="K364" s="45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9"/>
      <c r="AA364" s="9"/>
      <c r="AB364" s="9"/>
    </row>
    <row r="365">
      <c r="A365" s="9"/>
      <c r="B365" s="9"/>
      <c r="C365" s="77"/>
      <c r="D365" s="43"/>
      <c r="E365" s="43"/>
      <c r="F365" s="45"/>
      <c r="G365" s="9"/>
      <c r="H365" s="37"/>
      <c r="I365" s="9"/>
      <c r="J365" s="45"/>
      <c r="K365" s="45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9"/>
      <c r="AA365" s="9"/>
      <c r="AB365" s="9"/>
    </row>
    <row r="366">
      <c r="A366" s="9"/>
      <c r="B366" s="9"/>
      <c r="C366" s="77"/>
      <c r="D366" s="43"/>
      <c r="E366" s="43"/>
      <c r="F366" s="45"/>
      <c r="G366" s="9"/>
      <c r="H366" s="37"/>
      <c r="I366" s="9"/>
      <c r="J366" s="45"/>
      <c r="K366" s="45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9"/>
      <c r="AA366" s="9"/>
      <c r="AB366" s="9"/>
    </row>
    <row r="367">
      <c r="A367" s="9"/>
      <c r="B367" s="9"/>
      <c r="C367" s="77"/>
      <c r="D367" s="43"/>
      <c r="E367" s="43"/>
      <c r="F367" s="45"/>
      <c r="G367" s="9"/>
      <c r="H367" s="37"/>
      <c r="I367" s="9"/>
      <c r="J367" s="45"/>
      <c r="K367" s="45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9"/>
      <c r="AA367" s="9"/>
      <c r="AB367" s="9"/>
    </row>
    <row r="368">
      <c r="A368" s="9"/>
      <c r="B368" s="9"/>
      <c r="C368" s="77"/>
      <c r="D368" s="43"/>
      <c r="E368" s="43"/>
      <c r="F368" s="45"/>
      <c r="G368" s="9"/>
      <c r="H368" s="37"/>
      <c r="I368" s="9"/>
      <c r="J368" s="45"/>
      <c r="K368" s="45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9"/>
      <c r="AA368" s="9"/>
      <c r="AB368" s="9"/>
    </row>
    <row r="369">
      <c r="A369" s="9"/>
      <c r="B369" s="9"/>
      <c r="C369" s="77"/>
      <c r="D369" s="43"/>
      <c r="E369" s="43"/>
      <c r="F369" s="45"/>
      <c r="G369" s="9"/>
      <c r="H369" s="37"/>
      <c r="I369" s="9"/>
      <c r="J369" s="45"/>
      <c r="K369" s="45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9"/>
      <c r="AA369" s="9"/>
      <c r="AB369" s="9"/>
    </row>
    <row r="370">
      <c r="A370" s="9"/>
      <c r="B370" s="9"/>
      <c r="C370" s="77"/>
      <c r="D370" s="43"/>
      <c r="E370" s="43"/>
      <c r="F370" s="45"/>
      <c r="G370" s="9"/>
      <c r="H370" s="37"/>
      <c r="I370" s="9"/>
      <c r="J370" s="45"/>
      <c r="K370" s="45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9"/>
      <c r="AA370" s="9"/>
      <c r="AB370" s="9"/>
    </row>
    <row r="371">
      <c r="A371" s="9"/>
      <c r="B371" s="9"/>
      <c r="C371" s="77"/>
      <c r="D371" s="43"/>
      <c r="E371" s="43"/>
      <c r="F371" s="45"/>
      <c r="G371" s="9"/>
      <c r="H371" s="37"/>
      <c r="I371" s="9"/>
      <c r="J371" s="45"/>
      <c r="K371" s="45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9"/>
      <c r="AA371" s="9"/>
      <c r="AB371" s="9"/>
    </row>
    <row r="372">
      <c r="A372" s="9"/>
      <c r="B372" s="9"/>
      <c r="C372" s="77"/>
      <c r="D372" s="43"/>
      <c r="E372" s="43"/>
      <c r="F372" s="45"/>
      <c r="G372" s="9"/>
      <c r="H372" s="37"/>
      <c r="I372" s="9"/>
      <c r="J372" s="45"/>
      <c r="K372" s="45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9"/>
      <c r="AA372" s="9"/>
      <c r="AB372" s="9"/>
    </row>
    <row r="373">
      <c r="A373" s="9"/>
      <c r="B373" s="9"/>
      <c r="C373" s="77"/>
      <c r="D373" s="43"/>
      <c r="E373" s="43"/>
      <c r="F373" s="45"/>
      <c r="G373" s="9"/>
      <c r="H373" s="37"/>
      <c r="I373" s="9"/>
      <c r="J373" s="45"/>
      <c r="K373" s="45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9"/>
      <c r="AA373" s="9"/>
      <c r="AB373" s="9"/>
    </row>
    <row r="374">
      <c r="A374" s="9"/>
      <c r="B374" s="9"/>
      <c r="C374" s="77"/>
      <c r="D374" s="43"/>
      <c r="E374" s="43"/>
      <c r="F374" s="45"/>
      <c r="G374" s="9"/>
      <c r="H374" s="37"/>
      <c r="I374" s="9"/>
      <c r="J374" s="45"/>
      <c r="K374" s="45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9"/>
      <c r="AA374" s="9"/>
      <c r="AB374" s="9"/>
    </row>
    <row r="375">
      <c r="A375" s="9"/>
      <c r="B375" s="9"/>
      <c r="C375" s="77"/>
      <c r="D375" s="43"/>
      <c r="E375" s="43"/>
      <c r="F375" s="45"/>
      <c r="G375" s="9"/>
      <c r="H375" s="37"/>
      <c r="I375" s="9"/>
      <c r="J375" s="45"/>
      <c r="K375" s="45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9"/>
      <c r="AA375" s="9"/>
      <c r="AB375" s="9"/>
    </row>
    <row r="376">
      <c r="A376" s="9"/>
      <c r="B376" s="9"/>
      <c r="C376" s="77"/>
      <c r="D376" s="43"/>
      <c r="E376" s="43"/>
      <c r="F376" s="45"/>
      <c r="G376" s="9"/>
      <c r="H376" s="37"/>
      <c r="I376" s="9"/>
      <c r="J376" s="45"/>
      <c r="K376" s="45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9"/>
      <c r="AA376" s="9"/>
      <c r="AB376" s="9"/>
    </row>
    <row r="377">
      <c r="A377" s="9"/>
      <c r="B377" s="9"/>
      <c r="C377" s="77"/>
      <c r="D377" s="43"/>
      <c r="E377" s="43"/>
      <c r="F377" s="45"/>
      <c r="G377" s="9"/>
      <c r="H377" s="37"/>
      <c r="I377" s="9"/>
      <c r="J377" s="45"/>
      <c r="K377" s="45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9"/>
      <c r="AA377" s="9"/>
      <c r="AB377" s="9"/>
    </row>
    <row r="378">
      <c r="A378" s="9"/>
      <c r="B378" s="9"/>
      <c r="C378" s="77"/>
      <c r="D378" s="43"/>
      <c r="E378" s="43"/>
      <c r="F378" s="45"/>
      <c r="G378" s="9"/>
      <c r="H378" s="37"/>
      <c r="I378" s="9"/>
      <c r="J378" s="45"/>
      <c r="K378" s="45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9"/>
      <c r="AA378" s="9"/>
      <c r="AB378" s="9"/>
    </row>
    <row r="379">
      <c r="A379" s="9"/>
      <c r="B379" s="9"/>
      <c r="C379" s="77"/>
      <c r="D379" s="43"/>
      <c r="E379" s="43"/>
      <c r="F379" s="45"/>
      <c r="G379" s="9"/>
      <c r="H379" s="37"/>
      <c r="I379" s="9"/>
      <c r="J379" s="45"/>
      <c r="K379" s="45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9"/>
      <c r="AA379" s="9"/>
      <c r="AB379" s="9"/>
    </row>
    <row r="380">
      <c r="A380" s="9"/>
      <c r="B380" s="9"/>
      <c r="C380" s="77"/>
      <c r="D380" s="43"/>
      <c r="E380" s="43"/>
      <c r="F380" s="45"/>
      <c r="G380" s="9"/>
      <c r="H380" s="37"/>
      <c r="I380" s="9"/>
      <c r="J380" s="45"/>
      <c r="K380" s="45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9"/>
      <c r="AA380" s="9"/>
      <c r="AB380" s="9"/>
    </row>
    <row r="381">
      <c r="A381" s="9"/>
      <c r="B381" s="9"/>
      <c r="C381" s="77"/>
      <c r="D381" s="43"/>
      <c r="E381" s="43"/>
      <c r="F381" s="45"/>
      <c r="G381" s="9"/>
      <c r="H381" s="37"/>
      <c r="I381" s="9"/>
      <c r="J381" s="45"/>
      <c r="K381" s="45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9"/>
      <c r="AA381" s="9"/>
      <c r="AB381" s="9"/>
    </row>
    <row r="382">
      <c r="A382" s="9"/>
      <c r="B382" s="9"/>
      <c r="C382" s="77"/>
      <c r="D382" s="43"/>
      <c r="E382" s="43"/>
      <c r="F382" s="45"/>
      <c r="G382" s="9"/>
      <c r="H382" s="37"/>
      <c r="I382" s="9"/>
      <c r="J382" s="45"/>
      <c r="K382" s="45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9"/>
      <c r="AA382" s="9"/>
      <c r="AB382" s="9"/>
    </row>
    <row r="383">
      <c r="A383" s="9"/>
      <c r="B383" s="9"/>
      <c r="C383" s="77"/>
      <c r="D383" s="43"/>
      <c r="E383" s="43"/>
      <c r="F383" s="45"/>
      <c r="G383" s="9"/>
      <c r="H383" s="37"/>
      <c r="I383" s="9"/>
      <c r="J383" s="45"/>
      <c r="K383" s="45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9"/>
      <c r="AA383" s="9"/>
      <c r="AB383" s="9"/>
    </row>
    <row r="384">
      <c r="A384" s="9"/>
      <c r="B384" s="9"/>
      <c r="C384" s="77"/>
      <c r="D384" s="43"/>
      <c r="E384" s="43"/>
      <c r="F384" s="45"/>
      <c r="G384" s="9"/>
      <c r="H384" s="37"/>
      <c r="I384" s="9"/>
      <c r="J384" s="45"/>
      <c r="K384" s="45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9"/>
      <c r="AA384" s="9"/>
      <c r="AB384" s="9"/>
    </row>
    <row r="385">
      <c r="A385" s="9"/>
      <c r="B385" s="9"/>
      <c r="C385" s="77"/>
      <c r="D385" s="43"/>
      <c r="E385" s="43"/>
      <c r="F385" s="45"/>
      <c r="G385" s="9"/>
      <c r="H385" s="37"/>
      <c r="I385" s="9"/>
      <c r="J385" s="45"/>
      <c r="K385" s="45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9"/>
      <c r="AA385" s="9"/>
      <c r="AB385" s="9"/>
    </row>
    <row r="386">
      <c r="A386" s="9"/>
      <c r="B386" s="9"/>
      <c r="C386" s="77"/>
      <c r="D386" s="43"/>
      <c r="E386" s="43"/>
      <c r="F386" s="45"/>
      <c r="G386" s="9"/>
      <c r="H386" s="37"/>
      <c r="I386" s="9"/>
      <c r="J386" s="45"/>
      <c r="K386" s="45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9"/>
      <c r="AA386" s="9"/>
      <c r="AB386" s="9"/>
    </row>
    <row r="387">
      <c r="A387" s="9"/>
      <c r="B387" s="9"/>
      <c r="C387" s="77"/>
      <c r="D387" s="43"/>
      <c r="E387" s="43"/>
      <c r="F387" s="45"/>
      <c r="G387" s="9"/>
      <c r="H387" s="37"/>
      <c r="I387" s="9"/>
      <c r="J387" s="45"/>
      <c r="K387" s="45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9"/>
      <c r="AA387" s="9"/>
      <c r="AB387" s="9"/>
    </row>
    <row r="388">
      <c r="A388" s="9"/>
      <c r="B388" s="9"/>
      <c r="C388" s="77"/>
      <c r="D388" s="43"/>
      <c r="E388" s="43"/>
      <c r="F388" s="45"/>
      <c r="G388" s="9"/>
      <c r="H388" s="37"/>
      <c r="I388" s="9"/>
      <c r="J388" s="45"/>
      <c r="K388" s="45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9"/>
      <c r="AA388" s="9"/>
      <c r="AB388" s="9"/>
    </row>
    <row r="389">
      <c r="A389" s="9"/>
      <c r="B389" s="9"/>
      <c r="C389" s="77"/>
      <c r="D389" s="43"/>
      <c r="E389" s="43"/>
      <c r="F389" s="45"/>
      <c r="G389" s="9"/>
      <c r="H389" s="37"/>
      <c r="I389" s="9"/>
      <c r="J389" s="45"/>
      <c r="K389" s="45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9"/>
      <c r="AA389" s="9"/>
      <c r="AB389" s="9"/>
    </row>
    <row r="390">
      <c r="A390" s="9"/>
      <c r="B390" s="9"/>
      <c r="C390" s="77"/>
      <c r="D390" s="43"/>
      <c r="E390" s="43"/>
      <c r="F390" s="45"/>
      <c r="G390" s="9"/>
      <c r="H390" s="37"/>
      <c r="I390" s="9"/>
      <c r="J390" s="45"/>
      <c r="K390" s="45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9"/>
      <c r="AA390" s="9"/>
      <c r="AB390" s="9"/>
    </row>
    <row r="391">
      <c r="A391" s="9"/>
      <c r="B391" s="9"/>
      <c r="C391" s="77"/>
      <c r="D391" s="43"/>
      <c r="E391" s="43"/>
      <c r="F391" s="45"/>
      <c r="G391" s="9"/>
      <c r="H391" s="37"/>
      <c r="I391" s="9"/>
      <c r="J391" s="45"/>
      <c r="K391" s="45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9"/>
      <c r="AA391" s="9"/>
      <c r="AB391" s="9"/>
    </row>
    <row r="392">
      <c r="A392" s="9"/>
      <c r="B392" s="9"/>
      <c r="C392" s="77"/>
      <c r="D392" s="43"/>
      <c r="E392" s="43"/>
      <c r="F392" s="45"/>
      <c r="G392" s="9"/>
      <c r="H392" s="37"/>
      <c r="I392" s="9"/>
      <c r="J392" s="45"/>
      <c r="K392" s="45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9"/>
      <c r="AA392" s="9"/>
      <c r="AB392" s="9"/>
    </row>
    <row r="393">
      <c r="A393" s="9"/>
      <c r="B393" s="9"/>
      <c r="C393" s="77"/>
      <c r="D393" s="43"/>
      <c r="E393" s="43"/>
      <c r="F393" s="45"/>
      <c r="G393" s="9"/>
      <c r="H393" s="37"/>
      <c r="I393" s="9"/>
      <c r="J393" s="45"/>
      <c r="K393" s="45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9"/>
      <c r="AA393" s="9"/>
      <c r="AB393" s="9"/>
    </row>
    <row r="394">
      <c r="A394" s="9"/>
      <c r="B394" s="9"/>
      <c r="C394" s="77"/>
      <c r="D394" s="43"/>
      <c r="E394" s="43"/>
      <c r="F394" s="45"/>
      <c r="G394" s="9"/>
      <c r="H394" s="37"/>
      <c r="I394" s="9"/>
      <c r="J394" s="45"/>
      <c r="K394" s="45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9"/>
      <c r="AA394" s="9"/>
      <c r="AB394" s="9"/>
    </row>
    <row r="395">
      <c r="A395" s="9"/>
      <c r="B395" s="9"/>
      <c r="C395" s="77"/>
      <c r="D395" s="43"/>
      <c r="E395" s="43"/>
      <c r="F395" s="45"/>
      <c r="G395" s="9"/>
      <c r="H395" s="37"/>
      <c r="I395" s="9"/>
      <c r="J395" s="45"/>
      <c r="K395" s="45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9"/>
      <c r="AA395" s="9"/>
      <c r="AB395" s="9"/>
    </row>
    <row r="396">
      <c r="A396" s="9"/>
      <c r="B396" s="9"/>
      <c r="C396" s="77"/>
      <c r="D396" s="43"/>
      <c r="E396" s="43"/>
      <c r="F396" s="45"/>
      <c r="G396" s="9"/>
      <c r="H396" s="37"/>
      <c r="I396" s="9"/>
      <c r="J396" s="45"/>
      <c r="K396" s="45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9"/>
      <c r="AA396" s="9"/>
      <c r="AB396" s="9"/>
    </row>
    <row r="397">
      <c r="A397" s="9"/>
      <c r="B397" s="9"/>
      <c r="C397" s="77"/>
      <c r="D397" s="43"/>
      <c r="E397" s="43"/>
      <c r="F397" s="45"/>
      <c r="G397" s="9"/>
      <c r="H397" s="37"/>
      <c r="I397" s="9"/>
      <c r="J397" s="45"/>
      <c r="K397" s="45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9"/>
      <c r="AA397" s="9"/>
      <c r="AB397" s="9"/>
    </row>
    <row r="398">
      <c r="A398" s="9"/>
      <c r="B398" s="9"/>
      <c r="C398" s="77"/>
      <c r="D398" s="43"/>
      <c r="E398" s="43"/>
      <c r="F398" s="45"/>
      <c r="G398" s="9"/>
      <c r="H398" s="37"/>
      <c r="I398" s="9"/>
      <c r="J398" s="45"/>
      <c r="K398" s="45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9"/>
      <c r="AA398" s="9"/>
      <c r="AB398" s="9"/>
    </row>
    <row r="399">
      <c r="A399" s="9"/>
      <c r="B399" s="9"/>
      <c r="C399" s="77"/>
      <c r="D399" s="43"/>
      <c r="E399" s="43"/>
      <c r="F399" s="45"/>
      <c r="G399" s="9"/>
      <c r="H399" s="37"/>
      <c r="I399" s="9"/>
      <c r="J399" s="45"/>
      <c r="K399" s="45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9"/>
      <c r="AA399" s="9"/>
      <c r="AB399" s="9"/>
    </row>
    <row r="400">
      <c r="A400" s="9"/>
      <c r="B400" s="9"/>
      <c r="C400" s="77"/>
      <c r="D400" s="43"/>
      <c r="E400" s="43"/>
      <c r="F400" s="45"/>
      <c r="G400" s="9"/>
      <c r="H400" s="37"/>
      <c r="I400" s="9"/>
      <c r="J400" s="45"/>
      <c r="K400" s="45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9"/>
      <c r="AA400" s="9"/>
      <c r="AB400" s="9"/>
    </row>
    <row r="401">
      <c r="A401" s="9"/>
      <c r="B401" s="9"/>
      <c r="C401" s="77"/>
      <c r="D401" s="43"/>
      <c r="E401" s="43"/>
      <c r="F401" s="45"/>
      <c r="G401" s="9"/>
      <c r="H401" s="37"/>
      <c r="I401" s="9"/>
      <c r="J401" s="45"/>
      <c r="K401" s="45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9"/>
      <c r="AA401" s="9"/>
      <c r="AB401" s="9"/>
    </row>
    <row r="402">
      <c r="A402" s="9"/>
      <c r="B402" s="9"/>
      <c r="C402" s="77"/>
      <c r="D402" s="43"/>
      <c r="E402" s="43"/>
      <c r="F402" s="45"/>
      <c r="G402" s="9"/>
      <c r="H402" s="37"/>
      <c r="I402" s="9"/>
      <c r="J402" s="45"/>
      <c r="K402" s="45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9"/>
      <c r="AA402" s="9"/>
      <c r="AB402" s="9"/>
    </row>
    <row r="403">
      <c r="A403" s="9"/>
      <c r="B403" s="9"/>
      <c r="C403" s="77"/>
      <c r="D403" s="43"/>
      <c r="E403" s="43"/>
      <c r="F403" s="45"/>
      <c r="G403" s="9"/>
      <c r="H403" s="37"/>
      <c r="I403" s="9"/>
      <c r="J403" s="45"/>
      <c r="K403" s="45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9"/>
      <c r="AA403" s="9"/>
      <c r="AB403" s="9"/>
    </row>
    <row r="404">
      <c r="A404" s="9"/>
      <c r="B404" s="9"/>
      <c r="C404" s="77"/>
      <c r="D404" s="43"/>
      <c r="E404" s="43"/>
      <c r="F404" s="45"/>
      <c r="G404" s="9"/>
      <c r="H404" s="37"/>
      <c r="I404" s="9"/>
      <c r="J404" s="45"/>
      <c r="K404" s="45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9"/>
      <c r="AA404" s="9"/>
      <c r="AB404" s="9"/>
    </row>
    <row r="405">
      <c r="A405" s="9"/>
      <c r="B405" s="9"/>
      <c r="C405" s="77"/>
      <c r="D405" s="43"/>
      <c r="E405" s="43"/>
      <c r="F405" s="45"/>
      <c r="G405" s="9"/>
      <c r="H405" s="37"/>
      <c r="I405" s="9"/>
      <c r="J405" s="45"/>
      <c r="K405" s="45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9"/>
      <c r="AA405" s="9"/>
      <c r="AB405" s="9"/>
    </row>
    <row r="406">
      <c r="A406" s="9"/>
      <c r="B406" s="9"/>
      <c r="C406" s="77"/>
      <c r="D406" s="43"/>
      <c r="E406" s="43"/>
      <c r="F406" s="45"/>
      <c r="G406" s="9"/>
      <c r="H406" s="37"/>
      <c r="I406" s="9"/>
      <c r="J406" s="45"/>
      <c r="K406" s="45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9"/>
      <c r="AA406" s="9"/>
      <c r="AB406" s="9"/>
    </row>
    <row r="407">
      <c r="A407" s="9"/>
      <c r="B407" s="9"/>
      <c r="C407" s="77"/>
      <c r="D407" s="43"/>
      <c r="E407" s="43"/>
      <c r="F407" s="45"/>
      <c r="G407" s="9"/>
      <c r="H407" s="37"/>
      <c r="I407" s="9"/>
      <c r="J407" s="45"/>
      <c r="K407" s="45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9"/>
      <c r="AA407" s="9"/>
      <c r="AB407" s="9"/>
    </row>
    <row r="408">
      <c r="A408" s="9"/>
      <c r="B408" s="9"/>
      <c r="C408" s="77"/>
      <c r="D408" s="43"/>
      <c r="E408" s="43"/>
      <c r="F408" s="45"/>
      <c r="G408" s="9"/>
      <c r="H408" s="37"/>
      <c r="I408" s="9"/>
      <c r="J408" s="45"/>
      <c r="K408" s="45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9"/>
      <c r="AA408" s="9"/>
      <c r="AB408" s="9"/>
    </row>
    <row r="409">
      <c r="A409" s="9"/>
      <c r="B409" s="9"/>
      <c r="C409" s="77"/>
      <c r="D409" s="43"/>
      <c r="E409" s="43"/>
      <c r="F409" s="45"/>
      <c r="G409" s="9"/>
      <c r="H409" s="37"/>
      <c r="I409" s="9"/>
      <c r="J409" s="45"/>
      <c r="K409" s="45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9"/>
      <c r="AA409" s="9"/>
      <c r="AB409" s="9"/>
    </row>
    <row r="410">
      <c r="A410" s="9"/>
      <c r="B410" s="9"/>
      <c r="C410" s="77"/>
      <c r="D410" s="43"/>
      <c r="E410" s="43"/>
      <c r="F410" s="45"/>
      <c r="G410" s="9"/>
      <c r="H410" s="37"/>
      <c r="I410" s="9"/>
      <c r="J410" s="45"/>
      <c r="K410" s="45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9"/>
      <c r="AA410" s="9"/>
      <c r="AB410" s="9"/>
    </row>
    <row r="411">
      <c r="A411" s="9"/>
      <c r="B411" s="9"/>
      <c r="C411" s="77"/>
      <c r="D411" s="43"/>
      <c r="E411" s="43"/>
      <c r="F411" s="45"/>
      <c r="G411" s="9"/>
      <c r="H411" s="37"/>
      <c r="I411" s="9"/>
      <c r="J411" s="45"/>
      <c r="K411" s="45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9"/>
      <c r="AA411" s="9"/>
      <c r="AB411" s="9"/>
    </row>
    <row r="412">
      <c r="A412" s="9"/>
      <c r="B412" s="9"/>
      <c r="C412" s="77"/>
      <c r="D412" s="43"/>
      <c r="E412" s="43"/>
      <c r="F412" s="45"/>
      <c r="G412" s="9"/>
      <c r="H412" s="37"/>
      <c r="I412" s="9"/>
      <c r="J412" s="45"/>
      <c r="K412" s="45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9"/>
      <c r="AA412" s="9"/>
      <c r="AB412" s="9"/>
    </row>
    <row r="413">
      <c r="A413" s="9"/>
      <c r="B413" s="9"/>
      <c r="C413" s="77"/>
      <c r="D413" s="43"/>
      <c r="E413" s="43"/>
      <c r="F413" s="45"/>
      <c r="G413" s="9"/>
      <c r="H413" s="37"/>
      <c r="I413" s="9"/>
      <c r="J413" s="45"/>
      <c r="K413" s="45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9"/>
      <c r="AA413" s="9"/>
      <c r="AB413" s="9"/>
    </row>
    <row r="414">
      <c r="A414" s="9"/>
      <c r="B414" s="9"/>
      <c r="C414" s="77"/>
      <c r="D414" s="43"/>
      <c r="E414" s="43"/>
      <c r="F414" s="45"/>
      <c r="G414" s="9"/>
      <c r="H414" s="37"/>
      <c r="I414" s="9"/>
      <c r="J414" s="45"/>
      <c r="K414" s="45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9"/>
      <c r="AA414" s="9"/>
      <c r="AB414" s="9"/>
    </row>
    <row r="415">
      <c r="A415" s="9"/>
      <c r="B415" s="9"/>
      <c r="C415" s="77"/>
      <c r="D415" s="43"/>
      <c r="E415" s="43"/>
      <c r="F415" s="45"/>
      <c r="G415" s="9"/>
      <c r="H415" s="37"/>
      <c r="I415" s="9"/>
      <c r="J415" s="45"/>
      <c r="K415" s="45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9"/>
      <c r="AA415" s="9"/>
      <c r="AB415" s="9"/>
    </row>
    <row r="416">
      <c r="A416" s="9"/>
      <c r="B416" s="9"/>
      <c r="C416" s="77"/>
      <c r="D416" s="43"/>
      <c r="E416" s="43"/>
      <c r="F416" s="45"/>
      <c r="G416" s="9"/>
      <c r="H416" s="37"/>
      <c r="I416" s="9"/>
      <c r="J416" s="45"/>
      <c r="K416" s="45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9"/>
      <c r="AA416" s="9"/>
      <c r="AB416" s="9"/>
    </row>
    <row r="417">
      <c r="A417" s="9"/>
      <c r="B417" s="9"/>
      <c r="C417" s="77"/>
      <c r="D417" s="43"/>
      <c r="E417" s="43"/>
      <c r="F417" s="45"/>
      <c r="G417" s="9"/>
      <c r="H417" s="37"/>
      <c r="I417" s="9"/>
      <c r="J417" s="45"/>
      <c r="K417" s="45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9"/>
      <c r="AA417" s="9"/>
      <c r="AB417" s="9"/>
    </row>
    <row r="418">
      <c r="A418" s="9"/>
      <c r="B418" s="9"/>
      <c r="C418" s="77"/>
      <c r="D418" s="43"/>
      <c r="E418" s="43"/>
      <c r="F418" s="45"/>
      <c r="G418" s="9"/>
      <c r="H418" s="37"/>
      <c r="I418" s="9"/>
      <c r="J418" s="45"/>
      <c r="K418" s="45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9"/>
      <c r="AA418" s="9"/>
      <c r="AB418" s="9"/>
    </row>
    <row r="419">
      <c r="A419" s="9"/>
      <c r="B419" s="9"/>
      <c r="C419" s="77"/>
      <c r="D419" s="43"/>
      <c r="E419" s="43"/>
      <c r="F419" s="45"/>
      <c r="G419" s="9"/>
      <c r="H419" s="37"/>
      <c r="I419" s="9"/>
      <c r="J419" s="45"/>
      <c r="K419" s="45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9"/>
      <c r="AA419" s="9"/>
      <c r="AB419" s="9"/>
    </row>
    <row r="420">
      <c r="A420" s="9"/>
      <c r="B420" s="9"/>
      <c r="C420" s="77"/>
      <c r="D420" s="43"/>
      <c r="E420" s="43"/>
      <c r="F420" s="45"/>
      <c r="G420" s="9"/>
      <c r="H420" s="37"/>
      <c r="I420" s="9"/>
      <c r="J420" s="45"/>
      <c r="K420" s="45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9"/>
      <c r="AA420" s="9"/>
      <c r="AB420" s="9"/>
    </row>
    <row r="421">
      <c r="A421" s="9"/>
      <c r="B421" s="9"/>
      <c r="C421" s="77"/>
      <c r="D421" s="43"/>
      <c r="E421" s="43"/>
      <c r="F421" s="45"/>
      <c r="G421" s="9"/>
      <c r="H421" s="37"/>
      <c r="I421" s="9"/>
      <c r="J421" s="45"/>
      <c r="K421" s="45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9"/>
      <c r="AA421" s="9"/>
      <c r="AB421" s="9"/>
    </row>
    <row r="422">
      <c r="A422" s="9"/>
      <c r="B422" s="9"/>
      <c r="C422" s="77"/>
      <c r="D422" s="43"/>
      <c r="E422" s="43"/>
      <c r="F422" s="45"/>
      <c r="G422" s="9"/>
      <c r="H422" s="37"/>
      <c r="I422" s="9"/>
      <c r="J422" s="45"/>
      <c r="K422" s="45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9"/>
      <c r="AA422" s="9"/>
      <c r="AB422" s="9"/>
    </row>
    <row r="423">
      <c r="A423" s="9"/>
      <c r="B423" s="9"/>
      <c r="C423" s="77"/>
      <c r="D423" s="43"/>
      <c r="E423" s="43"/>
      <c r="F423" s="45"/>
      <c r="G423" s="9"/>
      <c r="H423" s="37"/>
      <c r="I423" s="9"/>
      <c r="J423" s="45"/>
      <c r="K423" s="45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9"/>
      <c r="AA423" s="9"/>
      <c r="AB423" s="9"/>
    </row>
    <row r="424">
      <c r="A424" s="9"/>
      <c r="B424" s="9"/>
      <c r="C424" s="77"/>
      <c r="D424" s="43"/>
      <c r="E424" s="43"/>
      <c r="F424" s="45"/>
      <c r="G424" s="9"/>
      <c r="H424" s="37"/>
      <c r="I424" s="9"/>
      <c r="J424" s="45"/>
      <c r="K424" s="45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9"/>
      <c r="AA424" s="9"/>
      <c r="AB424" s="9"/>
    </row>
    <row r="425">
      <c r="A425" s="9"/>
      <c r="B425" s="9"/>
      <c r="C425" s="77"/>
      <c r="D425" s="43"/>
      <c r="E425" s="43"/>
      <c r="F425" s="45"/>
      <c r="G425" s="9"/>
      <c r="H425" s="37"/>
      <c r="I425" s="9"/>
      <c r="J425" s="45"/>
      <c r="K425" s="45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9"/>
      <c r="AA425" s="9"/>
      <c r="AB425" s="9"/>
    </row>
    <row r="426">
      <c r="A426" s="9"/>
      <c r="B426" s="9"/>
      <c r="C426" s="77"/>
      <c r="D426" s="43"/>
      <c r="E426" s="43"/>
      <c r="F426" s="45"/>
      <c r="G426" s="9"/>
      <c r="H426" s="37"/>
      <c r="I426" s="9"/>
      <c r="J426" s="45"/>
      <c r="K426" s="45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9"/>
      <c r="AA426" s="9"/>
      <c r="AB426" s="9"/>
    </row>
    <row r="427">
      <c r="A427" s="9"/>
      <c r="B427" s="9"/>
      <c r="C427" s="77"/>
      <c r="D427" s="43"/>
      <c r="E427" s="43"/>
      <c r="F427" s="45"/>
      <c r="G427" s="9"/>
      <c r="H427" s="37"/>
      <c r="I427" s="9"/>
      <c r="J427" s="45"/>
      <c r="K427" s="45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9"/>
      <c r="AA427" s="9"/>
      <c r="AB427" s="9"/>
    </row>
    <row r="428">
      <c r="A428" s="9"/>
      <c r="B428" s="9"/>
      <c r="C428" s="77"/>
      <c r="D428" s="43"/>
      <c r="E428" s="43"/>
      <c r="F428" s="45"/>
      <c r="G428" s="9"/>
      <c r="H428" s="37"/>
      <c r="I428" s="9"/>
      <c r="J428" s="45"/>
      <c r="K428" s="45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9"/>
      <c r="AA428" s="9"/>
      <c r="AB428" s="9"/>
    </row>
    <row r="429">
      <c r="A429" s="9"/>
      <c r="B429" s="9"/>
      <c r="C429" s="77"/>
      <c r="D429" s="43"/>
      <c r="E429" s="43"/>
      <c r="F429" s="45"/>
      <c r="G429" s="9"/>
      <c r="H429" s="37"/>
      <c r="I429" s="9"/>
      <c r="J429" s="45"/>
      <c r="K429" s="45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9"/>
      <c r="AA429" s="9"/>
      <c r="AB429" s="9"/>
    </row>
    <row r="430">
      <c r="A430" s="9"/>
      <c r="B430" s="9"/>
      <c r="C430" s="77"/>
      <c r="D430" s="43"/>
      <c r="E430" s="43"/>
      <c r="F430" s="45"/>
      <c r="G430" s="9"/>
      <c r="H430" s="37"/>
      <c r="I430" s="9"/>
      <c r="J430" s="45"/>
      <c r="K430" s="45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9"/>
      <c r="AA430" s="9"/>
      <c r="AB430" s="9"/>
    </row>
    <row r="431">
      <c r="A431" s="9"/>
      <c r="B431" s="9"/>
      <c r="C431" s="77"/>
      <c r="D431" s="43"/>
      <c r="E431" s="43"/>
      <c r="F431" s="45"/>
      <c r="G431" s="9"/>
      <c r="H431" s="37"/>
      <c r="I431" s="9"/>
      <c r="J431" s="45"/>
      <c r="K431" s="45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9"/>
      <c r="AA431" s="9"/>
      <c r="AB431" s="9"/>
    </row>
    <row r="432">
      <c r="A432" s="9"/>
      <c r="B432" s="9"/>
      <c r="C432" s="77"/>
      <c r="D432" s="43"/>
      <c r="E432" s="43"/>
      <c r="F432" s="45"/>
      <c r="G432" s="9"/>
      <c r="H432" s="37"/>
      <c r="I432" s="9"/>
      <c r="J432" s="45"/>
      <c r="K432" s="45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9"/>
      <c r="AA432" s="9"/>
      <c r="AB432" s="9"/>
    </row>
    <row r="433">
      <c r="A433" s="9"/>
      <c r="B433" s="9"/>
      <c r="C433" s="77"/>
      <c r="D433" s="43"/>
      <c r="E433" s="43"/>
      <c r="F433" s="45"/>
      <c r="G433" s="9"/>
      <c r="H433" s="37"/>
      <c r="I433" s="9"/>
      <c r="J433" s="45"/>
      <c r="K433" s="45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9"/>
      <c r="AA433" s="9"/>
      <c r="AB433" s="9"/>
    </row>
    <row r="434">
      <c r="A434" s="9"/>
      <c r="B434" s="9"/>
      <c r="C434" s="77"/>
      <c r="D434" s="43"/>
      <c r="E434" s="43"/>
      <c r="F434" s="45"/>
      <c r="G434" s="9"/>
      <c r="H434" s="37"/>
      <c r="I434" s="9"/>
      <c r="J434" s="45"/>
      <c r="K434" s="45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9"/>
      <c r="AA434" s="9"/>
      <c r="AB434" s="9"/>
    </row>
    <row r="435">
      <c r="A435" s="9"/>
      <c r="B435" s="9"/>
      <c r="C435" s="77"/>
      <c r="D435" s="43"/>
      <c r="E435" s="43"/>
      <c r="F435" s="45"/>
      <c r="G435" s="9"/>
      <c r="H435" s="37"/>
      <c r="I435" s="9"/>
      <c r="J435" s="45"/>
      <c r="K435" s="45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9"/>
      <c r="AA435" s="9"/>
      <c r="AB435" s="9"/>
    </row>
    <row r="436">
      <c r="A436" s="9"/>
      <c r="B436" s="9"/>
      <c r="C436" s="77"/>
      <c r="D436" s="43"/>
      <c r="E436" s="43"/>
      <c r="F436" s="45"/>
      <c r="G436" s="9"/>
      <c r="H436" s="37"/>
      <c r="I436" s="9"/>
      <c r="J436" s="45"/>
      <c r="K436" s="45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9"/>
      <c r="AA436" s="9"/>
      <c r="AB436" s="9"/>
    </row>
    <row r="437">
      <c r="A437" s="9"/>
      <c r="B437" s="9"/>
      <c r="C437" s="77"/>
      <c r="D437" s="43"/>
      <c r="E437" s="43"/>
      <c r="F437" s="45"/>
      <c r="G437" s="9"/>
      <c r="H437" s="37"/>
      <c r="I437" s="9"/>
      <c r="J437" s="45"/>
      <c r="K437" s="45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9"/>
      <c r="AA437" s="9"/>
      <c r="AB437" s="9"/>
    </row>
    <row r="438">
      <c r="A438" s="9"/>
      <c r="B438" s="9"/>
      <c r="C438" s="77"/>
      <c r="D438" s="43"/>
      <c r="E438" s="43"/>
      <c r="F438" s="45"/>
      <c r="G438" s="9"/>
      <c r="H438" s="37"/>
      <c r="I438" s="9"/>
      <c r="J438" s="45"/>
      <c r="K438" s="45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9"/>
      <c r="AA438" s="9"/>
      <c r="AB438" s="9"/>
    </row>
    <row r="439">
      <c r="A439" s="9"/>
      <c r="B439" s="9"/>
      <c r="C439" s="77"/>
      <c r="D439" s="43"/>
      <c r="E439" s="43"/>
      <c r="F439" s="45"/>
      <c r="G439" s="9"/>
      <c r="H439" s="37"/>
      <c r="I439" s="9"/>
      <c r="J439" s="45"/>
      <c r="K439" s="45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9"/>
      <c r="AA439" s="9"/>
      <c r="AB439" s="9"/>
    </row>
    <row r="440">
      <c r="A440" s="9"/>
      <c r="B440" s="9"/>
      <c r="C440" s="77"/>
      <c r="D440" s="43"/>
      <c r="E440" s="43"/>
      <c r="F440" s="45"/>
      <c r="G440" s="9"/>
      <c r="H440" s="37"/>
      <c r="I440" s="9"/>
      <c r="J440" s="45"/>
      <c r="K440" s="45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9"/>
      <c r="AA440" s="9"/>
      <c r="AB440" s="9"/>
    </row>
    <row r="441">
      <c r="A441" s="9"/>
      <c r="B441" s="9"/>
      <c r="C441" s="77"/>
      <c r="D441" s="43"/>
      <c r="E441" s="43"/>
      <c r="F441" s="45"/>
      <c r="G441" s="9"/>
      <c r="H441" s="37"/>
      <c r="I441" s="9"/>
      <c r="J441" s="45"/>
      <c r="K441" s="45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9"/>
      <c r="AA441" s="9"/>
      <c r="AB441" s="9"/>
    </row>
    <row r="442">
      <c r="A442" s="9"/>
      <c r="B442" s="9"/>
      <c r="C442" s="77"/>
      <c r="D442" s="43"/>
      <c r="E442" s="43"/>
      <c r="F442" s="45"/>
      <c r="G442" s="9"/>
      <c r="H442" s="37"/>
      <c r="I442" s="9"/>
      <c r="J442" s="45"/>
      <c r="K442" s="45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9"/>
      <c r="AA442" s="9"/>
      <c r="AB442" s="9"/>
    </row>
    <row r="443">
      <c r="A443" s="9"/>
      <c r="B443" s="9"/>
      <c r="C443" s="77"/>
      <c r="D443" s="43"/>
      <c r="E443" s="43"/>
      <c r="F443" s="45"/>
      <c r="G443" s="9"/>
      <c r="H443" s="37"/>
      <c r="I443" s="9"/>
      <c r="J443" s="45"/>
      <c r="K443" s="45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9"/>
      <c r="AA443" s="9"/>
      <c r="AB443" s="9"/>
    </row>
    <row r="444">
      <c r="A444" s="9"/>
      <c r="B444" s="9"/>
      <c r="C444" s="77"/>
      <c r="D444" s="43"/>
      <c r="E444" s="43"/>
      <c r="F444" s="45"/>
      <c r="G444" s="9"/>
      <c r="H444" s="37"/>
      <c r="I444" s="9"/>
      <c r="J444" s="45"/>
      <c r="K444" s="45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9"/>
      <c r="AA444" s="9"/>
      <c r="AB444" s="9"/>
    </row>
    <row r="445">
      <c r="A445" s="9"/>
      <c r="B445" s="9"/>
      <c r="C445" s="77"/>
      <c r="D445" s="43"/>
      <c r="E445" s="43"/>
      <c r="F445" s="45"/>
      <c r="G445" s="9"/>
      <c r="H445" s="37"/>
      <c r="I445" s="9"/>
      <c r="J445" s="45"/>
      <c r="K445" s="45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9"/>
      <c r="AA445" s="9"/>
      <c r="AB445" s="9"/>
    </row>
    <row r="446">
      <c r="A446" s="9"/>
      <c r="B446" s="9"/>
      <c r="C446" s="77"/>
      <c r="D446" s="43"/>
      <c r="E446" s="43"/>
      <c r="F446" s="45"/>
      <c r="G446" s="9"/>
      <c r="H446" s="37"/>
      <c r="I446" s="9"/>
      <c r="J446" s="45"/>
      <c r="K446" s="45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9"/>
      <c r="AA446" s="9"/>
      <c r="AB446" s="9"/>
    </row>
    <row r="447">
      <c r="A447" s="9"/>
      <c r="B447" s="9"/>
      <c r="C447" s="77"/>
      <c r="D447" s="43"/>
      <c r="E447" s="43"/>
      <c r="F447" s="45"/>
      <c r="G447" s="9"/>
      <c r="H447" s="37"/>
      <c r="I447" s="9"/>
      <c r="J447" s="45"/>
      <c r="K447" s="45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9"/>
      <c r="AA447" s="9"/>
      <c r="AB447" s="9"/>
    </row>
    <row r="448">
      <c r="A448" s="9"/>
      <c r="B448" s="9"/>
      <c r="C448" s="77"/>
      <c r="D448" s="43"/>
      <c r="E448" s="43"/>
      <c r="F448" s="45"/>
      <c r="G448" s="9"/>
      <c r="H448" s="37"/>
      <c r="I448" s="9"/>
      <c r="J448" s="45"/>
      <c r="K448" s="45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9"/>
      <c r="AA448" s="9"/>
      <c r="AB448" s="9"/>
    </row>
    <row r="449">
      <c r="A449" s="9"/>
      <c r="B449" s="9"/>
      <c r="C449" s="77"/>
      <c r="D449" s="43"/>
      <c r="E449" s="43"/>
      <c r="F449" s="45"/>
      <c r="G449" s="9"/>
      <c r="H449" s="37"/>
      <c r="I449" s="9"/>
      <c r="J449" s="45"/>
      <c r="K449" s="45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9"/>
      <c r="AA449" s="9"/>
      <c r="AB449" s="9"/>
    </row>
    <row r="450">
      <c r="A450" s="9"/>
      <c r="B450" s="9"/>
      <c r="C450" s="77"/>
      <c r="D450" s="43"/>
      <c r="E450" s="43"/>
      <c r="F450" s="45"/>
      <c r="G450" s="9"/>
      <c r="H450" s="37"/>
      <c r="I450" s="9"/>
      <c r="J450" s="45"/>
      <c r="K450" s="45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9"/>
      <c r="AA450" s="9"/>
      <c r="AB450" s="9"/>
    </row>
    <row r="451">
      <c r="A451" s="9"/>
      <c r="B451" s="9"/>
      <c r="C451" s="77"/>
      <c r="D451" s="43"/>
      <c r="E451" s="43"/>
      <c r="F451" s="45"/>
      <c r="G451" s="9"/>
      <c r="H451" s="37"/>
      <c r="I451" s="9"/>
      <c r="J451" s="45"/>
      <c r="K451" s="45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9"/>
      <c r="AA451" s="9"/>
      <c r="AB451" s="9"/>
    </row>
    <row r="452">
      <c r="A452" s="9"/>
      <c r="B452" s="9"/>
      <c r="C452" s="77"/>
      <c r="D452" s="43"/>
      <c r="E452" s="43"/>
      <c r="F452" s="45"/>
      <c r="G452" s="9"/>
      <c r="H452" s="37"/>
      <c r="I452" s="9"/>
      <c r="J452" s="45"/>
      <c r="K452" s="45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9"/>
      <c r="AA452" s="9"/>
      <c r="AB452" s="9"/>
    </row>
    <row r="453">
      <c r="A453" s="9"/>
      <c r="B453" s="9"/>
      <c r="C453" s="77"/>
      <c r="D453" s="43"/>
      <c r="E453" s="43"/>
      <c r="F453" s="45"/>
      <c r="G453" s="9"/>
      <c r="H453" s="37"/>
      <c r="I453" s="9"/>
      <c r="J453" s="45"/>
      <c r="K453" s="45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9"/>
      <c r="AA453" s="9"/>
      <c r="AB453" s="9"/>
    </row>
    <row r="454">
      <c r="A454" s="9"/>
      <c r="B454" s="9"/>
      <c r="C454" s="77"/>
      <c r="D454" s="43"/>
      <c r="E454" s="43"/>
      <c r="F454" s="45"/>
      <c r="G454" s="9"/>
      <c r="H454" s="37"/>
      <c r="I454" s="9"/>
      <c r="J454" s="45"/>
      <c r="K454" s="45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9"/>
      <c r="AA454" s="9"/>
      <c r="AB454" s="9"/>
    </row>
    <row r="455">
      <c r="A455" s="9"/>
      <c r="B455" s="9"/>
      <c r="C455" s="77"/>
      <c r="D455" s="43"/>
      <c r="E455" s="43"/>
      <c r="F455" s="45"/>
      <c r="G455" s="9"/>
      <c r="H455" s="37"/>
      <c r="I455" s="9"/>
      <c r="J455" s="45"/>
      <c r="K455" s="45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9"/>
      <c r="AA455" s="9"/>
      <c r="AB455" s="9"/>
    </row>
    <row r="456">
      <c r="A456" s="9"/>
      <c r="B456" s="9"/>
      <c r="C456" s="77"/>
      <c r="D456" s="43"/>
      <c r="E456" s="43"/>
      <c r="F456" s="45"/>
      <c r="G456" s="9"/>
      <c r="H456" s="37"/>
      <c r="I456" s="9"/>
      <c r="J456" s="45"/>
      <c r="K456" s="45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9"/>
      <c r="AA456" s="9"/>
      <c r="AB456" s="9"/>
    </row>
    <row r="457">
      <c r="A457" s="9"/>
      <c r="B457" s="9"/>
      <c r="C457" s="77"/>
      <c r="D457" s="43"/>
      <c r="E457" s="43"/>
      <c r="F457" s="45"/>
      <c r="G457" s="9"/>
      <c r="H457" s="37"/>
      <c r="I457" s="9"/>
      <c r="J457" s="45"/>
      <c r="K457" s="45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9"/>
      <c r="AA457" s="9"/>
      <c r="AB457" s="9"/>
    </row>
    <row r="458">
      <c r="A458" s="9"/>
      <c r="B458" s="9"/>
      <c r="C458" s="77"/>
      <c r="D458" s="43"/>
      <c r="E458" s="43"/>
      <c r="F458" s="45"/>
      <c r="G458" s="9"/>
      <c r="H458" s="37"/>
      <c r="I458" s="9"/>
      <c r="J458" s="45"/>
      <c r="K458" s="45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9"/>
      <c r="AA458" s="9"/>
      <c r="AB458" s="9"/>
    </row>
    <row r="459">
      <c r="A459" s="9"/>
      <c r="B459" s="9"/>
      <c r="C459" s="77"/>
      <c r="D459" s="43"/>
      <c r="E459" s="43"/>
      <c r="F459" s="45"/>
      <c r="G459" s="9"/>
      <c r="H459" s="37"/>
      <c r="I459" s="9"/>
      <c r="J459" s="45"/>
      <c r="K459" s="45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9"/>
      <c r="AA459" s="9"/>
      <c r="AB459" s="9"/>
    </row>
    <row r="460">
      <c r="A460" s="9"/>
      <c r="B460" s="9"/>
      <c r="C460" s="77"/>
      <c r="D460" s="43"/>
      <c r="E460" s="43"/>
      <c r="F460" s="45"/>
      <c r="G460" s="9"/>
      <c r="H460" s="37"/>
      <c r="I460" s="9"/>
      <c r="J460" s="45"/>
      <c r="K460" s="45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9"/>
      <c r="AA460" s="9"/>
      <c r="AB460" s="9"/>
    </row>
    <row r="461">
      <c r="A461" s="9"/>
      <c r="B461" s="9"/>
      <c r="C461" s="77"/>
      <c r="D461" s="43"/>
      <c r="E461" s="43"/>
      <c r="F461" s="45"/>
      <c r="G461" s="9"/>
      <c r="H461" s="37"/>
      <c r="I461" s="9"/>
      <c r="J461" s="45"/>
      <c r="K461" s="45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9"/>
      <c r="AA461" s="9"/>
      <c r="AB461" s="9"/>
    </row>
    <row r="462">
      <c r="A462" s="9"/>
      <c r="B462" s="9"/>
      <c r="C462" s="77"/>
      <c r="D462" s="43"/>
      <c r="E462" s="43"/>
      <c r="F462" s="45"/>
      <c r="G462" s="9"/>
      <c r="H462" s="37"/>
      <c r="I462" s="9"/>
      <c r="J462" s="45"/>
      <c r="K462" s="45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9"/>
      <c r="AA462" s="9"/>
      <c r="AB462" s="9"/>
    </row>
    <row r="463">
      <c r="A463" s="9"/>
      <c r="B463" s="9"/>
      <c r="C463" s="77"/>
      <c r="D463" s="43"/>
      <c r="E463" s="43"/>
      <c r="F463" s="45"/>
      <c r="G463" s="9"/>
      <c r="H463" s="37"/>
      <c r="I463" s="9"/>
      <c r="J463" s="45"/>
      <c r="K463" s="45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9"/>
      <c r="AA463" s="9"/>
      <c r="AB463" s="9"/>
    </row>
    <row r="464">
      <c r="A464" s="9"/>
      <c r="B464" s="9"/>
      <c r="C464" s="77"/>
      <c r="D464" s="43"/>
      <c r="E464" s="43"/>
      <c r="F464" s="45"/>
      <c r="G464" s="9"/>
      <c r="H464" s="37"/>
      <c r="I464" s="9"/>
      <c r="J464" s="45"/>
      <c r="K464" s="45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9"/>
      <c r="AA464" s="9"/>
      <c r="AB464" s="9"/>
    </row>
    <row r="465">
      <c r="A465" s="9"/>
      <c r="B465" s="9"/>
      <c r="C465" s="77"/>
      <c r="D465" s="43"/>
      <c r="E465" s="43"/>
      <c r="F465" s="45"/>
      <c r="G465" s="9"/>
      <c r="H465" s="37"/>
      <c r="I465" s="9"/>
      <c r="J465" s="45"/>
      <c r="K465" s="45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9"/>
      <c r="AA465" s="9"/>
      <c r="AB465" s="9"/>
    </row>
    <row r="466">
      <c r="A466" s="9"/>
      <c r="B466" s="9"/>
      <c r="C466" s="77"/>
      <c r="D466" s="43"/>
      <c r="E466" s="43"/>
      <c r="F466" s="45"/>
      <c r="G466" s="9"/>
      <c r="H466" s="37"/>
      <c r="I466" s="9"/>
      <c r="J466" s="45"/>
      <c r="K466" s="45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9"/>
      <c r="AA466" s="9"/>
      <c r="AB466" s="9"/>
    </row>
    <row r="467">
      <c r="A467" s="9"/>
      <c r="B467" s="9"/>
      <c r="C467" s="77"/>
      <c r="D467" s="43"/>
      <c r="E467" s="43"/>
      <c r="F467" s="45"/>
      <c r="G467" s="9"/>
      <c r="H467" s="37"/>
      <c r="I467" s="9"/>
      <c r="J467" s="45"/>
      <c r="K467" s="45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9"/>
      <c r="AA467" s="9"/>
      <c r="AB467" s="9"/>
    </row>
    <row r="468">
      <c r="A468" s="9"/>
      <c r="B468" s="9"/>
      <c r="C468" s="77"/>
      <c r="D468" s="43"/>
      <c r="E468" s="43"/>
      <c r="F468" s="45"/>
      <c r="G468" s="9"/>
      <c r="H468" s="37"/>
      <c r="I468" s="9"/>
      <c r="J468" s="45"/>
      <c r="K468" s="45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9"/>
      <c r="AA468" s="9"/>
      <c r="AB468" s="9"/>
    </row>
    <row r="469">
      <c r="A469" s="9"/>
      <c r="B469" s="9"/>
      <c r="C469" s="77"/>
      <c r="D469" s="43"/>
      <c r="E469" s="43"/>
      <c r="F469" s="45"/>
      <c r="G469" s="9"/>
      <c r="H469" s="37"/>
      <c r="I469" s="9"/>
      <c r="J469" s="45"/>
      <c r="K469" s="45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9"/>
      <c r="AA469" s="9"/>
      <c r="AB469" s="9"/>
    </row>
    <row r="470">
      <c r="A470" s="9"/>
      <c r="B470" s="9"/>
      <c r="C470" s="77"/>
      <c r="D470" s="43"/>
      <c r="E470" s="43"/>
      <c r="F470" s="45"/>
      <c r="G470" s="9"/>
      <c r="H470" s="37"/>
      <c r="I470" s="9"/>
      <c r="J470" s="45"/>
      <c r="K470" s="45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9"/>
      <c r="AA470" s="9"/>
      <c r="AB470" s="9"/>
    </row>
    <row r="471">
      <c r="A471" s="9"/>
      <c r="B471" s="9"/>
      <c r="C471" s="77"/>
      <c r="D471" s="43"/>
      <c r="E471" s="43"/>
      <c r="F471" s="45"/>
      <c r="G471" s="9"/>
      <c r="H471" s="37"/>
      <c r="I471" s="9"/>
      <c r="J471" s="45"/>
      <c r="K471" s="45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9"/>
      <c r="AA471" s="9"/>
      <c r="AB471" s="9"/>
    </row>
    <row r="472">
      <c r="A472" s="9"/>
      <c r="B472" s="9"/>
      <c r="C472" s="77"/>
      <c r="D472" s="43"/>
      <c r="E472" s="43"/>
      <c r="F472" s="45"/>
      <c r="G472" s="9"/>
      <c r="H472" s="37"/>
      <c r="I472" s="9"/>
      <c r="J472" s="45"/>
      <c r="K472" s="45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9"/>
      <c r="AA472" s="9"/>
      <c r="AB472" s="9"/>
    </row>
    <row r="473">
      <c r="A473" s="9"/>
      <c r="B473" s="9"/>
      <c r="C473" s="77"/>
      <c r="D473" s="43"/>
      <c r="E473" s="43"/>
      <c r="F473" s="45"/>
      <c r="G473" s="9"/>
      <c r="H473" s="37"/>
      <c r="I473" s="9"/>
      <c r="J473" s="45"/>
      <c r="K473" s="45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9"/>
      <c r="AA473" s="9"/>
      <c r="AB473" s="9"/>
    </row>
    <row r="474">
      <c r="A474" s="9"/>
      <c r="B474" s="9"/>
      <c r="C474" s="77"/>
      <c r="D474" s="43"/>
      <c r="E474" s="43"/>
      <c r="F474" s="45"/>
      <c r="G474" s="9"/>
      <c r="H474" s="37"/>
      <c r="I474" s="9"/>
      <c r="J474" s="45"/>
      <c r="K474" s="45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9"/>
      <c r="AA474" s="9"/>
      <c r="AB474" s="9"/>
    </row>
    <row r="475">
      <c r="A475" s="9"/>
      <c r="B475" s="9"/>
      <c r="C475" s="77"/>
      <c r="D475" s="43"/>
      <c r="E475" s="43"/>
      <c r="F475" s="45"/>
      <c r="G475" s="9"/>
      <c r="H475" s="37"/>
      <c r="I475" s="9"/>
      <c r="J475" s="45"/>
      <c r="K475" s="45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9"/>
      <c r="AA475" s="9"/>
      <c r="AB475" s="9"/>
    </row>
    <row r="476">
      <c r="A476" s="9"/>
      <c r="B476" s="9"/>
      <c r="C476" s="77"/>
      <c r="D476" s="43"/>
      <c r="E476" s="43"/>
      <c r="F476" s="45"/>
      <c r="G476" s="9"/>
      <c r="H476" s="37"/>
      <c r="I476" s="9"/>
      <c r="J476" s="45"/>
      <c r="K476" s="45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9"/>
      <c r="AA476" s="9"/>
      <c r="AB476" s="9"/>
    </row>
    <row r="477">
      <c r="A477" s="9"/>
      <c r="B477" s="9"/>
      <c r="C477" s="77"/>
      <c r="D477" s="43"/>
      <c r="E477" s="43"/>
      <c r="F477" s="45"/>
      <c r="G477" s="9"/>
      <c r="H477" s="37"/>
      <c r="I477" s="9"/>
      <c r="J477" s="45"/>
      <c r="K477" s="45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9"/>
      <c r="AA477" s="9"/>
      <c r="AB477" s="9"/>
    </row>
    <row r="478">
      <c r="A478" s="9"/>
      <c r="B478" s="9"/>
      <c r="C478" s="77"/>
      <c r="D478" s="43"/>
      <c r="E478" s="43"/>
      <c r="F478" s="45"/>
      <c r="G478" s="9"/>
      <c r="H478" s="37"/>
      <c r="I478" s="9"/>
      <c r="J478" s="45"/>
      <c r="K478" s="45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9"/>
      <c r="AA478" s="9"/>
      <c r="AB478" s="9"/>
    </row>
    <row r="479">
      <c r="A479" s="9"/>
      <c r="B479" s="9"/>
      <c r="C479" s="77"/>
      <c r="D479" s="43"/>
      <c r="E479" s="43"/>
      <c r="F479" s="45"/>
      <c r="G479" s="9"/>
      <c r="H479" s="37"/>
      <c r="I479" s="9"/>
      <c r="J479" s="45"/>
      <c r="K479" s="45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9"/>
      <c r="AA479" s="9"/>
      <c r="AB479" s="9"/>
    </row>
    <row r="480">
      <c r="A480" s="9"/>
      <c r="B480" s="9"/>
      <c r="C480" s="77"/>
      <c r="D480" s="43"/>
      <c r="E480" s="43"/>
      <c r="F480" s="45"/>
      <c r="G480" s="9"/>
      <c r="H480" s="37"/>
      <c r="I480" s="9"/>
      <c r="J480" s="45"/>
      <c r="K480" s="45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9"/>
      <c r="AA480" s="9"/>
      <c r="AB480" s="9"/>
    </row>
    <row r="481">
      <c r="A481" s="9"/>
      <c r="B481" s="9"/>
      <c r="C481" s="77"/>
      <c r="D481" s="43"/>
      <c r="E481" s="43"/>
      <c r="F481" s="45"/>
      <c r="G481" s="9"/>
      <c r="H481" s="37"/>
      <c r="I481" s="9"/>
      <c r="J481" s="45"/>
      <c r="K481" s="45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9"/>
      <c r="AA481" s="9"/>
      <c r="AB481" s="9"/>
    </row>
    <row r="482">
      <c r="A482" s="9"/>
      <c r="B482" s="9"/>
      <c r="C482" s="77"/>
      <c r="D482" s="43"/>
      <c r="E482" s="43"/>
      <c r="F482" s="45"/>
      <c r="G482" s="9"/>
      <c r="H482" s="37"/>
      <c r="I482" s="9"/>
      <c r="J482" s="45"/>
      <c r="K482" s="45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9"/>
      <c r="AA482" s="9"/>
      <c r="AB482" s="9"/>
    </row>
    <row r="483">
      <c r="A483" s="9"/>
      <c r="B483" s="9"/>
      <c r="C483" s="77"/>
      <c r="D483" s="43"/>
      <c r="E483" s="43"/>
      <c r="F483" s="45"/>
      <c r="G483" s="9"/>
      <c r="H483" s="37"/>
      <c r="I483" s="9"/>
      <c r="J483" s="45"/>
      <c r="K483" s="45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9"/>
      <c r="AA483" s="9"/>
      <c r="AB483" s="9"/>
    </row>
    <row r="484">
      <c r="A484" s="9"/>
      <c r="B484" s="9"/>
      <c r="C484" s="77"/>
      <c r="D484" s="43"/>
      <c r="E484" s="43"/>
      <c r="F484" s="45"/>
      <c r="G484" s="9"/>
      <c r="H484" s="37"/>
      <c r="I484" s="9"/>
      <c r="J484" s="45"/>
      <c r="K484" s="45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9"/>
      <c r="AA484" s="9"/>
      <c r="AB484" s="9"/>
    </row>
    <row r="485">
      <c r="A485" s="9"/>
      <c r="B485" s="9"/>
      <c r="C485" s="77"/>
      <c r="D485" s="43"/>
      <c r="E485" s="43"/>
      <c r="F485" s="45"/>
      <c r="G485" s="9"/>
      <c r="H485" s="37"/>
      <c r="I485" s="9"/>
      <c r="J485" s="45"/>
      <c r="K485" s="45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9"/>
      <c r="AA485" s="9"/>
      <c r="AB485" s="9"/>
    </row>
    <row r="486">
      <c r="A486" s="9"/>
      <c r="B486" s="9"/>
      <c r="C486" s="77"/>
      <c r="D486" s="43"/>
      <c r="E486" s="43"/>
      <c r="F486" s="45"/>
      <c r="G486" s="9"/>
      <c r="H486" s="37"/>
      <c r="I486" s="9"/>
      <c r="J486" s="45"/>
      <c r="K486" s="45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9"/>
      <c r="AA486" s="9"/>
      <c r="AB486" s="9"/>
    </row>
    <row r="487">
      <c r="A487" s="9"/>
      <c r="B487" s="9"/>
      <c r="C487" s="77"/>
      <c r="D487" s="43"/>
      <c r="E487" s="43"/>
      <c r="F487" s="45"/>
      <c r="G487" s="9"/>
      <c r="H487" s="37"/>
      <c r="I487" s="9"/>
      <c r="J487" s="45"/>
      <c r="K487" s="45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9"/>
      <c r="AA487" s="9"/>
      <c r="AB487" s="9"/>
    </row>
    <row r="488">
      <c r="A488" s="9"/>
      <c r="B488" s="9"/>
      <c r="C488" s="77"/>
      <c r="D488" s="43"/>
      <c r="E488" s="43"/>
      <c r="F488" s="45"/>
      <c r="G488" s="9"/>
      <c r="H488" s="37"/>
      <c r="I488" s="9"/>
      <c r="J488" s="45"/>
      <c r="K488" s="45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9"/>
      <c r="AA488" s="9"/>
      <c r="AB488" s="9"/>
    </row>
    <row r="489">
      <c r="A489" s="9"/>
      <c r="B489" s="9"/>
      <c r="C489" s="77"/>
      <c r="D489" s="43"/>
      <c r="E489" s="43"/>
      <c r="F489" s="45"/>
      <c r="G489" s="9"/>
      <c r="H489" s="37"/>
      <c r="I489" s="9"/>
      <c r="J489" s="45"/>
      <c r="K489" s="45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9"/>
      <c r="AA489" s="9"/>
      <c r="AB489" s="9"/>
    </row>
    <row r="490">
      <c r="A490" s="9"/>
      <c r="B490" s="9"/>
      <c r="C490" s="77"/>
      <c r="D490" s="43"/>
      <c r="E490" s="43"/>
      <c r="F490" s="45"/>
      <c r="G490" s="9"/>
      <c r="H490" s="37"/>
      <c r="I490" s="9"/>
      <c r="J490" s="45"/>
      <c r="K490" s="45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9"/>
      <c r="AA490" s="9"/>
      <c r="AB490" s="9"/>
    </row>
    <row r="491">
      <c r="A491" s="9"/>
      <c r="B491" s="9"/>
      <c r="C491" s="77"/>
      <c r="D491" s="43"/>
      <c r="E491" s="43"/>
      <c r="F491" s="45"/>
      <c r="G491" s="9"/>
      <c r="H491" s="37"/>
      <c r="I491" s="9"/>
      <c r="J491" s="45"/>
      <c r="K491" s="45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9"/>
      <c r="AA491" s="9"/>
      <c r="AB491" s="9"/>
    </row>
    <row r="492">
      <c r="A492" s="9"/>
      <c r="B492" s="9"/>
      <c r="C492" s="77"/>
      <c r="D492" s="43"/>
      <c r="E492" s="43"/>
      <c r="F492" s="45"/>
      <c r="G492" s="9"/>
      <c r="H492" s="37"/>
      <c r="I492" s="9"/>
      <c r="J492" s="45"/>
      <c r="K492" s="45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9"/>
      <c r="AA492" s="9"/>
      <c r="AB492" s="9"/>
    </row>
    <row r="493">
      <c r="A493" s="9"/>
      <c r="B493" s="9"/>
      <c r="C493" s="77"/>
      <c r="D493" s="43"/>
      <c r="E493" s="43"/>
      <c r="F493" s="45"/>
      <c r="G493" s="9"/>
      <c r="H493" s="37"/>
      <c r="I493" s="9"/>
      <c r="J493" s="45"/>
      <c r="K493" s="45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9"/>
      <c r="AA493" s="9"/>
      <c r="AB493" s="9"/>
    </row>
    <row r="494">
      <c r="A494" s="9"/>
      <c r="B494" s="9"/>
      <c r="C494" s="77"/>
      <c r="D494" s="43"/>
      <c r="E494" s="43"/>
      <c r="F494" s="45"/>
      <c r="G494" s="9"/>
      <c r="H494" s="37"/>
      <c r="I494" s="9"/>
      <c r="J494" s="45"/>
      <c r="K494" s="45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9"/>
      <c r="AA494" s="9"/>
      <c r="AB494" s="9"/>
    </row>
    <row r="495">
      <c r="A495" s="9"/>
      <c r="B495" s="9"/>
      <c r="C495" s="77"/>
      <c r="D495" s="43"/>
      <c r="E495" s="43"/>
      <c r="F495" s="45"/>
      <c r="G495" s="9"/>
      <c r="H495" s="37"/>
      <c r="I495" s="9"/>
      <c r="J495" s="45"/>
      <c r="K495" s="45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9"/>
      <c r="AA495" s="9"/>
      <c r="AB495" s="9"/>
    </row>
    <row r="496">
      <c r="A496" s="9"/>
      <c r="B496" s="9"/>
      <c r="C496" s="77"/>
      <c r="D496" s="43"/>
      <c r="E496" s="43"/>
      <c r="F496" s="45"/>
      <c r="G496" s="9"/>
      <c r="H496" s="37"/>
      <c r="I496" s="9"/>
      <c r="J496" s="45"/>
      <c r="K496" s="45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9"/>
      <c r="AA496" s="9"/>
      <c r="AB496" s="9"/>
    </row>
    <row r="497">
      <c r="A497" s="9"/>
      <c r="B497" s="9"/>
      <c r="C497" s="77"/>
      <c r="D497" s="43"/>
      <c r="E497" s="43"/>
      <c r="F497" s="45"/>
      <c r="G497" s="9"/>
      <c r="H497" s="37"/>
      <c r="I497" s="9"/>
      <c r="J497" s="45"/>
      <c r="K497" s="45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9"/>
      <c r="AA497" s="9"/>
      <c r="AB497" s="9"/>
    </row>
    <row r="498">
      <c r="A498" s="9"/>
      <c r="B498" s="9"/>
      <c r="C498" s="77"/>
      <c r="D498" s="43"/>
      <c r="E498" s="43"/>
      <c r="F498" s="45"/>
      <c r="G498" s="9"/>
      <c r="H498" s="37"/>
      <c r="I498" s="9"/>
      <c r="J498" s="45"/>
      <c r="K498" s="45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9"/>
      <c r="AA498" s="9"/>
      <c r="AB498" s="9"/>
    </row>
    <row r="499">
      <c r="A499" s="9"/>
      <c r="B499" s="9"/>
      <c r="C499" s="77"/>
      <c r="D499" s="43"/>
      <c r="E499" s="43"/>
      <c r="F499" s="45"/>
      <c r="G499" s="9"/>
      <c r="H499" s="37"/>
      <c r="I499" s="9"/>
      <c r="J499" s="45"/>
      <c r="K499" s="45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9"/>
      <c r="AA499" s="9"/>
      <c r="AB499" s="9"/>
    </row>
    <row r="500">
      <c r="A500" s="9"/>
      <c r="B500" s="9"/>
      <c r="C500" s="77"/>
      <c r="D500" s="43"/>
      <c r="E500" s="43"/>
      <c r="F500" s="45"/>
      <c r="G500" s="9"/>
      <c r="H500" s="37"/>
      <c r="I500" s="9"/>
      <c r="J500" s="45"/>
      <c r="K500" s="45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9"/>
      <c r="AA500" s="9"/>
      <c r="AB500" s="9"/>
    </row>
    <row r="501">
      <c r="A501" s="9"/>
      <c r="B501" s="9"/>
      <c r="C501" s="77"/>
      <c r="D501" s="43"/>
      <c r="E501" s="43"/>
      <c r="F501" s="45"/>
      <c r="G501" s="9"/>
      <c r="H501" s="37"/>
      <c r="I501" s="9"/>
      <c r="J501" s="45"/>
      <c r="K501" s="45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9"/>
      <c r="AA501" s="9"/>
      <c r="AB501" s="9"/>
    </row>
    <row r="502">
      <c r="A502" s="9"/>
      <c r="B502" s="9"/>
      <c r="C502" s="77"/>
      <c r="D502" s="43"/>
      <c r="E502" s="43"/>
      <c r="F502" s="45"/>
      <c r="G502" s="9"/>
      <c r="H502" s="37"/>
      <c r="I502" s="9"/>
      <c r="J502" s="45"/>
      <c r="K502" s="45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9"/>
      <c r="AA502" s="9"/>
      <c r="AB502" s="9"/>
    </row>
    <row r="503">
      <c r="A503" s="9"/>
      <c r="B503" s="9"/>
      <c r="C503" s="77"/>
      <c r="D503" s="43"/>
      <c r="E503" s="43"/>
      <c r="F503" s="45"/>
      <c r="G503" s="9"/>
      <c r="H503" s="37"/>
      <c r="I503" s="9"/>
      <c r="J503" s="45"/>
      <c r="K503" s="45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9"/>
      <c r="AA503" s="9"/>
      <c r="AB503" s="9"/>
    </row>
    <row r="504">
      <c r="A504" s="9"/>
      <c r="B504" s="9"/>
      <c r="C504" s="77"/>
      <c r="D504" s="43"/>
      <c r="E504" s="43"/>
      <c r="F504" s="45"/>
      <c r="G504" s="9"/>
      <c r="H504" s="37"/>
      <c r="I504" s="9"/>
      <c r="J504" s="45"/>
      <c r="K504" s="45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9"/>
      <c r="AA504" s="9"/>
      <c r="AB504" s="9"/>
    </row>
    <row r="505">
      <c r="A505" s="9"/>
      <c r="B505" s="9"/>
      <c r="C505" s="77"/>
      <c r="D505" s="43"/>
      <c r="E505" s="43"/>
      <c r="F505" s="45"/>
      <c r="G505" s="9"/>
      <c r="H505" s="37"/>
      <c r="I505" s="9"/>
      <c r="J505" s="45"/>
      <c r="K505" s="45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9"/>
      <c r="AA505" s="9"/>
      <c r="AB505" s="9"/>
    </row>
    <row r="506">
      <c r="A506" s="9"/>
      <c r="B506" s="9"/>
      <c r="C506" s="77"/>
      <c r="D506" s="43"/>
      <c r="E506" s="43"/>
      <c r="F506" s="45"/>
      <c r="G506" s="9"/>
      <c r="H506" s="37"/>
      <c r="I506" s="9"/>
      <c r="J506" s="45"/>
      <c r="K506" s="45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9"/>
      <c r="AA506" s="9"/>
      <c r="AB506" s="9"/>
    </row>
    <row r="507">
      <c r="A507" s="9"/>
      <c r="B507" s="9"/>
      <c r="C507" s="77"/>
      <c r="D507" s="43"/>
      <c r="E507" s="43"/>
      <c r="F507" s="45"/>
      <c r="G507" s="9"/>
      <c r="H507" s="37"/>
      <c r="I507" s="9"/>
      <c r="J507" s="45"/>
      <c r="K507" s="45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9"/>
      <c r="AA507" s="9"/>
      <c r="AB507" s="9"/>
    </row>
    <row r="508">
      <c r="A508" s="9"/>
      <c r="B508" s="9"/>
      <c r="C508" s="77"/>
      <c r="D508" s="43"/>
      <c r="E508" s="43"/>
      <c r="F508" s="45"/>
      <c r="G508" s="9"/>
      <c r="H508" s="37"/>
      <c r="I508" s="9"/>
      <c r="J508" s="45"/>
      <c r="K508" s="45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9"/>
      <c r="AA508" s="9"/>
      <c r="AB508" s="9"/>
    </row>
    <row r="509">
      <c r="A509" s="9"/>
      <c r="B509" s="9"/>
      <c r="C509" s="77"/>
      <c r="D509" s="43"/>
      <c r="E509" s="43"/>
      <c r="F509" s="45"/>
      <c r="G509" s="9"/>
      <c r="H509" s="37"/>
      <c r="I509" s="9"/>
      <c r="J509" s="45"/>
      <c r="K509" s="45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9"/>
      <c r="AA509" s="9"/>
      <c r="AB509" s="9"/>
    </row>
    <row r="510">
      <c r="A510" s="9"/>
      <c r="B510" s="9"/>
      <c r="C510" s="77"/>
      <c r="D510" s="43"/>
      <c r="E510" s="43"/>
      <c r="F510" s="45"/>
      <c r="G510" s="9"/>
      <c r="H510" s="37"/>
      <c r="I510" s="9"/>
      <c r="J510" s="45"/>
      <c r="K510" s="45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9"/>
      <c r="AA510" s="9"/>
      <c r="AB510" s="9"/>
    </row>
    <row r="511">
      <c r="A511" s="9"/>
      <c r="B511" s="9"/>
      <c r="C511" s="77"/>
      <c r="D511" s="43"/>
      <c r="E511" s="43"/>
      <c r="F511" s="45"/>
      <c r="G511" s="9"/>
      <c r="H511" s="37"/>
      <c r="I511" s="9"/>
      <c r="J511" s="45"/>
      <c r="K511" s="45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9"/>
      <c r="AA511" s="9"/>
      <c r="AB511" s="9"/>
    </row>
    <row r="512">
      <c r="A512" s="9"/>
      <c r="B512" s="9"/>
      <c r="C512" s="77"/>
      <c r="D512" s="43"/>
      <c r="E512" s="43"/>
      <c r="F512" s="45"/>
      <c r="G512" s="9"/>
      <c r="H512" s="37"/>
      <c r="I512" s="9"/>
      <c r="J512" s="45"/>
      <c r="K512" s="45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9"/>
      <c r="AA512" s="9"/>
      <c r="AB512" s="9"/>
    </row>
    <row r="513">
      <c r="A513" s="9"/>
      <c r="B513" s="9"/>
      <c r="C513" s="77"/>
      <c r="D513" s="43"/>
      <c r="E513" s="43"/>
      <c r="F513" s="45"/>
      <c r="G513" s="9"/>
      <c r="H513" s="37"/>
      <c r="I513" s="9"/>
      <c r="J513" s="45"/>
      <c r="K513" s="45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9"/>
      <c r="AA513" s="9"/>
      <c r="AB513" s="9"/>
    </row>
    <row r="514">
      <c r="A514" s="9"/>
      <c r="B514" s="9"/>
      <c r="C514" s="77"/>
      <c r="D514" s="43"/>
      <c r="E514" s="43"/>
      <c r="F514" s="45"/>
      <c r="G514" s="9"/>
      <c r="H514" s="37"/>
      <c r="I514" s="9"/>
      <c r="J514" s="45"/>
      <c r="K514" s="45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9"/>
      <c r="AA514" s="9"/>
      <c r="AB514" s="9"/>
    </row>
    <row r="515">
      <c r="A515" s="9"/>
      <c r="B515" s="9"/>
      <c r="C515" s="77"/>
      <c r="D515" s="43"/>
      <c r="E515" s="43"/>
      <c r="F515" s="45"/>
      <c r="G515" s="9"/>
      <c r="H515" s="37"/>
      <c r="I515" s="9"/>
      <c r="J515" s="45"/>
      <c r="K515" s="45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9"/>
      <c r="AA515" s="9"/>
      <c r="AB515" s="9"/>
    </row>
    <row r="516">
      <c r="A516" s="9"/>
      <c r="B516" s="9"/>
      <c r="C516" s="77"/>
      <c r="D516" s="43"/>
      <c r="E516" s="43"/>
      <c r="F516" s="45"/>
      <c r="G516" s="9"/>
      <c r="H516" s="37"/>
      <c r="I516" s="9"/>
      <c r="J516" s="45"/>
      <c r="K516" s="45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9"/>
      <c r="AA516" s="9"/>
      <c r="AB516" s="9"/>
    </row>
    <row r="517">
      <c r="A517" s="9"/>
      <c r="B517" s="9"/>
      <c r="C517" s="77"/>
      <c r="D517" s="43"/>
      <c r="E517" s="43"/>
      <c r="F517" s="45"/>
      <c r="G517" s="9"/>
      <c r="H517" s="37"/>
      <c r="I517" s="9"/>
      <c r="J517" s="45"/>
      <c r="K517" s="45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9"/>
      <c r="AA517" s="9"/>
      <c r="AB517" s="9"/>
    </row>
    <row r="518">
      <c r="A518" s="9"/>
      <c r="B518" s="9"/>
      <c r="C518" s="77"/>
      <c r="D518" s="43"/>
      <c r="E518" s="43"/>
      <c r="F518" s="45"/>
      <c r="G518" s="9"/>
      <c r="H518" s="37"/>
      <c r="I518" s="9"/>
      <c r="J518" s="45"/>
      <c r="K518" s="45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9"/>
      <c r="AA518" s="9"/>
      <c r="AB518" s="9"/>
    </row>
    <row r="519">
      <c r="A519" s="9"/>
      <c r="B519" s="9"/>
      <c r="C519" s="77"/>
      <c r="D519" s="43"/>
      <c r="E519" s="43"/>
      <c r="F519" s="45"/>
      <c r="G519" s="9"/>
      <c r="H519" s="37"/>
      <c r="I519" s="9"/>
      <c r="J519" s="45"/>
      <c r="K519" s="45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9"/>
      <c r="AA519" s="9"/>
      <c r="AB519" s="9"/>
    </row>
    <row r="520">
      <c r="A520" s="9"/>
      <c r="B520" s="9"/>
      <c r="C520" s="77"/>
      <c r="D520" s="43"/>
      <c r="E520" s="43"/>
      <c r="F520" s="45"/>
      <c r="G520" s="9"/>
      <c r="H520" s="37"/>
      <c r="I520" s="9"/>
      <c r="J520" s="45"/>
      <c r="K520" s="45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9"/>
      <c r="AA520" s="9"/>
      <c r="AB520" s="9"/>
    </row>
    <row r="521">
      <c r="A521" s="9"/>
      <c r="B521" s="9"/>
      <c r="C521" s="77"/>
      <c r="D521" s="43"/>
      <c r="E521" s="43"/>
      <c r="F521" s="45"/>
      <c r="G521" s="9"/>
      <c r="H521" s="37"/>
      <c r="I521" s="9"/>
      <c r="J521" s="45"/>
      <c r="K521" s="45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9"/>
      <c r="AA521" s="9"/>
      <c r="AB521" s="9"/>
    </row>
    <row r="522">
      <c r="A522" s="9"/>
      <c r="B522" s="9"/>
      <c r="C522" s="77"/>
      <c r="D522" s="43"/>
      <c r="E522" s="43"/>
      <c r="F522" s="45"/>
      <c r="G522" s="9"/>
      <c r="H522" s="37"/>
      <c r="I522" s="9"/>
      <c r="J522" s="45"/>
      <c r="K522" s="45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9"/>
      <c r="AA522" s="9"/>
      <c r="AB522" s="9"/>
    </row>
    <row r="523">
      <c r="A523" s="9"/>
      <c r="B523" s="9"/>
      <c r="C523" s="77"/>
      <c r="D523" s="43"/>
      <c r="E523" s="43"/>
      <c r="F523" s="45"/>
      <c r="G523" s="9"/>
      <c r="H523" s="37"/>
      <c r="I523" s="9"/>
      <c r="J523" s="45"/>
      <c r="K523" s="45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9"/>
      <c r="AA523" s="9"/>
      <c r="AB523" s="9"/>
    </row>
    <row r="524">
      <c r="A524" s="9"/>
      <c r="B524" s="9"/>
      <c r="C524" s="77"/>
      <c r="D524" s="43"/>
      <c r="E524" s="43"/>
      <c r="F524" s="45"/>
      <c r="G524" s="9"/>
      <c r="H524" s="37"/>
      <c r="I524" s="9"/>
      <c r="J524" s="45"/>
      <c r="K524" s="45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9"/>
      <c r="AA524" s="9"/>
      <c r="AB524" s="9"/>
    </row>
    <row r="525">
      <c r="A525" s="9"/>
      <c r="B525" s="9"/>
      <c r="C525" s="77"/>
      <c r="D525" s="43"/>
      <c r="E525" s="43"/>
      <c r="F525" s="45"/>
      <c r="G525" s="9"/>
      <c r="H525" s="37"/>
      <c r="I525" s="9"/>
      <c r="J525" s="45"/>
      <c r="K525" s="45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9"/>
      <c r="AA525" s="9"/>
      <c r="AB525" s="9"/>
    </row>
    <row r="526">
      <c r="A526" s="9"/>
      <c r="B526" s="9"/>
      <c r="C526" s="77"/>
      <c r="D526" s="43"/>
      <c r="E526" s="43"/>
      <c r="F526" s="45"/>
      <c r="G526" s="9"/>
      <c r="H526" s="37"/>
      <c r="I526" s="9"/>
      <c r="J526" s="45"/>
      <c r="K526" s="45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9"/>
      <c r="AA526" s="9"/>
      <c r="AB526" s="9"/>
    </row>
    <row r="527">
      <c r="A527" s="9"/>
      <c r="B527" s="9"/>
      <c r="C527" s="77"/>
      <c r="D527" s="43"/>
      <c r="E527" s="43"/>
      <c r="F527" s="45"/>
      <c r="G527" s="9"/>
      <c r="H527" s="37"/>
      <c r="I527" s="9"/>
      <c r="J527" s="45"/>
      <c r="K527" s="45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9"/>
      <c r="AA527" s="9"/>
      <c r="AB527" s="9"/>
    </row>
    <row r="528">
      <c r="A528" s="9"/>
      <c r="B528" s="9"/>
      <c r="C528" s="77"/>
      <c r="D528" s="43"/>
      <c r="E528" s="43"/>
      <c r="F528" s="45"/>
      <c r="G528" s="9"/>
      <c r="H528" s="37"/>
      <c r="I528" s="9"/>
      <c r="J528" s="45"/>
      <c r="K528" s="45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9"/>
      <c r="AA528" s="9"/>
      <c r="AB528" s="9"/>
    </row>
    <row r="529">
      <c r="A529" s="9"/>
      <c r="B529" s="9"/>
      <c r="C529" s="77"/>
      <c r="D529" s="43"/>
      <c r="E529" s="43"/>
      <c r="F529" s="45"/>
      <c r="G529" s="9"/>
      <c r="H529" s="37"/>
      <c r="I529" s="9"/>
      <c r="J529" s="45"/>
      <c r="K529" s="45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9"/>
      <c r="AA529" s="9"/>
      <c r="AB529" s="9"/>
    </row>
    <row r="530">
      <c r="A530" s="9"/>
      <c r="B530" s="9"/>
      <c r="C530" s="77"/>
      <c r="D530" s="43"/>
      <c r="E530" s="43"/>
      <c r="F530" s="45"/>
      <c r="G530" s="9"/>
      <c r="H530" s="37"/>
      <c r="I530" s="9"/>
      <c r="J530" s="45"/>
      <c r="K530" s="45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9"/>
      <c r="AA530" s="9"/>
      <c r="AB530" s="9"/>
    </row>
    <row r="531">
      <c r="A531" s="9"/>
      <c r="B531" s="9"/>
      <c r="C531" s="77"/>
      <c r="D531" s="43"/>
      <c r="E531" s="43"/>
      <c r="F531" s="45"/>
      <c r="G531" s="9"/>
      <c r="H531" s="37"/>
      <c r="I531" s="9"/>
      <c r="J531" s="45"/>
      <c r="K531" s="45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9"/>
      <c r="AA531" s="9"/>
      <c r="AB531" s="9"/>
    </row>
    <row r="532">
      <c r="A532" s="9"/>
      <c r="B532" s="9"/>
      <c r="C532" s="77"/>
      <c r="D532" s="43"/>
      <c r="E532" s="43"/>
      <c r="F532" s="45"/>
      <c r="G532" s="9"/>
      <c r="H532" s="37"/>
      <c r="I532" s="9"/>
      <c r="J532" s="45"/>
      <c r="K532" s="45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9"/>
      <c r="AA532" s="9"/>
      <c r="AB532" s="9"/>
    </row>
    <row r="533">
      <c r="A533" s="9"/>
      <c r="B533" s="9"/>
      <c r="C533" s="77"/>
      <c r="D533" s="43"/>
      <c r="E533" s="43"/>
      <c r="F533" s="45"/>
      <c r="G533" s="9"/>
      <c r="H533" s="37"/>
      <c r="I533" s="9"/>
      <c r="J533" s="45"/>
      <c r="K533" s="45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9"/>
      <c r="AA533" s="9"/>
      <c r="AB533" s="9"/>
    </row>
    <row r="534">
      <c r="A534" s="9"/>
      <c r="B534" s="9"/>
      <c r="C534" s="77"/>
      <c r="D534" s="43"/>
      <c r="E534" s="43"/>
      <c r="F534" s="45"/>
      <c r="G534" s="9"/>
      <c r="H534" s="37"/>
      <c r="I534" s="9"/>
      <c r="J534" s="45"/>
      <c r="K534" s="45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9"/>
      <c r="AA534" s="9"/>
      <c r="AB534" s="9"/>
    </row>
    <row r="535">
      <c r="A535" s="9"/>
      <c r="B535" s="9"/>
      <c r="C535" s="77"/>
      <c r="D535" s="43"/>
      <c r="E535" s="43"/>
      <c r="F535" s="45"/>
      <c r="G535" s="9"/>
      <c r="H535" s="37"/>
      <c r="I535" s="9"/>
      <c r="J535" s="45"/>
      <c r="K535" s="45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9"/>
      <c r="AA535" s="9"/>
      <c r="AB535" s="9"/>
    </row>
    <row r="536">
      <c r="A536" s="9"/>
      <c r="B536" s="9"/>
      <c r="C536" s="77"/>
      <c r="D536" s="43"/>
      <c r="E536" s="43"/>
      <c r="F536" s="45"/>
      <c r="G536" s="9"/>
      <c r="H536" s="37"/>
      <c r="I536" s="9"/>
      <c r="J536" s="45"/>
      <c r="K536" s="45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9"/>
      <c r="AA536" s="9"/>
      <c r="AB536" s="9"/>
    </row>
    <row r="537">
      <c r="A537" s="9"/>
      <c r="B537" s="9"/>
      <c r="C537" s="77"/>
      <c r="D537" s="43"/>
      <c r="E537" s="43"/>
      <c r="F537" s="45"/>
      <c r="G537" s="9"/>
      <c r="H537" s="37"/>
      <c r="I537" s="9"/>
      <c r="J537" s="45"/>
      <c r="K537" s="45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9"/>
      <c r="AA537" s="9"/>
      <c r="AB537" s="9"/>
    </row>
    <row r="538">
      <c r="A538" s="9"/>
      <c r="B538" s="9"/>
      <c r="C538" s="77"/>
      <c r="D538" s="43"/>
      <c r="E538" s="43"/>
      <c r="F538" s="45"/>
      <c r="G538" s="9"/>
      <c r="H538" s="37"/>
      <c r="I538" s="9"/>
      <c r="J538" s="45"/>
      <c r="K538" s="45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9"/>
      <c r="AA538" s="9"/>
      <c r="AB538" s="9"/>
    </row>
    <row r="539">
      <c r="A539" s="9"/>
      <c r="B539" s="9"/>
      <c r="C539" s="77"/>
      <c r="D539" s="43"/>
      <c r="E539" s="43"/>
      <c r="F539" s="45"/>
      <c r="G539" s="9"/>
      <c r="H539" s="37"/>
      <c r="I539" s="9"/>
      <c r="J539" s="45"/>
      <c r="K539" s="45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9"/>
      <c r="AA539" s="9"/>
      <c r="AB539" s="9"/>
    </row>
    <row r="540">
      <c r="A540" s="9"/>
      <c r="B540" s="9"/>
      <c r="C540" s="77"/>
      <c r="D540" s="43"/>
      <c r="E540" s="43"/>
      <c r="F540" s="45"/>
      <c r="G540" s="9"/>
      <c r="H540" s="37"/>
      <c r="I540" s="9"/>
      <c r="J540" s="45"/>
      <c r="K540" s="45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9"/>
      <c r="AA540" s="9"/>
      <c r="AB540" s="9"/>
    </row>
    <row r="541">
      <c r="A541" s="9"/>
      <c r="B541" s="9"/>
      <c r="C541" s="77"/>
      <c r="D541" s="43"/>
      <c r="E541" s="43"/>
      <c r="F541" s="45"/>
      <c r="G541" s="9"/>
      <c r="H541" s="37"/>
      <c r="I541" s="9"/>
      <c r="J541" s="45"/>
      <c r="K541" s="45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9"/>
      <c r="AA541" s="9"/>
      <c r="AB541" s="9"/>
    </row>
    <row r="542">
      <c r="A542" s="9"/>
      <c r="B542" s="9"/>
      <c r="C542" s="77"/>
      <c r="D542" s="43"/>
      <c r="E542" s="43"/>
      <c r="F542" s="45"/>
      <c r="G542" s="9"/>
      <c r="H542" s="37"/>
      <c r="I542" s="9"/>
      <c r="J542" s="45"/>
      <c r="K542" s="45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9"/>
      <c r="AA542" s="9"/>
      <c r="AB542" s="9"/>
    </row>
    <row r="543">
      <c r="A543" s="9"/>
      <c r="B543" s="9"/>
      <c r="C543" s="77"/>
      <c r="D543" s="43"/>
      <c r="E543" s="43"/>
      <c r="F543" s="45"/>
      <c r="G543" s="9"/>
      <c r="H543" s="37"/>
      <c r="I543" s="9"/>
      <c r="J543" s="45"/>
      <c r="K543" s="45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9"/>
      <c r="AA543" s="9"/>
      <c r="AB543" s="9"/>
    </row>
    <row r="544">
      <c r="A544" s="9"/>
      <c r="B544" s="9"/>
      <c r="C544" s="77"/>
      <c r="D544" s="43"/>
      <c r="E544" s="43"/>
      <c r="F544" s="45"/>
      <c r="G544" s="9"/>
      <c r="H544" s="37"/>
      <c r="I544" s="9"/>
      <c r="J544" s="45"/>
      <c r="K544" s="45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9"/>
      <c r="AA544" s="9"/>
      <c r="AB544" s="9"/>
    </row>
    <row r="545">
      <c r="A545" s="9"/>
      <c r="B545" s="9"/>
      <c r="C545" s="77"/>
      <c r="D545" s="43"/>
      <c r="E545" s="43"/>
      <c r="F545" s="45"/>
      <c r="G545" s="9"/>
      <c r="H545" s="37"/>
      <c r="I545" s="9"/>
      <c r="J545" s="45"/>
      <c r="K545" s="45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9"/>
      <c r="AA545" s="9"/>
      <c r="AB545" s="9"/>
    </row>
    <row r="546">
      <c r="A546" s="9"/>
      <c r="B546" s="9"/>
      <c r="C546" s="77"/>
      <c r="D546" s="43"/>
      <c r="E546" s="43"/>
      <c r="F546" s="45"/>
      <c r="G546" s="9"/>
      <c r="H546" s="37"/>
      <c r="I546" s="9"/>
      <c r="J546" s="45"/>
      <c r="K546" s="45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9"/>
      <c r="AA546" s="9"/>
      <c r="AB546" s="9"/>
    </row>
    <row r="547">
      <c r="A547" s="9"/>
      <c r="B547" s="9"/>
      <c r="C547" s="77"/>
      <c r="D547" s="43"/>
      <c r="E547" s="43"/>
      <c r="F547" s="45"/>
      <c r="G547" s="9"/>
      <c r="H547" s="37"/>
      <c r="I547" s="9"/>
      <c r="J547" s="45"/>
      <c r="K547" s="45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9"/>
      <c r="AA547" s="9"/>
      <c r="AB547" s="9"/>
    </row>
    <row r="548">
      <c r="A548" s="9"/>
      <c r="B548" s="9"/>
      <c r="C548" s="77"/>
      <c r="D548" s="43"/>
      <c r="E548" s="43"/>
      <c r="F548" s="45"/>
      <c r="G548" s="9"/>
      <c r="H548" s="37"/>
      <c r="I548" s="9"/>
      <c r="J548" s="45"/>
      <c r="K548" s="45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9"/>
      <c r="AA548" s="9"/>
      <c r="AB548" s="9"/>
    </row>
    <row r="549">
      <c r="A549" s="9"/>
      <c r="B549" s="9"/>
      <c r="C549" s="77"/>
      <c r="D549" s="43"/>
      <c r="E549" s="43"/>
      <c r="F549" s="45"/>
      <c r="G549" s="9"/>
      <c r="H549" s="37"/>
      <c r="I549" s="9"/>
      <c r="J549" s="45"/>
      <c r="K549" s="45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9"/>
      <c r="AA549" s="9"/>
      <c r="AB549" s="9"/>
    </row>
    <row r="550">
      <c r="A550" s="9"/>
      <c r="B550" s="9"/>
      <c r="C550" s="77"/>
      <c r="D550" s="43"/>
      <c r="E550" s="43"/>
      <c r="F550" s="45"/>
      <c r="G550" s="9"/>
      <c r="H550" s="37"/>
      <c r="I550" s="9"/>
      <c r="J550" s="45"/>
      <c r="K550" s="45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9"/>
      <c r="AA550" s="9"/>
      <c r="AB550" s="9"/>
    </row>
    <row r="551">
      <c r="A551" s="9"/>
      <c r="B551" s="9"/>
      <c r="C551" s="77"/>
      <c r="D551" s="43"/>
      <c r="E551" s="43"/>
      <c r="F551" s="45"/>
      <c r="G551" s="9"/>
      <c r="H551" s="37"/>
      <c r="I551" s="9"/>
      <c r="J551" s="45"/>
      <c r="K551" s="45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9"/>
      <c r="AA551" s="9"/>
      <c r="AB551" s="9"/>
    </row>
    <row r="552">
      <c r="A552" s="9"/>
      <c r="B552" s="9"/>
      <c r="C552" s="77"/>
      <c r="D552" s="43"/>
      <c r="E552" s="43"/>
      <c r="F552" s="45"/>
      <c r="G552" s="9"/>
      <c r="H552" s="37"/>
      <c r="I552" s="9"/>
      <c r="J552" s="45"/>
      <c r="K552" s="45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9"/>
      <c r="AA552" s="9"/>
      <c r="AB552" s="9"/>
    </row>
    <row r="553">
      <c r="A553" s="9"/>
      <c r="B553" s="9"/>
      <c r="C553" s="77"/>
      <c r="D553" s="43"/>
      <c r="E553" s="43"/>
      <c r="F553" s="45"/>
      <c r="G553" s="9"/>
      <c r="H553" s="37"/>
      <c r="I553" s="9"/>
      <c r="J553" s="45"/>
      <c r="K553" s="45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9"/>
      <c r="AA553" s="9"/>
      <c r="AB553" s="9"/>
    </row>
    <row r="554">
      <c r="A554" s="9"/>
      <c r="B554" s="9"/>
      <c r="C554" s="77"/>
      <c r="D554" s="43"/>
      <c r="E554" s="43"/>
      <c r="F554" s="45"/>
      <c r="G554" s="9"/>
      <c r="H554" s="37"/>
      <c r="I554" s="9"/>
      <c r="J554" s="45"/>
      <c r="K554" s="45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9"/>
      <c r="AA554" s="9"/>
      <c r="AB554" s="9"/>
    </row>
    <row r="555">
      <c r="A555" s="9"/>
      <c r="B555" s="9"/>
      <c r="C555" s="77"/>
      <c r="D555" s="43"/>
      <c r="E555" s="43"/>
      <c r="F555" s="45"/>
      <c r="G555" s="9"/>
      <c r="H555" s="37"/>
      <c r="I555" s="9"/>
      <c r="J555" s="45"/>
      <c r="K555" s="45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9"/>
      <c r="AA555" s="9"/>
      <c r="AB555" s="9"/>
    </row>
    <row r="556">
      <c r="A556" s="9"/>
      <c r="B556" s="9"/>
      <c r="C556" s="77"/>
      <c r="D556" s="43"/>
      <c r="E556" s="43"/>
      <c r="F556" s="45"/>
      <c r="G556" s="9"/>
      <c r="H556" s="37"/>
      <c r="I556" s="9"/>
      <c r="J556" s="45"/>
      <c r="K556" s="45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9"/>
      <c r="AA556" s="9"/>
      <c r="AB556" s="9"/>
    </row>
    <row r="557">
      <c r="A557" s="9"/>
      <c r="B557" s="9"/>
      <c r="C557" s="77"/>
      <c r="D557" s="43"/>
      <c r="E557" s="43"/>
      <c r="F557" s="45"/>
      <c r="G557" s="9"/>
      <c r="H557" s="37"/>
      <c r="I557" s="9"/>
      <c r="J557" s="45"/>
      <c r="K557" s="45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9"/>
      <c r="AA557" s="9"/>
      <c r="AB557" s="9"/>
    </row>
    <row r="558">
      <c r="A558" s="9"/>
      <c r="B558" s="9"/>
      <c r="C558" s="77"/>
      <c r="D558" s="43"/>
      <c r="E558" s="43"/>
      <c r="F558" s="45"/>
      <c r="G558" s="9"/>
      <c r="H558" s="37"/>
      <c r="I558" s="9"/>
      <c r="J558" s="45"/>
      <c r="K558" s="45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9"/>
      <c r="AA558" s="9"/>
      <c r="AB558" s="9"/>
    </row>
    <row r="559">
      <c r="A559" s="9"/>
      <c r="B559" s="9"/>
      <c r="C559" s="77"/>
      <c r="D559" s="43"/>
      <c r="E559" s="43"/>
      <c r="F559" s="45"/>
      <c r="G559" s="9"/>
      <c r="H559" s="37"/>
      <c r="I559" s="9"/>
      <c r="J559" s="45"/>
      <c r="K559" s="45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9"/>
      <c r="AA559" s="9"/>
      <c r="AB559" s="9"/>
    </row>
    <row r="560">
      <c r="A560" s="9"/>
      <c r="B560" s="9"/>
      <c r="C560" s="77"/>
      <c r="D560" s="43"/>
      <c r="E560" s="43"/>
      <c r="F560" s="45"/>
      <c r="G560" s="9"/>
      <c r="H560" s="37"/>
      <c r="I560" s="9"/>
      <c r="J560" s="45"/>
      <c r="K560" s="45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9"/>
      <c r="AA560" s="9"/>
      <c r="AB560" s="9"/>
    </row>
    <row r="561">
      <c r="A561" s="9"/>
      <c r="B561" s="9"/>
      <c r="C561" s="77"/>
      <c r="D561" s="43"/>
      <c r="E561" s="43"/>
      <c r="F561" s="45"/>
      <c r="G561" s="9"/>
      <c r="H561" s="37"/>
      <c r="I561" s="9"/>
      <c r="J561" s="45"/>
      <c r="K561" s="45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9"/>
      <c r="AA561" s="9"/>
      <c r="AB561" s="9"/>
    </row>
    <row r="562">
      <c r="A562" s="9"/>
      <c r="B562" s="9"/>
      <c r="C562" s="77"/>
      <c r="D562" s="43"/>
      <c r="E562" s="43"/>
      <c r="F562" s="45"/>
      <c r="G562" s="9"/>
      <c r="H562" s="37"/>
      <c r="I562" s="9"/>
      <c r="J562" s="45"/>
      <c r="K562" s="45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9"/>
      <c r="AA562" s="9"/>
      <c r="AB562" s="9"/>
    </row>
    <row r="563">
      <c r="A563" s="9"/>
      <c r="B563" s="9"/>
      <c r="C563" s="77"/>
      <c r="D563" s="43"/>
      <c r="E563" s="43"/>
      <c r="F563" s="45"/>
      <c r="G563" s="9"/>
      <c r="H563" s="37"/>
      <c r="I563" s="9"/>
      <c r="J563" s="45"/>
      <c r="K563" s="45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9"/>
      <c r="AA563" s="9"/>
      <c r="AB563" s="9"/>
    </row>
    <row r="564">
      <c r="A564" s="9"/>
      <c r="B564" s="9"/>
      <c r="C564" s="77"/>
      <c r="D564" s="43"/>
      <c r="E564" s="43"/>
      <c r="F564" s="45"/>
      <c r="G564" s="9"/>
      <c r="H564" s="37"/>
      <c r="I564" s="9"/>
      <c r="J564" s="45"/>
      <c r="K564" s="45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9"/>
      <c r="AA564" s="9"/>
      <c r="AB564" s="9"/>
    </row>
    <row r="565">
      <c r="A565" s="9"/>
      <c r="B565" s="9"/>
      <c r="C565" s="77"/>
      <c r="D565" s="43"/>
      <c r="E565" s="43"/>
      <c r="F565" s="45"/>
      <c r="G565" s="9"/>
      <c r="H565" s="37"/>
      <c r="I565" s="9"/>
      <c r="J565" s="45"/>
      <c r="K565" s="45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9"/>
      <c r="AA565" s="9"/>
      <c r="AB565" s="9"/>
    </row>
    <row r="566">
      <c r="A566" s="9"/>
      <c r="B566" s="9"/>
      <c r="C566" s="77"/>
      <c r="D566" s="43"/>
      <c r="E566" s="43"/>
      <c r="F566" s="45"/>
      <c r="G566" s="9"/>
      <c r="H566" s="37"/>
      <c r="I566" s="9"/>
      <c r="J566" s="45"/>
      <c r="K566" s="45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9"/>
      <c r="AA566" s="9"/>
      <c r="AB566" s="9"/>
    </row>
    <row r="567">
      <c r="A567" s="9"/>
      <c r="B567" s="9"/>
      <c r="C567" s="77"/>
      <c r="D567" s="43"/>
      <c r="E567" s="43"/>
      <c r="F567" s="45"/>
      <c r="G567" s="9"/>
      <c r="H567" s="37"/>
      <c r="I567" s="9"/>
      <c r="J567" s="45"/>
      <c r="K567" s="45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9"/>
      <c r="AA567" s="9"/>
      <c r="AB567" s="9"/>
    </row>
    <row r="568">
      <c r="A568" s="9"/>
      <c r="B568" s="9"/>
      <c r="C568" s="77"/>
      <c r="D568" s="43"/>
      <c r="E568" s="43"/>
      <c r="F568" s="45"/>
      <c r="G568" s="9"/>
      <c r="H568" s="37"/>
      <c r="I568" s="9"/>
      <c r="J568" s="45"/>
      <c r="K568" s="45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9"/>
      <c r="AA568" s="9"/>
      <c r="AB568" s="9"/>
    </row>
    <row r="569">
      <c r="A569" s="9"/>
      <c r="B569" s="9"/>
      <c r="C569" s="77"/>
      <c r="D569" s="43"/>
      <c r="E569" s="43"/>
      <c r="F569" s="45"/>
      <c r="G569" s="9"/>
      <c r="H569" s="37"/>
      <c r="I569" s="9"/>
      <c r="J569" s="45"/>
      <c r="K569" s="45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9"/>
      <c r="AA569" s="9"/>
      <c r="AB569" s="9"/>
    </row>
    <row r="570">
      <c r="A570" s="9"/>
      <c r="B570" s="9"/>
      <c r="C570" s="77"/>
      <c r="D570" s="43"/>
      <c r="E570" s="43"/>
      <c r="F570" s="45"/>
      <c r="G570" s="9"/>
      <c r="H570" s="37"/>
      <c r="I570" s="9"/>
      <c r="J570" s="45"/>
      <c r="K570" s="45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9"/>
      <c r="AA570" s="9"/>
      <c r="AB570" s="9"/>
    </row>
    <row r="571">
      <c r="A571" s="9"/>
      <c r="B571" s="9"/>
      <c r="C571" s="77"/>
      <c r="D571" s="43"/>
      <c r="E571" s="43"/>
      <c r="F571" s="45"/>
      <c r="G571" s="9"/>
      <c r="H571" s="37"/>
      <c r="I571" s="9"/>
      <c r="J571" s="45"/>
      <c r="K571" s="45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9"/>
      <c r="AA571" s="9"/>
      <c r="AB571" s="9"/>
    </row>
    <row r="572">
      <c r="A572" s="9"/>
      <c r="B572" s="9"/>
      <c r="C572" s="77"/>
      <c r="D572" s="43"/>
      <c r="E572" s="43"/>
      <c r="F572" s="45"/>
      <c r="G572" s="9"/>
      <c r="H572" s="37"/>
      <c r="I572" s="9"/>
      <c r="J572" s="45"/>
      <c r="K572" s="45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9"/>
      <c r="AA572" s="9"/>
      <c r="AB572" s="9"/>
    </row>
    <row r="573">
      <c r="A573" s="9"/>
      <c r="B573" s="9"/>
      <c r="C573" s="77"/>
      <c r="D573" s="43"/>
      <c r="E573" s="43"/>
      <c r="F573" s="45"/>
      <c r="G573" s="9"/>
      <c r="H573" s="37"/>
      <c r="I573" s="9"/>
      <c r="J573" s="45"/>
      <c r="K573" s="45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9"/>
      <c r="AA573" s="9"/>
      <c r="AB573" s="9"/>
    </row>
    <row r="574">
      <c r="A574" s="9"/>
      <c r="B574" s="9"/>
      <c r="C574" s="77"/>
      <c r="D574" s="43"/>
      <c r="E574" s="43"/>
      <c r="F574" s="45"/>
      <c r="G574" s="9"/>
      <c r="H574" s="37"/>
      <c r="I574" s="9"/>
      <c r="J574" s="45"/>
      <c r="K574" s="45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9"/>
      <c r="AA574" s="9"/>
      <c r="AB574" s="9"/>
    </row>
    <row r="575">
      <c r="A575" s="9"/>
      <c r="B575" s="9"/>
      <c r="C575" s="77"/>
      <c r="D575" s="43"/>
      <c r="E575" s="43"/>
      <c r="F575" s="45"/>
      <c r="G575" s="9"/>
      <c r="H575" s="37"/>
      <c r="I575" s="9"/>
      <c r="J575" s="45"/>
      <c r="K575" s="45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9"/>
      <c r="AA575" s="9"/>
      <c r="AB575" s="9"/>
    </row>
    <row r="576">
      <c r="A576" s="9"/>
      <c r="B576" s="9"/>
      <c r="C576" s="77"/>
      <c r="D576" s="43"/>
      <c r="E576" s="43"/>
      <c r="F576" s="45"/>
      <c r="G576" s="9"/>
      <c r="H576" s="37"/>
      <c r="I576" s="9"/>
      <c r="J576" s="45"/>
      <c r="K576" s="45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9"/>
      <c r="AA576" s="9"/>
      <c r="AB576" s="9"/>
    </row>
    <row r="577">
      <c r="A577" s="9"/>
      <c r="B577" s="9"/>
      <c r="C577" s="77"/>
      <c r="D577" s="43"/>
      <c r="E577" s="43"/>
      <c r="F577" s="45"/>
      <c r="G577" s="9"/>
      <c r="H577" s="37"/>
      <c r="I577" s="9"/>
      <c r="J577" s="45"/>
      <c r="K577" s="45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9"/>
      <c r="AA577" s="9"/>
      <c r="AB577" s="9"/>
    </row>
    <row r="578">
      <c r="A578" s="9"/>
      <c r="B578" s="9"/>
      <c r="C578" s="77"/>
      <c r="D578" s="43"/>
      <c r="E578" s="43"/>
      <c r="F578" s="45"/>
      <c r="G578" s="9"/>
      <c r="H578" s="37"/>
      <c r="I578" s="9"/>
      <c r="J578" s="45"/>
      <c r="K578" s="45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9"/>
      <c r="AA578" s="9"/>
      <c r="AB578" s="9"/>
    </row>
    <row r="579">
      <c r="A579" s="9"/>
      <c r="B579" s="9"/>
      <c r="C579" s="77"/>
      <c r="D579" s="43"/>
      <c r="E579" s="43"/>
      <c r="F579" s="45"/>
      <c r="G579" s="9"/>
      <c r="H579" s="37"/>
      <c r="I579" s="9"/>
      <c r="J579" s="45"/>
      <c r="K579" s="45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9"/>
      <c r="AA579" s="9"/>
      <c r="AB579" s="9"/>
    </row>
    <row r="580">
      <c r="A580" s="9"/>
      <c r="B580" s="9"/>
      <c r="C580" s="77"/>
      <c r="D580" s="43"/>
      <c r="E580" s="43"/>
      <c r="F580" s="45"/>
      <c r="G580" s="9"/>
      <c r="H580" s="37"/>
      <c r="I580" s="9"/>
      <c r="J580" s="45"/>
      <c r="K580" s="45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9"/>
      <c r="AA580" s="9"/>
      <c r="AB580" s="9"/>
    </row>
    <row r="581">
      <c r="A581" s="9"/>
      <c r="B581" s="9"/>
      <c r="C581" s="77"/>
      <c r="D581" s="43"/>
      <c r="E581" s="43"/>
      <c r="F581" s="45"/>
      <c r="G581" s="9"/>
      <c r="H581" s="37"/>
      <c r="I581" s="9"/>
      <c r="J581" s="45"/>
      <c r="K581" s="45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9"/>
      <c r="AA581" s="9"/>
      <c r="AB581" s="9"/>
    </row>
    <row r="582">
      <c r="A582" s="9"/>
      <c r="B582" s="9"/>
      <c r="C582" s="77"/>
      <c r="D582" s="43"/>
      <c r="E582" s="43"/>
      <c r="F582" s="45"/>
      <c r="G582" s="9"/>
      <c r="H582" s="37"/>
      <c r="I582" s="9"/>
      <c r="J582" s="45"/>
      <c r="K582" s="45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9"/>
      <c r="AA582" s="9"/>
      <c r="AB582" s="9"/>
    </row>
    <row r="583">
      <c r="A583" s="9"/>
      <c r="B583" s="9"/>
      <c r="C583" s="77"/>
      <c r="D583" s="43"/>
      <c r="E583" s="43"/>
      <c r="F583" s="45"/>
      <c r="G583" s="9"/>
      <c r="H583" s="37"/>
      <c r="I583" s="9"/>
      <c r="J583" s="45"/>
      <c r="K583" s="45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9"/>
      <c r="AA583" s="9"/>
      <c r="AB583" s="9"/>
    </row>
    <row r="584">
      <c r="A584" s="9"/>
      <c r="B584" s="9"/>
      <c r="C584" s="77"/>
      <c r="D584" s="43"/>
      <c r="E584" s="43"/>
      <c r="F584" s="45"/>
      <c r="G584" s="9"/>
      <c r="H584" s="37"/>
      <c r="I584" s="9"/>
      <c r="J584" s="45"/>
      <c r="K584" s="45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9"/>
      <c r="AA584" s="9"/>
      <c r="AB584" s="9"/>
    </row>
    <row r="585">
      <c r="A585" s="9"/>
      <c r="B585" s="9"/>
      <c r="C585" s="77"/>
      <c r="D585" s="43"/>
      <c r="E585" s="43"/>
      <c r="F585" s="45"/>
      <c r="G585" s="9"/>
      <c r="H585" s="37"/>
      <c r="I585" s="9"/>
      <c r="J585" s="45"/>
      <c r="K585" s="45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9"/>
      <c r="AA585" s="9"/>
      <c r="AB585" s="9"/>
    </row>
    <row r="586">
      <c r="A586" s="9"/>
      <c r="B586" s="9"/>
      <c r="C586" s="77"/>
      <c r="D586" s="43"/>
      <c r="E586" s="43"/>
      <c r="F586" s="45"/>
      <c r="G586" s="9"/>
      <c r="H586" s="37"/>
      <c r="I586" s="9"/>
      <c r="J586" s="45"/>
      <c r="K586" s="45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9"/>
      <c r="AA586" s="9"/>
      <c r="AB586" s="9"/>
    </row>
    <row r="587">
      <c r="A587" s="9"/>
      <c r="B587" s="9"/>
      <c r="C587" s="77"/>
      <c r="D587" s="43"/>
      <c r="E587" s="43"/>
      <c r="F587" s="45"/>
      <c r="G587" s="9"/>
      <c r="H587" s="37"/>
      <c r="I587" s="9"/>
      <c r="J587" s="45"/>
      <c r="K587" s="45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9"/>
      <c r="AA587" s="9"/>
      <c r="AB587" s="9"/>
    </row>
    <row r="588">
      <c r="A588" s="9"/>
      <c r="B588" s="9"/>
      <c r="C588" s="77"/>
      <c r="D588" s="43"/>
      <c r="E588" s="43"/>
      <c r="F588" s="45"/>
      <c r="G588" s="9"/>
      <c r="H588" s="37"/>
      <c r="I588" s="9"/>
      <c r="J588" s="45"/>
      <c r="K588" s="45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9"/>
      <c r="AA588" s="9"/>
      <c r="AB588" s="9"/>
    </row>
    <row r="589">
      <c r="A589" s="9"/>
      <c r="B589" s="9"/>
      <c r="C589" s="77"/>
      <c r="D589" s="43"/>
      <c r="E589" s="43"/>
      <c r="F589" s="45"/>
      <c r="G589" s="9"/>
      <c r="H589" s="37"/>
      <c r="I589" s="9"/>
      <c r="J589" s="45"/>
      <c r="K589" s="45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9"/>
      <c r="AA589" s="9"/>
      <c r="AB589" s="9"/>
    </row>
    <row r="590">
      <c r="A590" s="9"/>
      <c r="B590" s="9"/>
      <c r="C590" s="77"/>
      <c r="D590" s="43"/>
      <c r="E590" s="43"/>
      <c r="F590" s="45"/>
      <c r="G590" s="9"/>
      <c r="H590" s="37"/>
      <c r="I590" s="9"/>
      <c r="J590" s="45"/>
      <c r="K590" s="45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9"/>
      <c r="AA590" s="9"/>
      <c r="AB590" s="9"/>
    </row>
    <row r="591">
      <c r="A591" s="9"/>
      <c r="B591" s="9"/>
      <c r="C591" s="77"/>
      <c r="D591" s="43"/>
      <c r="E591" s="43"/>
      <c r="F591" s="45"/>
      <c r="G591" s="9"/>
      <c r="H591" s="37"/>
      <c r="I591" s="9"/>
      <c r="J591" s="45"/>
      <c r="K591" s="45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9"/>
      <c r="AA591" s="9"/>
      <c r="AB591" s="9"/>
    </row>
    <row r="592">
      <c r="A592" s="9"/>
      <c r="B592" s="9"/>
      <c r="C592" s="77"/>
      <c r="D592" s="43"/>
      <c r="E592" s="43"/>
      <c r="F592" s="45"/>
      <c r="G592" s="9"/>
      <c r="H592" s="37"/>
      <c r="I592" s="9"/>
      <c r="J592" s="45"/>
      <c r="K592" s="45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9"/>
      <c r="AA592" s="9"/>
      <c r="AB592" s="9"/>
    </row>
    <row r="593">
      <c r="A593" s="9"/>
      <c r="B593" s="9"/>
      <c r="C593" s="77"/>
      <c r="D593" s="43"/>
      <c r="E593" s="43"/>
      <c r="F593" s="45"/>
      <c r="G593" s="9"/>
      <c r="H593" s="37"/>
      <c r="I593" s="9"/>
      <c r="J593" s="45"/>
      <c r="K593" s="45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9"/>
      <c r="AA593" s="9"/>
      <c r="AB593" s="9"/>
    </row>
    <row r="594">
      <c r="A594" s="9"/>
      <c r="B594" s="9"/>
      <c r="C594" s="77"/>
      <c r="D594" s="43"/>
      <c r="E594" s="43"/>
      <c r="F594" s="45"/>
      <c r="G594" s="9"/>
      <c r="H594" s="37"/>
      <c r="I594" s="9"/>
      <c r="J594" s="45"/>
      <c r="K594" s="45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9"/>
      <c r="AA594" s="9"/>
      <c r="AB594" s="9"/>
    </row>
    <row r="595">
      <c r="A595" s="9"/>
      <c r="B595" s="9"/>
      <c r="C595" s="77"/>
      <c r="D595" s="43"/>
      <c r="E595" s="43"/>
      <c r="F595" s="45"/>
      <c r="G595" s="9"/>
      <c r="H595" s="37"/>
      <c r="I595" s="9"/>
      <c r="J595" s="45"/>
      <c r="K595" s="45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9"/>
      <c r="AA595" s="9"/>
      <c r="AB595" s="9"/>
    </row>
    <row r="596">
      <c r="A596" s="9"/>
      <c r="B596" s="9"/>
      <c r="C596" s="77"/>
      <c r="D596" s="43"/>
      <c r="E596" s="43"/>
      <c r="F596" s="45"/>
      <c r="G596" s="9"/>
      <c r="H596" s="37"/>
      <c r="I596" s="9"/>
      <c r="J596" s="45"/>
      <c r="K596" s="45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9"/>
      <c r="AA596" s="9"/>
      <c r="AB596" s="9"/>
    </row>
    <row r="597">
      <c r="A597" s="9"/>
      <c r="B597" s="9"/>
      <c r="C597" s="77"/>
      <c r="D597" s="43"/>
      <c r="E597" s="43"/>
      <c r="F597" s="45"/>
      <c r="G597" s="9"/>
      <c r="H597" s="37"/>
      <c r="I597" s="9"/>
      <c r="J597" s="45"/>
      <c r="K597" s="45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9"/>
      <c r="AA597" s="9"/>
      <c r="AB597" s="9"/>
    </row>
    <row r="598">
      <c r="A598" s="9"/>
      <c r="B598" s="9"/>
      <c r="C598" s="77"/>
      <c r="D598" s="43"/>
      <c r="E598" s="43"/>
      <c r="F598" s="45"/>
      <c r="G598" s="9"/>
      <c r="H598" s="37"/>
      <c r="I598" s="9"/>
      <c r="J598" s="45"/>
      <c r="K598" s="45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9"/>
      <c r="AA598" s="9"/>
      <c r="AB598" s="9"/>
    </row>
    <row r="599">
      <c r="A599" s="9"/>
      <c r="B599" s="9"/>
      <c r="C599" s="77"/>
      <c r="D599" s="43"/>
      <c r="E599" s="43"/>
      <c r="F599" s="45"/>
      <c r="G599" s="9"/>
      <c r="H599" s="37"/>
      <c r="I599" s="9"/>
      <c r="J599" s="45"/>
      <c r="K599" s="45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9"/>
      <c r="AA599" s="9"/>
      <c r="AB599" s="9"/>
    </row>
    <row r="600">
      <c r="A600" s="9"/>
      <c r="B600" s="9"/>
      <c r="C600" s="77"/>
      <c r="D600" s="43"/>
      <c r="E600" s="43"/>
      <c r="F600" s="45"/>
      <c r="G600" s="9"/>
      <c r="H600" s="37"/>
      <c r="I600" s="9"/>
      <c r="J600" s="45"/>
      <c r="K600" s="45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9"/>
      <c r="AA600" s="9"/>
      <c r="AB600" s="9"/>
    </row>
    <row r="601">
      <c r="A601" s="9"/>
      <c r="B601" s="9"/>
      <c r="C601" s="77"/>
      <c r="D601" s="43"/>
      <c r="E601" s="43"/>
      <c r="F601" s="45"/>
      <c r="G601" s="9"/>
      <c r="H601" s="37"/>
      <c r="I601" s="9"/>
      <c r="J601" s="45"/>
      <c r="K601" s="45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9"/>
      <c r="AA601" s="9"/>
      <c r="AB601" s="9"/>
    </row>
    <row r="602">
      <c r="A602" s="9"/>
      <c r="B602" s="9"/>
      <c r="C602" s="77"/>
      <c r="D602" s="43"/>
      <c r="E602" s="43"/>
      <c r="F602" s="45"/>
      <c r="G602" s="9"/>
      <c r="H602" s="37"/>
      <c r="I602" s="9"/>
      <c r="J602" s="45"/>
      <c r="K602" s="45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9"/>
      <c r="AA602" s="9"/>
      <c r="AB602" s="9"/>
    </row>
    <row r="603">
      <c r="A603" s="9"/>
      <c r="B603" s="9"/>
      <c r="C603" s="77"/>
      <c r="D603" s="43"/>
      <c r="E603" s="43"/>
      <c r="F603" s="45"/>
      <c r="G603" s="9"/>
      <c r="H603" s="37"/>
      <c r="I603" s="9"/>
      <c r="J603" s="45"/>
      <c r="K603" s="45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9"/>
      <c r="AA603" s="9"/>
      <c r="AB603" s="9"/>
    </row>
    <row r="604">
      <c r="A604" s="9"/>
      <c r="B604" s="9"/>
      <c r="C604" s="77"/>
      <c r="D604" s="43"/>
      <c r="E604" s="43"/>
      <c r="F604" s="45"/>
      <c r="G604" s="9"/>
      <c r="H604" s="37"/>
      <c r="I604" s="9"/>
      <c r="J604" s="45"/>
      <c r="K604" s="45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9"/>
      <c r="AA604" s="9"/>
      <c r="AB604" s="9"/>
    </row>
    <row r="605">
      <c r="A605" s="9"/>
      <c r="B605" s="9"/>
      <c r="C605" s="77"/>
      <c r="D605" s="43"/>
      <c r="E605" s="43"/>
      <c r="F605" s="45"/>
      <c r="G605" s="9"/>
      <c r="H605" s="37"/>
      <c r="I605" s="9"/>
      <c r="J605" s="45"/>
      <c r="K605" s="45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9"/>
      <c r="AA605" s="9"/>
      <c r="AB605" s="9"/>
    </row>
    <row r="606">
      <c r="A606" s="9"/>
      <c r="B606" s="9"/>
      <c r="C606" s="77"/>
      <c r="D606" s="43"/>
      <c r="E606" s="43"/>
      <c r="F606" s="45"/>
      <c r="G606" s="9"/>
      <c r="H606" s="37"/>
      <c r="I606" s="9"/>
      <c r="J606" s="45"/>
      <c r="K606" s="45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9"/>
      <c r="AA606" s="9"/>
      <c r="AB606" s="9"/>
    </row>
    <row r="607">
      <c r="A607" s="9"/>
      <c r="B607" s="9"/>
      <c r="C607" s="77"/>
      <c r="D607" s="43"/>
      <c r="E607" s="43"/>
      <c r="F607" s="45"/>
      <c r="G607" s="9"/>
      <c r="H607" s="37"/>
      <c r="I607" s="9"/>
      <c r="J607" s="45"/>
      <c r="K607" s="45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9"/>
      <c r="AA607" s="9"/>
      <c r="AB607" s="9"/>
    </row>
    <row r="608">
      <c r="A608" s="9"/>
      <c r="B608" s="9"/>
      <c r="C608" s="77"/>
      <c r="D608" s="43"/>
      <c r="E608" s="43"/>
      <c r="F608" s="45"/>
      <c r="G608" s="9"/>
      <c r="H608" s="37"/>
      <c r="I608" s="9"/>
      <c r="J608" s="45"/>
      <c r="K608" s="45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9"/>
      <c r="AA608" s="9"/>
      <c r="AB608" s="9"/>
    </row>
    <row r="609">
      <c r="A609" s="9"/>
      <c r="B609" s="9"/>
      <c r="C609" s="77"/>
      <c r="D609" s="43"/>
      <c r="E609" s="43"/>
      <c r="F609" s="45"/>
      <c r="G609" s="9"/>
      <c r="H609" s="37"/>
      <c r="I609" s="9"/>
      <c r="J609" s="45"/>
      <c r="K609" s="45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9"/>
      <c r="AA609" s="9"/>
      <c r="AB609" s="9"/>
    </row>
    <row r="610">
      <c r="A610" s="9"/>
      <c r="B610" s="9"/>
      <c r="C610" s="77"/>
      <c r="D610" s="43"/>
      <c r="E610" s="43"/>
      <c r="F610" s="45"/>
      <c r="G610" s="9"/>
      <c r="H610" s="37"/>
      <c r="I610" s="9"/>
      <c r="J610" s="45"/>
      <c r="K610" s="45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9"/>
      <c r="AA610" s="9"/>
      <c r="AB610" s="9"/>
    </row>
    <row r="611">
      <c r="A611" s="9"/>
      <c r="B611" s="9"/>
      <c r="C611" s="77"/>
      <c r="D611" s="43"/>
      <c r="E611" s="43"/>
      <c r="F611" s="45"/>
      <c r="G611" s="9"/>
      <c r="H611" s="37"/>
      <c r="I611" s="9"/>
      <c r="J611" s="45"/>
      <c r="K611" s="45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9"/>
      <c r="AA611" s="9"/>
      <c r="AB611" s="9"/>
    </row>
    <row r="612">
      <c r="A612" s="9"/>
      <c r="B612" s="9"/>
      <c r="C612" s="77"/>
      <c r="D612" s="43"/>
      <c r="E612" s="43"/>
      <c r="F612" s="45"/>
      <c r="G612" s="9"/>
      <c r="H612" s="37"/>
      <c r="I612" s="9"/>
      <c r="J612" s="45"/>
      <c r="K612" s="45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9"/>
      <c r="AA612" s="9"/>
      <c r="AB612" s="9"/>
    </row>
    <row r="613">
      <c r="A613" s="9"/>
      <c r="B613" s="9"/>
      <c r="C613" s="77"/>
      <c r="D613" s="43"/>
      <c r="E613" s="43"/>
      <c r="F613" s="45"/>
      <c r="G613" s="9"/>
      <c r="H613" s="37"/>
      <c r="I613" s="9"/>
      <c r="J613" s="45"/>
      <c r="K613" s="45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9"/>
      <c r="AA613" s="9"/>
      <c r="AB613" s="9"/>
    </row>
    <row r="614">
      <c r="A614" s="9"/>
      <c r="B614" s="9"/>
      <c r="C614" s="77"/>
      <c r="D614" s="43"/>
      <c r="E614" s="43"/>
      <c r="F614" s="45"/>
      <c r="G614" s="9"/>
      <c r="H614" s="37"/>
      <c r="I614" s="9"/>
      <c r="J614" s="45"/>
      <c r="K614" s="45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9"/>
      <c r="AA614" s="9"/>
      <c r="AB614" s="9"/>
    </row>
    <row r="615">
      <c r="A615" s="9"/>
      <c r="B615" s="9"/>
      <c r="C615" s="77"/>
      <c r="D615" s="43"/>
      <c r="E615" s="43"/>
      <c r="F615" s="45"/>
      <c r="G615" s="9"/>
      <c r="H615" s="37"/>
      <c r="I615" s="9"/>
      <c r="J615" s="45"/>
      <c r="K615" s="45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9"/>
      <c r="AA615" s="9"/>
      <c r="AB615" s="9"/>
    </row>
    <row r="616">
      <c r="A616" s="9"/>
      <c r="B616" s="9"/>
      <c r="C616" s="77"/>
      <c r="D616" s="43"/>
      <c r="E616" s="43"/>
      <c r="F616" s="45"/>
      <c r="G616" s="9"/>
      <c r="H616" s="37"/>
      <c r="I616" s="9"/>
      <c r="J616" s="45"/>
      <c r="K616" s="45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9"/>
      <c r="AA616" s="9"/>
      <c r="AB616" s="9"/>
    </row>
    <row r="617">
      <c r="A617" s="9"/>
      <c r="B617" s="9"/>
      <c r="C617" s="77"/>
      <c r="D617" s="43"/>
      <c r="E617" s="43"/>
      <c r="F617" s="45"/>
      <c r="G617" s="9"/>
      <c r="H617" s="37"/>
      <c r="I617" s="9"/>
      <c r="J617" s="45"/>
      <c r="K617" s="45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9"/>
      <c r="AA617" s="9"/>
      <c r="AB617" s="9"/>
    </row>
    <row r="618">
      <c r="A618" s="9"/>
      <c r="B618" s="9"/>
      <c r="C618" s="77"/>
      <c r="D618" s="43"/>
      <c r="E618" s="43"/>
      <c r="F618" s="45"/>
      <c r="G618" s="9"/>
      <c r="H618" s="37"/>
      <c r="I618" s="9"/>
      <c r="J618" s="45"/>
      <c r="K618" s="45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9"/>
      <c r="AA618" s="9"/>
      <c r="AB618" s="9"/>
    </row>
    <row r="619">
      <c r="A619" s="9"/>
      <c r="B619" s="9"/>
      <c r="C619" s="77"/>
      <c r="D619" s="43"/>
      <c r="E619" s="43"/>
      <c r="F619" s="45"/>
      <c r="G619" s="9"/>
      <c r="H619" s="37"/>
      <c r="I619" s="9"/>
      <c r="J619" s="45"/>
      <c r="K619" s="45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9"/>
      <c r="AA619" s="9"/>
      <c r="AB619" s="9"/>
    </row>
    <row r="620">
      <c r="A620" s="9"/>
      <c r="B620" s="9"/>
      <c r="C620" s="77"/>
      <c r="D620" s="43"/>
      <c r="E620" s="43"/>
      <c r="F620" s="45"/>
      <c r="G620" s="9"/>
      <c r="H620" s="37"/>
      <c r="I620" s="9"/>
      <c r="J620" s="45"/>
      <c r="K620" s="45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9"/>
      <c r="AA620" s="9"/>
      <c r="AB620" s="9"/>
    </row>
    <row r="621">
      <c r="A621" s="9"/>
      <c r="B621" s="9"/>
      <c r="C621" s="77"/>
      <c r="D621" s="43"/>
      <c r="E621" s="43"/>
      <c r="F621" s="45"/>
      <c r="G621" s="9"/>
      <c r="H621" s="37"/>
      <c r="I621" s="9"/>
      <c r="J621" s="45"/>
      <c r="K621" s="45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9"/>
      <c r="AA621" s="9"/>
      <c r="AB621" s="9"/>
    </row>
    <row r="622">
      <c r="A622" s="9"/>
      <c r="B622" s="9"/>
      <c r="C622" s="77"/>
      <c r="D622" s="43"/>
      <c r="E622" s="43"/>
      <c r="F622" s="45"/>
      <c r="G622" s="9"/>
      <c r="H622" s="37"/>
      <c r="I622" s="9"/>
      <c r="J622" s="45"/>
      <c r="K622" s="45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9"/>
      <c r="AA622" s="9"/>
      <c r="AB622" s="9"/>
    </row>
    <row r="623">
      <c r="A623" s="9"/>
      <c r="B623" s="9"/>
      <c r="C623" s="77"/>
      <c r="D623" s="43"/>
      <c r="E623" s="43"/>
      <c r="F623" s="45"/>
      <c r="G623" s="9"/>
      <c r="H623" s="37"/>
      <c r="I623" s="9"/>
      <c r="J623" s="45"/>
      <c r="K623" s="45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9"/>
      <c r="AA623" s="9"/>
      <c r="AB623" s="9"/>
    </row>
    <row r="624">
      <c r="A624" s="9"/>
      <c r="B624" s="9"/>
      <c r="C624" s="77"/>
      <c r="D624" s="43"/>
      <c r="E624" s="43"/>
      <c r="F624" s="45"/>
      <c r="G624" s="9"/>
      <c r="H624" s="37"/>
      <c r="I624" s="9"/>
      <c r="J624" s="45"/>
      <c r="K624" s="45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9"/>
      <c r="AA624" s="9"/>
      <c r="AB624" s="9"/>
    </row>
    <row r="625">
      <c r="A625" s="9"/>
      <c r="B625" s="9"/>
      <c r="C625" s="77"/>
      <c r="D625" s="43"/>
      <c r="E625" s="43"/>
      <c r="F625" s="45"/>
      <c r="G625" s="9"/>
      <c r="H625" s="37"/>
      <c r="I625" s="9"/>
      <c r="J625" s="45"/>
      <c r="K625" s="45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9"/>
      <c r="AA625" s="9"/>
      <c r="AB625" s="9"/>
    </row>
    <row r="626">
      <c r="A626" s="9"/>
      <c r="B626" s="9"/>
      <c r="C626" s="77"/>
      <c r="D626" s="43"/>
      <c r="E626" s="43"/>
      <c r="F626" s="45"/>
      <c r="G626" s="9"/>
      <c r="H626" s="37"/>
      <c r="I626" s="9"/>
      <c r="J626" s="45"/>
      <c r="K626" s="45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9"/>
      <c r="AA626" s="9"/>
      <c r="AB626" s="9"/>
    </row>
    <row r="627">
      <c r="A627" s="9"/>
      <c r="B627" s="9"/>
      <c r="C627" s="77"/>
      <c r="D627" s="43"/>
      <c r="E627" s="43"/>
      <c r="F627" s="45"/>
      <c r="G627" s="9"/>
      <c r="H627" s="37"/>
      <c r="I627" s="9"/>
      <c r="J627" s="45"/>
      <c r="K627" s="45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9"/>
      <c r="AA627" s="9"/>
      <c r="AB627" s="9"/>
    </row>
    <row r="628">
      <c r="A628" s="9"/>
      <c r="B628" s="9"/>
      <c r="C628" s="77"/>
      <c r="D628" s="43"/>
      <c r="E628" s="43"/>
      <c r="F628" s="45"/>
      <c r="G628" s="9"/>
      <c r="H628" s="37"/>
      <c r="I628" s="9"/>
      <c r="J628" s="45"/>
      <c r="K628" s="45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9"/>
      <c r="AA628" s="9"/>
      <c r="AB628" s="9"/>
    </row>
    <row r="629">
      <c r="A629" s="9"/>
      <c r="B629" s="9"/>
      <c r="C629" s="77"/>
      <c r="D629" s="43"/>
      <c r="E629" s="43"/>
      <c r="F629" s="45"/>
      <c r="G629" s="9"/>
      <c r="H629" s="37"/>
      <c r="I629" s="9"/>
      <c r="J629" s="45"/>
      <c r="K629" s="45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9"/>
      <c r="AA629" s="9"/>
      <c r="AB629" s="9"/>
    </row>
    <row r="630">
      <c r="A630" s="9"/>
      <c r="B630" s="9"/>
      <c r="C630" s="77"/>
      <c r="D630" s="43"/>
      <c r="E630" s="43"/>
      <c r="F630" s="45"/>
      <c r="G630" s="9"/>
      <c r="H630" s="37"/>
      <c r="I630" s="9"/>
      <c r="J630" s="45"/>
      <c r="K630" s="45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9"/>
      <c r="AA630" s="9"/>
      <c r="AB630" s="9"/>
    </row>
    <row r="631">
      <c r="A631" s="9"/>
      <c r="B631" s="9"/>
      <c r="C631" s="77"/>
      <c r="D631" s="43"/>
      <c r="E631" s="43"/>
      <c r="F631" s="45"/>
      <c r="G631" s="9"/>
      <c r="H631" s="37"/>
      <c r="I631" s="9"/>
      <c r="J631" s="45"/>
      <c r="K631" s="45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9"/>
      <c r="AA631" s="9"/>
      <c r="AB631" s="9"/>
    </row>
    <row r="632">
      <c r="A632" s="9"/>
      <c r="B632" s="9"/>
      <c r="C632" s="77"/>
      <c r="D632" s="43"/>
      <c r="E632" s="43"/>
      <c r="F632" s="45"/>
      <c r="G632" s="9"/>
      <c r="H632" s="37"/>
      <c r="I632" s="9"/>
      <c r="J632" s="45"/>
      <c r="K632" s="45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9"/>
      <c r="AA632" s="9"/>
      <c r="AB632" s="9"/>
    </row>
    <row r="633">
      <c r="A633" s="9"/>
      <c r="B633" s="9"/>
      <c r="C633" s="77"/>
      <c r="D633" s="43"/>
      <c r="E633" s="43"/>
      <c r="F633" s="45"/>
      <c r="G633" s="9"/>
      <c r="H633" s="37"/>
      <c r="I633" s="9"/>
      <c r="J633" s="45"/>
      <c r="K633" s="45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9"/>
      <c r="AA633" s="9"/>
      <c r="AB633" s="9"/>
    </row>
    <row r="634">
      <c r="A634" s="9"/>
      <c r="B634" s="9"/>
      <c r="C634" s="77"/>
      <c r="D634" s="43"/>
      <c r="E634" s="43"/>
      <c r="F634" s="45"/>
      <c r="G634" s="9"/>
      <c r="H634" s="37"/>
      <c r="I634" s="9"/>
      <c r="J634" s="45"/>
      <c r="K634" s="45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9"/>
      <c r="AA634" s="9"/>
      <c r="AB634" s="9"/>
    </row>
    <row r="635">
      <c r="A635" s="9"/>
      <c r="B635" s="9"/>
      <c r="C635" s="77"/>
      <c r="D635" s="43"/>
      <c r="E635" s="43"/>
      <c r="F635" s="45"/>
      <c r="G635" s="9"/>
      <c r="H635" s="37"/>
      <c r="I635" s="9"/>
      <c r="J635" s="45"/>
      <c r="K635" s="45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9"/>
      <c r="AA635" s="9"/>
      <c r="AB635" s="9"/>
    </row>
    <row r="636">
      <c r="A636" s="9"/>
      <c r="B636" s="9"/>
      <c r="C636" s="77"/>
      <c r="D636" s="43"/>
      <c r="E636" s="43"/>
      <c r="F636" s="45"/>
      <c r="G636" s="9"/>
      <c r="H636" s="37"/>
      <c r="I636" s="9"/>
      <c r="J636" s="45"/>
      <c r="K636" s="45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9"/>
      <c r="AA636" s="9"/>
      <c r="AB636" s="9"/>
    </row>
    <row r="637">
      <c r="A637" s="9"/>
      <c r="B637" s="9"/>
      <c r="C637" s="77"/>
      <c r="D637" s="43"/>
      <c r="E637" s="43"/>
      <c r="F637" s="45"/>
      <c r="G637" s="9"/>
      <c r="H637" s="37"/>
      <c r="I637" s="9"/>
      <c r="J637" s="45"/>
      <c r="K637" s="45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9"/>
      <c r="AA637" s="9"/>
      <c r="AB637" s="9"/>
    </row>
    <row r="638">
      <c r="A638" s="9"/>
      <c r="B638" s="9"/>
      <c r="C638" s="77"/>
      <c r="D638" s="43"/>
      <c r="E638" s="43"/>
      <c r="F638" s="45"/>
      <c r="G638" s="9"/>
      <c r="H638" s="37"/>
      <c r="I638" s="9"/>
      <c r="J638" s="45"/>
      <c r="K638" s="45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9"/>
      <c r="AA638" s="9"/>
      <c r="AB638" s="9"/>
    </row>
    <row r="639">
      <c r="A639" s="9"/>
      <c r="B639" s="9"/>
      <c r="C639" s="77"/>
      <c r="D639" s="43"/>
      <c r="E639" s="43"/>
      <c r="F639" s="45"/>
      <c r="G639" s="9"/>
      <c r="H639" s="37"/>
      <c r="I639" s="9"/>
      <c r="J639" s="45"/>
      <c r="K639" s="45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9"/>
      <c r="AA639" s="9"/>
      <c r="AB639" s="9"/>
    </row>
    <row r="640">
      <c r="A640" s="9"/>
      <c r="B640" s="9"/>
      <c r="C640" s="77"/>
      <c r="D640" s="43"/>
      <c r="E640" s="43"/>
      <c r="F640" s="45"/>
      <c r="G640" s="9"/>
      <c r="H640" s="37"/>
      <c r="I640" s="9"/>
      <c r="J640" s="45"/>
      <c r="K640" s="45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9"/>
      <c r="AA640" s="9"/>
      <c r="AB640" s="9"/>
    </row>
    <row r="641">
      <c r="A641" s="9"/>
      <c r="B641" s="9"/>
      <c r="C641" s="77"/>
      <c r="D641" s="43"/>
      <c r="E641" s="43"/>
      <c r="F641" s="45"/>
      <c r="G641" s="9"/>
      <c r="H641" s="37"/>
      <c r="I641" s="9"/>
      <c r="J641" s="45"/>
      <c r="K641" s="45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9"/>
      <c r="AA641" s="9"/>
      <c r="AB641" s="9"/>
    </row>
    <row r="642">
      <c r="A642" s="9"/>
      <c r="B642" s="9"/>
      <c r="C642" s="77"/>
      <c r="D642" s="43"/>
      <c r="E642" s="43"/>
      <c r="F642" s="45"/>
      <c r="G642" s="9"/>
      <c r="H642" s="37"/>
      <c r="I642" s="9"/>
      <c r="J642" s="45"/>
      <c r="K642" s="45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9"/>
      <c r="AA642" s="9"/>
      <c r="AB642" s="9"/>
    </row>
    <row r="643">
      <c r="A643" s="9"/>
      <c r="B643" s="9"/>
      <c r="C643" s="77"/>
      <c r="D643" s="43"/>
      <c r="E643" s="43"/>
      <c r="F643" s="45"/>
      <c r="G643" s="9"/>
      <c r="H643" s="37"/>
      <c r="I643" s="9"/>
      <c r="J643" s="45"/>
      <c r="K643" s="45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9"/>
      <c r="AA643" s="9"/>
      <c r="AB643" s="9"/>
    </row>
    <row r="644">
      <c r="A644" s="9"/>
      <c r="B644" s="9"/>
      <c r="C644" s="77"/>
      <c r="D644" s="43"/>
      <c r="E644" s="43"/>
      <c r="F644" s="45"/>
      <c r="G644" s="9"/>
      <c r="H644" s="37"/>
      <c r="I644" s="9"/>
      <c r="J644" s="45"/>
      <c r="K644" s="45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9"/>
      <c r="AA644" s="9"/>
      <c r="AB644" s="9"/>
    </row>
    <row r="645">
      <c r="A645" s="9"/>
      <c r="B645" s="9"/>
      <c r="C645" s="77"/>
      <c r="D645" s="43"/>
      <c r="E645" s="43"/>
      <c r="F645" s="45"/>
      <c r="G645" s="9"/>
      <c r="H645" s="37"/>
      <c r="I645" s="9"/>
      <c r="J645" s="45"/>
      <c r="K645" s="45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9"/>
      <c r="AA645" s="9"/>
      <c r="AB645" s="9"/>
    </row>
    <row r="646">
      <c r="A646" s="9"/>
      <c r="B646" s="9"/>
      <c r="C646" s="77"/>
      <c r="D646" s="43"/>
      <c r="E646" s="43"/>
      <c r="F646" s="45"/>
      <c r="G646" s="9"/>
      <c r="H646" s="37"/>
      <c r="I646" s="9"/>
      <c r="J646" s="45"/>
      <c r="K646" s="45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9"/>
      <c r="AA646" s="9"/>
      <c r="AB646" s="9"/>
    </row>
    <row r="647">
      <c r="A647" s="9"/>
      <c r="B647" s="9"/>
      <c r="C647" s="77"/>
      <c r="D647" s="43"/>
      <c r="E647" s="43"/>
      <c r="F647" s="45"/>
      <c r="G647" s="9"/>
      <c r="H647" s="37"/>
      <c r="I647" s="9"/>
      <c r="J647" s="45"/>
      <c r="K647" s="45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9"/>
      <c r="AA647" s="9"/>
      <c r="AB647" s="9"/>
    </row>
    <row r="648">
      <c r="A648" s="9"/>
      <c r="B648" s="9"/>
      <c r="C648" s="77"/>
      <c r="D648" s="43"/>
      <c r="E648" s="43"/>
      <c r="F648" s="45"/>
      <c r="G648" s="9"/>
      <c r="H648" s="37"/>
      <c r="I648" s="9"/>
      <c r="J648" s="45"/>
      <c r="K648" s="45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9"/>
      <c r="AA648" s="9"/>
      <c r="AB648" s="9"/>
    </row>
    <row r="649">
      <c r="A649" s="9"/>
      <c r="B649" s="9"/>
      <c r="C649" s="77"/>
      <c r="D649" s="43"/>
      <c r="E649" s="43"/>
      <c r="F649" s="45"/>
      <c r="G649" s="9"/>
      <c r="H649" s="37"/>
      <c r="I649" s="9"/>
      <c r="J649" s="45"/>
      <c r="K649" s="45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9"/>
      <c r="AA649" s="9"/>
      <c r="AB649" s="9"/>
    </row>
    <row r="650">
      <c r="A650" s="9"/>
      <c r="B650" s="9"/>
      <c r="C650" s="77"/>
      <c r="D650" s="43"/>
      <c r="E650" s="43"/>
      <c r="F650" s="45"/>
      <c r="G650" s="9"/>
      <c r="H650" s="37"/>
      <c r="I650" s="9"/>
      <c r="J650" s="45"/>
      <c r="K650" s="45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9"/>
      <c r="AA650" s="9"/>
      <c r="AB650" s="9"/>
    </row>
    <row r="651">
      <c r="A651" s="9"/>
      <c r="B651" s="9"/>
      <c r="C651" s="77"/>
      <c r="D651" s="43"/>
      <c r="E651" s="43"/>
      <c r="F651" s="45"/>
      <c r="G651" s="9"/>
      <c r="H651" s="37"/>
      <c r="I651" s="9"/>
      <c r="J651" s="45"/>
      <c r="K651" s="45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9"/>
      <c r="AA651" s="9"/>
      <c r="AB651" s="9"/>
    </row>
    <row r="652">
      <c r="A652" s="9"/>
      <c r="B652" s="9"/>
      <c r="C652" s="77"/>
      <c r="D652" s="43"/>
      <c r="E652" s="43"/>
      <c r="F652" s="45"/>
      <c r="G652" s="9"/>
      <c r="H652" s="37"/>
      <c r="I652" s="9"/>
      <c r="J652" s="45"/>
      <c r="K652" s="45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9"/>
      <c r="AA652" s="9"/>
      <c r="AB652" s="9"/>
    </row>
    <row r="653">
      <c r="A653" s="9"/>
      <c r="B653" s="9"/>
      <c r="C653" s="77"/>
      <c r="D653" s="43"/>
      <c r="E653" s="43"/>
      <c r="F653" s="45"/>
      <c r="G653" s="9"/>
      <c r="H653" s="37"/>
      <c r="I653" s="9"/>
      <c r="J653" s="45"/>
      <c r="K653" s="45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9"/>
      <c r="AA653" s="9"/>
      <c r="AB653" s="9"/>
    </row>
    <row r="654">
      <c r="A654" s="9"/>
      <c r="B654" s="9"/>
      <c r="C654" s="77"/>
      <c r="D654" s="43"/>
      <c r="E654" s="43"/>
      <c r="F654" s="45"/>
      <c r="G654" s="9"/>
      <c r="H654" s="37"/>
      <c r="I654" s="9"/>
      <c r="J654" s="45"/>
      <c r="K654" s="45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9"/>
      <c r="AA654" s="9"/>
      <c r="AB654" s="9"/>
    </row>
    <row r="655">
      <c r="A655" s="9"/>
      <c r="B655" s="9"/>
      <c r="C655" s="77"/>
      <c r="D655" s="43"/>
      <c r="E655" s="43"/>
      <c r="F655" s="45"/>
      <c r="G655" s="9"/>
      <c r="H655" s="37"/>
      <c r="I655" s="9"/>
      <c r="J655" s="45"/>
      <c r="K655" s="45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9"/>
      <c r="AA655" s="9"/>
      <c r="AB655" s="9"/>
    </row>
    <row r="656">
      <c r="A656" s="9"/>
      <c r="B656" s="9"/>
      <c r="C656" s="77"/>
      <c r="D656" s="43"/>
      <c r="E656" s="43"/>
      <c r="F656" s="45"/>
      <c r="G656" s="9"/>
      <c r="H656" s="37"/>
      <c r="I656" s="9"/>
      <c r="J656" s="45"/>
      <c r="K656" s="45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9"/>
      <c r="AA656" s="9"/>
      <c r="AB656" s="9"/>
    </row>
    <row r="657">
      <c r="A657" s="9"/>
      <c r="B657" s="9"/>
      <c r="C657" s="77"/>
      <c r="D657" s="43"/>
      <c r="E657" s="43"/>
      <c r="F657" s="45"/>
      <c r="G657" s="9"/>
      <c r="H657" s="37"/>
      <c r="I657" s="9"/>
      <c r="J657" s="45"/>
      <c r="K657" s="45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9"/>
      <c r="AA657" s="9"/>
      <c r="AB657" s="9"/>
    </row>
    <row r="658">
      <c r="A658" s="9"/>
      <c r="B658" s="9"/>
      <c r="C658" s="77"/>
      <c r="D658" s="43"/>
      <c r="E658" s="43"/>
      <c r="F658" s="45"/>
      <c r="G658" s="9"/>
      <c r="H658" s="37"/>
      <c r="I658" s="9"/>
      <c r="J658" s="45"/>
      <c r="K658" s="45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9"/>
      <c r="AA658" s="9"/>
      <c r="AB658" s="9"/>
    </row>
    <row r="659">
      <c r="A659" s="9"/>
      <c r="B659" s="9"/>
      <c r="C659" s="77"/>
      <c r="D659" s="43"/>
      <c r="E659" s="43"/>
      <c r="F659" s="45"/>
      <c r="G659" s="9"/>
      <c r="H659" s="37"/>
      <c r="I659" s="9"/>
      <c r="J659" s="45"/>
      <c r="K659" s="45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9"/>
      <c r="AA659" s="9"/>
      <c r="AB659" s="9"/>
    </row>
    <row r="660">
      <c r="A660" s="9"/>
      <c r="B660" s="9"/>
      <c r="C660" s="77"/>
      <c r="D660" s="43"/>
      <c r="E660" s="43"/>
      <c r="F660" s="45"/>
      <c r="G660" s="9"/>
      <c r="H660" s="37"/>
      <c r="I660" s="9"/>
      <c r="J660" s="45"/>
      <c r="K660" s="45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9"/>
      <c r="AA660" s="9"/>
      <c r="AB660" s="9"/>
    </row>
    <row r="661">
      <c r="A661" s="9"/>
      <c r="B661" s="9"/>
      <c r="C661" s="77"/>
      <c r="D661" s="43"/>
      <c r="E661" s="43"/>
      <c r="F661" s="45"/>
      <c r="G661" s="9"/>
      <c r="H661" s="37"/>
      <c r="I661" s="9"/>
      <c r="J661" s="45"/>
      <c r="K661" s="45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9"/>
      <c r="AA661" s="9"/>
      <c r="AB661" s="9"/>
    </row>
    <row r="662">
      <c r="A662" s="9"/>
      <c r="B662" s="9"/>
      <c r="C662" s="77"/>
      <c r="D662" s="43"/>
      <c r="E662" s="43"/>
      <c r="F662" s="45"/>
      <c r="G662" s="9"/>
      <c r="H662" s="37"/>
      <c r="I662" s="9"/>
      <c r="J662" s="45"/>
      <c r="K662" s="45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9"/>
      <c r="AA662" s="9"/>
      <c r="AB662" s="9"/>
    </row>
    <row r="663">
      <c r="A663" s="9"/>
      <c r="B663" s="9"/>
      <c r="C663" s="77"/>
      <c r="D663" s="43"/>
      <c r="E663" s="43"/>
      <c r="F663" s="45"/>
      <c r="G663" s="9"/>
      <c r="H663" s="37"/>
      <c r="I663" s="9"/>
      <c r="J663" s="45"/>
      <c r="K663" s="45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9"/>
      <c r="AA663" s="9"/>
      <c r="AB663" s="9"/>
    </row>
    <row r="664">
      <c r="A664" s="9"/>
      <c r="B664" s="9"/>
      <c r="C664" s="77"/>
      <c r="D664" s="43"/>
      <c r="E664" s="43"/>
      <c r="F664" s="45"/>
      <c r="G664" s="9"/>
      <c r="H664" s="37"/>
      <c r="I664" s="9"/>
      <c r="J664" s="45"/>
      <c r="K664" s="45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9"/>
      <c r="AA664" s="9"/>
      <c r="AB664" s="9"/>
    </row>
    <row r="665">
      <c r="A665" s="9"/>
      <c r="B665" s="9"/>
      <c r="C665" s="77"/>
      <c r="D665" s="43"/>
      <c r="E665" s="43"/>
      <c r="F665" s="45"/>
      <c r="G665" s="9"/>
      <c r="H665" s="37"/>
      <c r="I665" s="9"/>
      <c r="J665" s="45"/>
      <c r="K665" s="45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9"/>
      <c r="AA665" s="9"/>
      <c r="AB665" s="9"/>
    </row>
    <row r="666">
      <c r="A666" s="9"/>
      <c r="B666" s="9"/>
      <c r="C666" s="77"/>
      <c r="D666" s="43"/>
      <c r="E666" s="43"/>
      <c r="F666" s="45"/>
      <c r="G666" s="9"/>
      <c r="H666" s="37"/>
      <c r="I666" s="9"/>
      <c r="J666" s="45"/>
      <c r="K666" s="45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9"/>
      <c r="AA666" s="9"/>
      <c r="AB666" s="9"/>
    </row>
    <row r="667">
      <c r="A667" s="9"/>
      <c r="B667" s="9"/>
      <c r="C667" s="77"/>
      <c r="D667" s="43"/>
      <c r="E667" s="43"/>
      <c r="F667" s="45"/>
      <c r="G667" s="9"/>
      <c r="H667" s="37"/>
      <c r="I667" s="9"/>
      <c r="J667" s="45"/>
      <c r="K667" s="45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9"/>
      <c r="AA667" s="9"/>
      <c r="AB667" s="9"/>
    </row>
    <row r="668">
      <c r="A668" s="9"/>
      <c r="B668" s="9"/>
      <c r="C668" s="77"/>
      <c r="D668" s="43"/>
      <c r="E668" s="43"/>
      <c r="F668" s="45"/>
      <c r="G668" s="9"/>
      <c r="H668" s="37"/>
      <c r="I668" s="9"/>
      <c r="J668" s="45"/>
      <c r="K668" s="45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9"/>
      <c r="AA668" s="9"/>
      <c r="AB668" s="9"/>
    </row>
    <row r="669">
      <c r="A669" s="9"/>
      <c r="B669" s="9"/>
      <c r="C669" s="77"/>
      <c r="D669" s="43"/>
      <c r="E669" s="43"/>
      <c r="F669" s="45"/>
      <c r="G669" s="9"/>
      <c r="H669" s="37"/>
      <c r="I669" s="9"/>
      <c r="J669" s="45"/>
      <c r="K669" s="45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9"/>
      <c r="AA669" s="9"/>
      <c r="AB669" s="9"/>
    </row>
    <row r="670">
      <c r="A670" s="9"/>
      <c r="B670" s="9"/>
      <c r="C670" s="77"/>
      <c r="D670" s="43"/>
      <c r="E670" s="43"/>
      <c r="F670" s="45"/>
      <c r="G670" s="9"/>
      <c r="H670" s="37"/>
      <c r="I670" s="9"/>
      <c r="J670" s="45"/>
      <c r="K670" s="45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9"/>
      <c r="AA670" s="9"/>
      <c r="AB670" s="9"/>
    </row>
    <row r="671">
      <c r="A671" s="9"/>
      <c r="B671" s="9"/>
      <c r="C671" s="77"/>
      <c r="D671" s="43"/>
      <c r="E671" s="43"/>
      <c r="F671" s="45"/>
      <c r="G671" s="9"/>
      <c r="H671" s="37"/>
      <c r="I671" s="9"/>
      <c r="J671" s="45"/>
      <c r="K671" s="45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9"/>
      <c r="AA671" s="9"/>
      <c r="AB671" s="9"/>
    </row>
    <row r="672">
      <c r="A672" s="9"/>
      <c r="B672" s="9"/>
      <c r="C672" s="77"/>
      <c r="D672" s="43"/>
      <c r="E672" s="43"/>
      <c r="F672" s="45"/>
      <c r="G672" s="9"/>
      <c r="H672" s="37"/>
      <c r="I672" s="9"/>
      <c r="J672" s="45"/>
      <c r="K672" s="45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9"/>
      <c r="AA672" s="9"/>
      <c r="AB672" s="9"/>
    </row>
    <row r="673">
      <c r="A673" s="9"/>
      <c r="B673" s="9"/>
      <c r="C673" s="77"/>
      <c r="D673" s="43"/>
      <c r="E673" s="43"/>
      <c r="F673" s="45"/>
      <c r="G673" s="9"/>
      <c r="H673" s="37"/>
      <c r="I673" s="9"/>
      <c r="J673" s="45"/>
      <c r="K673" s="45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9"/>
      <c r="AA673" s="9"/>
      <c r="AB673" s="9"/>
    </row>
    <row r="674">
      <c r="A674" s="9"/>
      <c r="B674" s="9"/>
      <c r="C674" s="77"/>
      <c r="D674" s="43"/>
      <c r="E674" s="43"/>
      <c r="F674" s="45"/>
      <c r="G674" s="9"/>
      <c r="H674" s="37"/>
      <c r="I674" s="9"/>
      <c r="J674" s="45"/>
      <c r="K674" s="45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9"/>
      <c r="AA674" s="9"/>
      <c r="AB674" s="9"/>
    </row>
    <row r="675">
      <c r="A675" s="9"/>
      <c r="B675" s="9"/>
      <c r="C675" s="77"/>
      <c r="D675" s="43"/>
      <c r="E675" s="43"/>
      <c r="F675" s="45"/>
      <c r="G675" s="9"/>
      <c r="H675" s="37"/>
      <c r="I675" s="9"/>
      <c r="J675" s="45"/>
      <c r="K675" s="45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9"/>
      <c r="AA675" s="9"/>
      <c r="AB675" s="9"/>
    </row>
    <row r="676">
      <c r="A676" s="9"/>
      <c r="B676" s="9"/>
      <c r="C676" s="77"/>
      <c r="D676" s="43"/>
      <c r="E676" s="43"/>
      <c r="F676" s="45"/>
      <c r="G676" s="9"/>
      <c r="H676" s="37"/>
      <c r="I676" s="9"/>
      <c r="J676" s="45"/>
      <c r="K676" s="45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9"/>
      <c r="AA676" s="9"/>
      <c r="AB676" s="9"/>
    </row>
    <row r="677">
      <c r="A677" s="9"/>
      <c r="B677" s="9"/>
      <c r="C677" s="77"/>
      <c r="D677" s="43"/>
      <c r="E677" s="43"/>
      <c r="F677" s="45"/>
      <c r="G677" s="9"/>
      <c r="H677" s="37"/>
      <c r="I677" s="9"/>
      <c r="J677" s="45"/>
      <c r="K677" s="45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9"/>
      <c r="AA677" s="9"/>
      <c r="AB677" s="9"/>
    </row>
    <row r="678">
      <c r="A678" s="9"/>
      <c r="B678" s="9"/>
      <c r="C678" s="77"/>
      <c r="D678" s="43"/>
      <c r="E678" s="43"/>
      <c r="F678" s="45"/>
      <c r="G678" s="9"/>
      <c r="H678" s="37"/>
      <c r="I678" s="9"/>
      <c r="J678" s="45"/>
      <c r="K678" s="45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9"/>
      <c r="AA678" s="9"/>
      <c r="AB678" s="9"/>
    </row>
    <row r="679">
      <c r="A679" s="9"/>
      <c r="B679" s="9"/>
      <c r="C679" s="77"/>
      <c r="D679" s="43"/>
      <c r="E679" s="43"/>
      <c r="F679" s="45"/>
      <c r="G679" s="9"/>
      <c r="H679" s="37"/>
      <c r="I679" s="9"/>
      <c r="J679" s="45"/>
      <c r="K679" s="45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9"/>
      <c r="AA679" s="9"/>
      <c r="AB679" s="9"/>
    </row>
    <row r="680">
      <c r="A680" s="9"/>
      <c r="B680" s="9"/>
      <c r="C680" s="77"/>
      <c r="D680" s="43"/>
      <c r="E680" s="43"/>
      <c r="F680" s="45"/>
      <c r="G680" s="9"/>
      <c r="H680" s="37"/>
      <c r="I680" s="9"/>
      <c r="J680" s="45"/>
      <c r="K680" s="45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9"/>
      <c r="AA680" s="9"/>
      <c r="AB680" s="9"/>
    </row>
    <row r="681">
      <c r="A681" s="9"/>
      <c r="B681" s="9"/>
      <c r="C681" s="77"/>
      <c r="D681" s="43"/>
      <c r="E681" s="43"/>
      <c r="F681" s="45"/>
      <c r="G681" s="9"/>
      <c r="H681" s="37"/>
      <c r="I681" s="9"/>
      <c r="J681" s="45"/>
      <c r="K681" s="45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9"/>
      <c r="AA681" s="9"/>
      <c r="AB681" s="9"/>
    </row>
    <row r="682">
      <c r="A682" s="9"/>
      <c r="B682" s="9"/>
      <c r="C682" s="77"/>
      <c r="D682" s="43"/>
      <c r="E682" s="43"/>
      <c r="F682" s="45"/>
      <c r="G682" s="9"/>
      <c r="H682" s="37"/>
      <c r="I682" s="9"/>
      <c r="J682" s="45"/>
      <c r="K682" s="45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9"/>
      <c r="AA682" s="9"/>
      <c r="AB682" s="9"/>
    </row>
    <row r="683">
      <c r="A683" s="9"/>
      <c r="B683" s="9"/>
      <c r="C683" s="77"/>
      <c r="D683" s="43"/>
      <c r="E683" s="43"/>
      <c r="F683" s="45"/>
      <c r="G683" s="9"/>
      <c r="H683" s="37"/>
      <c r="I683" s="9"/>
      <c r="J683" s="45"/>
      <c r="K683" s="45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9"/>
      <c r="AA683" s="9"/>
      <c r="AB683" s="9"/>
    </row>
    <row r="684">
      <c r="A684" s="9"/>
      <c r="B684" s="9"/>
      <c r="C684" s="77"/>
      <c r="D684" s="43"/>
      <c r="E684" s="43"/>
      <c r="F684" s="45"/>
      <c r="G684" s="9"/>
      <c r="H684" s="37"/>
      <c r="I684" s="9"/>
      <c r="J684" s="45"/>
      <c r="K684" s="45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9"/>
      <c r="AA684" s="9"/>
      <c r="AB684" s="9"/>
    </row>
    <row r="685">
      <c r="A685" s="9"/>
      <c r="B685" s="9"/>
      <c r="C685" s="77"/>
      <c r="D685" s="43"/>
      <c r="E685" s="43"/>
      <c r="F685" s="45"/>
      <c r="G685" s="9"/>
      <c r="H685" s="37"/>
      <c r="I685" s="9"/>
      <c r="J685" s="45"/>
      <c r="K685" s="45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9"/>
      <c r="AA685" s="9"/>
      <c r="AB685" s="9"/>
    </row>
    <row r="686">
      <c r="A686" s="9"/>
      <c r="B686" s="9"/>
      <c r="C686" s="77"/>
      <c r="D686" s="43"/>
      <c r="E686" s="43"/>
      <c r="F686" s="45"/>
      <c r="G686" s="9"/>
      <c r="H686" s="37"/>
      <c r="I686" s="9"/>
      <c r="J686" s="45"/>
      <c r="K686" s="45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9"/>
      <c r="AA686" s="9"/>
      <c r="AB686" s="9"/>
    </row>
    <row r="687">
      <c r="A687" s="9"/>
      <c r="B687" s="9"/>
      <c r="C687" s="77"/>
      <c r="D687" s="43"/>
      <c r="E687" s="43"/>
      <c r="F687" s="45"/>
      <c r="G687" s="9"/>
      <c r="H687" s="37"/>
      <c r="I687" s="9"/>
      <c r="J687" s="45"/>
      <c r="K687" s="45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9"/>
      <c r="AA687" s="9"/>
      <c r="AB687" s="9"/>
    </row>
    <row r="688">
      <c r="A688" s="9"/>
      <c r="B688" s="9"/>
      <c r="C688" s="77"/>
      <c r="D688" s="43"/>
      <c r="E688" s="43"/>
      <c r="F688" s="45"/>
      <c r="G688" s="9"/>
      <c r="H688" s="37"/>
      <c r="I688" s="9"/>
      <c r="J688" s="45"/>
      <c r="K688" s="45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9"/>
      <c r="AA688" s="9"/>
      <c r="AB688" s="9"/>
    </row>
    <row r="689">
      <c r="A689" s="9"/>
      <c r="B689" s="9"/>
      <c r="C689" s="77"/>
      <c r="D689" s="43"/>
      <c r="E689" s="43"/>
      <c r="F689" s="45"/>
      <c r="G689" s="9"/>
      <c r="H689" s="37"/>
      <c r="I689" s="9"/>
      <c r="J689" s="45"/>
      <c r="K689" s="45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9"/>
      <c r="AA689" s="9"/>
      <c r="AB689" s="9"/>
    </row>
    <row r="690">
      <c r="A690" s="9"/>
      <c r="B690" s="9"/>
      <c r="C690" s="77"/>
      <c r="D690" s="43"/>
      <c r="E690" s="43"/>
      <c r="F690" s="45"/>
      <c r="G690" s="9"/>
      <c r="H690" s="37"/>
      <c r="I690" s="9"/>
      <c r="J690" s="45"/>
      <c r="K690" s="45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9"/>
      <c r="AA690" s="9"/>
      <c r="AB690" s="9"/>
    </row>
    <row r="691">
      <c r="A691" s="9"/>
      <c r="B691" s="9"/>
      <c r="C691" s="77"/>
      <c r="D691" s="43"/>
      <c r="E691" s="43"/>
      <c r="F691" s="45"/>
      <c r="G691" s="9"/>
      <c r="H691" s="37"/>
      <c r="I691" s="9"/>
      <c r="J691" s="45"/>
      <c r="K691" s="45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9"/>
      <c r="AA691" s="9"/>
      <c r="AB691" s="9"/>
    </row>
    <row r="692">
      <c r="A692" s="9"/>
      <c r="B692" s="9"/>
      <c r="C692" s="77"/>
      <c r="D692" s="43"/>
      <c r="E692" s="43"/>
      <c r="F692" s="45"/>
      <c r="G692" s="9"/>
      <c r="H692" s="37"/>
      <c r="I692" s="9"/>
      <c r="J692" s="45"/>
      <c r="K692" s="45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9"/>
      <c r="AA692" s="9"/>
      <c r="AB692" s="9"/>
    </row>
    <row r="693">
      <c r="A693" s="9"/>
      <c r="B693" s="9"/>
      <c r="C693" s="77"/>
      <c r="D693" s="43"/>
      <c r="E693" s="43"/>
      <c r="F693" s="45"/>
      <c r="G693" s="9"/>
      <c r="H693" s="37"/>
      <c r="I693" s="9"/>
      <c r="J693" s="45"/>
      <c r="K693" s="45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9"/>
      <c r="AA693" s="9"/>
      <c r="AB693" s="9"/>
    </row>
    <row r="694">
      <c r="A694" s="9"/>
      <c r="B694" s="9"/>
      <c r="C694" s="77"/>
      <c r="D694" s="43"/>
      <c r="E694" s="43"/>
      <c r="F694" s="45"/>
      <c r="G694" s="9"/>
      <c r="H694" s="37"/>
      <c r="I694" s="9"/>
      <c r="J694" s="45"/>
      <c r="K694" s="45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9"/>
      <c r="AA694" s="9"/>
      <c r="AB694" s="9"/>
    </row>
    <row r="695">
      <c r="A695" s="9"/>
      <c r="B695" s="9"/>
      <c r="C695" s="77"/>
      <c r="D695" s="43"/>
      <c r="E695" s="43"/>
      <c r="F695" s="45"/>
      <c r="G695" s="9"/>
      <c r="H695" s="37"/>
      <c r="I695" s="9"/>
      <c r="J695" s="45"/>
      <c r="K695" s="45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9"/>
      <c r="AA695" s="9"/>
      <c r="AB695" s="9"/>
    </row>
    <row r="696">
      <c r="A696" s="9"/>
      <c r="B696" s="9"/>
      <c r="C696" s="77"/>
      <c r="D696" s="43"/>
      <c r="E696" s="43"/>
      <c r="F696" s="45"/>
      <c r="G696" s="9"/>
      <c r="H696" s="37"/>
      <c r="I696" s="9"/>
      <c r="J696" s="45"/>
      <c r="K696" s="45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9"/>
      <c r="AA696" s="9"/>
      <c r="AB696" s="9"/>
    </row>
    <row r="697">
      <c r="A697" s="9"/>
      <c r="B697" s="9"/>
      <c r="C697" s="77"/>
      <c r="D697" s="43"/>
      <c r="E697" s="43"/>
      <c r="F697" s="45"/>
      <c r="G697" s="9"/>
      <c r="H697" s="37"/>
      <c r="I697" s="9"/>
      <c r="J697" s="45"/>
      <c r="K697" s="45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9"/>
      <c r="AA697" s="9"/>
      <c r="AB697" s="9"/>
    </row>
    <row r="698">
      <c r="A698" s="9"/>
      <c r="B698" s="9"/>
      <c r="C698" s="77"/>
      <c r="D698" s="43"/>
      <c r="E698" s="43"/>
      <c r="F698" s="45"/>
      <c r="G698" s="9"/>
      <c r="H698" s="37"/>
      <c r="I698" s="9"/>
      <c r="J698" s="45"/>
      <c r="K698" s="45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9"/>
      <c r="AA698" s="9"/>
      <c r="AB698" s="9"/>
    </row>
    <row r="699">
      <c r="A699" s="9"/>
      <c r="B699" s="9"/>
      <c r="C699" s="77"/>
      <c r="D699" s="43"/>
      <c r="E699" s="43"/>
      <c r="F699" s="45"/>
      <c r="G699" s="9"/>
      <c r="H699" s="37"/>
      <c r="I699" s="9"/>
      <c r="J699" s="45"/>
      <c r="K699" s="45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9"/>
      <c r="AA699" s="9"/>
      <c r="AB699" s="9"/>
    </row>
    <row r="700">
      <c r="A700" s="9"/>
      <c r="B700" s="9"/>
      <c r="C700" s="77"/>
      <c r="D700" s="43"/>
      <c r="E700" s="43"/>
      <c r="F700" s="45"/>
      <c r="G700" s="9"/>
      <c r="H700" s="37"/>
      <c r="I700" s="9"/>
      <c r="J700" s="45"/>
      <c r="K700" s="45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9"/>
      <c r="AA700" s="9"/>
      <c r="AB700" s="9"/>
    </row>
    <row r="701">
      <c r="A701" s="9"/>
      <c r="B701" s="9"/>
      <c r="C701" s="77"/>
      <c r="D701" s="43"/>
      <c r="E701" s="43"/>
      <c r="F701" s="45"/>
      <c r="G701" s="9"/>
      <c r="H701" s="37"/>
      <c r="I701" s="9"/>
      <c r="J701" s="45"/>
      <c r="K701" s="45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9"/>
      <c r="AA701" s="9"/>
      <c r="AB701" s="9"/>
    </row>
    <row r="702">
      <c r="A702" s="9"/>
      <c r="B702" s="9"/>
      <c r="C702" s="77"/>
      <c r="D702" s="43"/>
      <c r="E702" s="43"/>
      <c r="F702" s="45"/>
      <c r="G702" s="9"/>
      <c r="H702" s="37"/>
      <c r="I702" s="9"/>
      <c r="J702" s="45"/>
      <c r="K702" s="45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9"/>
      <c r="AA702" s="9"/>
      <c r="AB702" s="9"/>
    </row>
    <row r="703">
      <c r="A703" s="9"/>
      <c r="B703" s="9"/>
      <c r="C703" s="77"/>
      <c r="D703" s="43"/>
      <c r="E703" s="43"/>
      <c r="F703" s="45"/>
      <c r="G703" s="9"/>
      <c r="H703" s="37"/>
      <c r="I703" s="9"/>
      <c r="J703" s="45"/>
      <c r="K703" s="45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9"/>
      <c r="AA703" s="9"/>
      <c r="AB703" s="9"/>
    </row>
    <row r="704">
      <c r="A704" s="9"/>
      <c r="B704" s="9"/>
      <c r="C704" s="77"/>
      <c r="D704" s="43"/>
      <c r="E704" s="43"/>
      <c r="F704" s="45"/>
      <c r="G704" s="9"/>
      <c r="H704" s="37"/>
      <c r="I704" s="9"/>
      <c r="J704" s="45"/>
      <c r="K704" s="45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9"/>
      <c r="AA704" s="9"/>
      <c r="AB704" s="9"/>
    </row>
    <row r="705">
      <c r="A705" s="9"/>
      <c r="B705" s="9"/>
      <c r="C705" s="77"/>
      <c r="D705" s="43"/>
      <c r="E705" s="43"/>
      <c r="F705" s="45"/>
      <c r="G705" s="9"/>
      <c r="H705" s="37"/>
      <c r="I705" s="9"/>
      <c r="J705" s="45"/>
      <c r="K705" s="45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9"/>
      <c r="AA705" s="9"/>
      <c r="AB705" s="9"/>
    </row>
    <row r="706">
      <c r="A706" s="9"/>
      <c r="B706" s="9"/>
      <c r="C706" s="77"/>
      <c r="D706" s="43"/>
      <c r="E706" s="43"/>
      <c r="F706" s="45"/>
      <c r="G706" s="9"/>
      <c r="H706" s="37"/>
      <c r="I706" s="9"/>
      <c r="J706" s="45"/>
      <c r="K706" s="45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9"/>
      <c r="AA706" s="9"/>
      <c r="AB706" s="9"/>
    </row>
    <row r="707">
      <c r="A707" s="9"/>
      <c r="B707" s="9"/>
      <c r="C707" s="77"/>
      <c r="D707" s="43"/>
      <c r="E707" s="43"/>
      <c r="F707" s="45"/>
      <c r="G707" s="9"/>
      <c r="H707" s="37"/>
      <c r="I707" s="9"/>
      <c r="J707" s="45"/>
      <c r="K707" s="45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9"/>
      <c r="AA707" s="9"/>
      <c r="AB707" s="9"/>
    </row>
    <row r="708">
      <c r="A708" s="9"/>
      <c r="B708" s="9"/>
      <c r="C708" s="77"/>
      <c r="D708" s="43"/>
      <c r="E708" s="43"/>
      <c r="F708" s="45"/>
      <c r="G708" s="9"/>
      <c r="H708" s="37"/>
      <c r="I708" s="9"/>
      <c r="J708" s="45"/>
      <c r="K708" s="45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9"/>
      <c r="AA708" s="9"/>
      <c r="AB708" s="9"/>
    </row>
    <row r="709">
      <c r="A709" s="9"/>
      <c r="B709" s="9"/>
      <c r="C709" s="77"/>
      <c r="D709" s="43"/>
      <c r="E709" s="43"/>
      <c r="F709" s="45"/>
      <c r="G709" s="9"/>
      <c r="H709" s="37"/>
      <c r="I709" s="9"/>
      <c r="J709" s="45"/>
      <c r="K709" s="45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9"/>
      <c r="AA709" s="9"/>
      <c r="AB709" s="9"/>
    </row>
    <row r="710">
      <c r="A710" s="9"/>
      <c r="B710" s="9"/>
      <c r="C710" s="77"/>
      <c r="D710" s="43"/>
      <c r="E710" s="43"/>
      <c r="F710" s="45"/>
      <c r="G710" s="9"/>
      <c r="H710" s="37"/>
      <c r="I710" s="9"/>
      <c r="J710" s="45"/>
      <c r="K710" s="45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9"/>
      <c r="AA710" s="9"/>
      <c r="AB710" s="9"/>
    </row>
    <row r="711">
      <c r="A711" s="9"/>
      <c r="B711" s="9"/>
      <c r="C711" s="77"/>
      <c r="D711" s="43"/>
      <c r="E711" s="43"/>
      <c r="F711" s="45"/>
      <c r="G711" s="9"/>
      <c r="H711" s="37"/>
      <c r="I711" s="9"/>
      <c r="J711" s="45"/>
      <c r="K711" s="45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9"/>
      <c r="AA711" s="9"/>
      <c r="AB711" s="9"/>
    </row>
    <row r="712">
      <c r="A712" s="9"/>
      <c r="B712" s="9"/>
      <c r="C712" s="77"/>
      <c r="D712" s="43"/>
      <c r="E712" s="43"/>
      <c r="F712" s="45"/>
      <c r="G712" s="9"/>
      <c r="H712" s="37"/>
      <c r="I712" s="9"/>
      <c r="J712" s="45"/>
      <c r="K712" s="45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9"/>
      <c r="AA712" s="9"/>
      <c r="AB712" s="9"/>
    </row>
    <row r="713">
      <c r="A713" s="9"/>
      <c r="B713" s="9"/>
      <c r="C713" s="77"/>
      <c r="D713" s="43"/>
      <c r="E713" s="43"/>
      <c r="F713" s="45"/>
      <c r="G713" s="9"/>
      <c r="H713" s="37"/>
      <c r="I713" s="9"/>
      <c r="J713" s="45"/>
      <c r="K713" s="45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9"/>
      <c r="AA713" s="9"/>
      <c r="AB713" s="9"/>
    </row>
    <row r="714">
      <c r="A714" s="9"/>
      <c r="B714" s="9"/>
      <c r="C714" s="77"/>
      <c r="D714" s="43"/>
      <c r="E714" s="43"/>
      <c r="F714" s="45"/>
      <c r="G714" s="9"/>
      <c r="H714" s="37"/>
      <c r="I714" s="9"/>
      <c r="J714" s="45"/>
      <c r="K714" s="45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9"/>
      <c r="AA714" s="9"/>
      <c r="AB714" s="9"/>
    </row>
    <row r="715">
      <c r="A715" s="9"/>
      <c r="B715" s="9"/>
      <c r="C715" s="77"/>
      <c r="D715" s="43"/>
      <c r="E715" s="43"/>
      <c r="F715" s="45"/>
      <c r="G715" s="9"/>
      <c r="H715" s="37"/>
      <c r="I715" s="9"/>
      <c r="J715" s="45"/>
      <c r="K715" s="45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9"/>
      <c r="AA715" s="9"/>
      <c r="AB715" s="9"/>
    </row>
    <row r="716">
      <c r="A716" s="9"/>
      <c r="B716" s="9"/>
      <c r="C716" s="77"/>
      <c r="D716" s="43"/>
      <c r="E716" s="43"/>
      <c r="F716" s="45"/>
      <c r="G716" s="9"/>
      <c r="H716" s="37"/>
      <c r="I716" s="9"/>
      <c r="J716" s="45"/>
      <c r="K716" s="45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9"/>
      <c r="AA716" s="9"/>
      <c r="AB716" s="9"/>
    </row>
    <row r="717">
      <c r="A717" s="9"/>
      <c r="B717" s="9"/>
      <c r="C717" s="77"/>
      <c r="D717" s="43"/>
      <c r="E717" s="43"/>
      <c r="F717" s="45"/>
      <c r="G717" s="9"/>
      <c r="H717" s="37"/>
      <c r="I717" s="9"/>
      <c r="J717" s="45"/>
      <c r="K717" s="45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9"/>
      <c r="AA717" s="9"/>
      <c r="AB717" s="9"/>
    </row>
    <row r="718">
      <c r="A718" s="9"/>
      <c r="B718" s="9"/>
      <c r="C718" s="77"/>
      <c r="D718" s="43"/>
      <c r="E718" s="43"/>
      <c r="F718" s="45"/>
      <c r="G718" s="9"/>
      <c r="H718" s="37"/>
      <c r="I718" s="9"/>
      <c r="J718" s="45"/>
      <c r="K718" s="45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9"/>
      <c r="AA718" s="9"/>
      <c r="AB718" s="9"/>
    </row>
    <row r="719">
      <c r="A719" s="9"/>
      <c r="B719" s="9"/>
      <c r="C719" s="77"/>
      <c r="D719" s="43"/>
      <c r="E719" s="43"/>
      <c r="F719" s="45"/>
      <c r="G719" s="9"/>
      <c r="H719" s="37"/>
      <c r="I719" s="9"/>
      <c r="J719" s="45"/>
      <c r="K719" s="45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9"/>
      <c r="AA719" s="9"/>
      <c r="AB719" s="9"/>
    </row>
    <row r="720">
      <c r="A720" s="9"/>
      <c r="B720" s="9"/>
      <c r="C720" s="77"/>
      <c r="D720" s="43"/>
      <c r="E720" s="43"/>
      <c r="F720" s="45"/>
      <c r="G720" s="9"/>
      <c r="H720" s="37"/>
      <c r="I720" s="9"/>
      <c r="J720" s="45"/>
      <c r="K720" s="45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9"/>
      <c r="AA720" s="9"/>
      <c r="AB720" s="9"/>
    </row>
    <row r="721">
      <c r="A721" s="9"/>
      <c r="B721" s="9"/>
      <c r="C721" s="77"/>
      <c r="D721" s="43"/>
      <c r="E721" s="43"/>
      <c r="F721" s="45"/>
      <c r="G721" s="9"/>
      <c r="H721" s="37"/>
      <c r="I721" s="9"/>
      <c r="J721" s="45"/>
      <c r="K721" s="45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9"/>
      <c r="AA721" s="9"/>
      <c r="AB721" s="9"/>
    </row>
    <row r="722">
      <c r="A722" s="9"/>
      <c r="B722" s="9"/>
      <c r="C722" s="77"/>
      <c r="D722" s="43"/>
      <c r="E722" s="43"/>
      <c r="F722" s="45"/>
      <c r="G722" s="9"/>
      <c r="H722" s="37"/>
      <c r="I722" s="9"/>
      <c r="J722" s="45"/>
      <c r="K722" s="45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9"/>
      <c r="AA722" s="9"/>
      <c r="AB722" s="9"/>
    </row>
    <row r="723">
      <c r="A723" s="9"/>
      <c r="B723" s="9"/>
      <c r="C723" s="77"/>
      <c r="D723" s="43"/>
      <c r="E723" s="43"/>
      <c r="F723" s="45"/>
      <c r="G723" s="9"/>
      <c r="H723" s="37"/>
      <c r="I723" s="9"/>
      <c r="J723" s="45"/>
      <c r="K723" s="45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9"/>
      <c r="AA723" s="9"/>
      <c r="AB723" s="9"/>
    </row>
    <row r="724">
      <c r="A724" s="9"/>
      <c r="B724" s="9"/>
      <c r="C724" s="77"/>
      <c r="D724" s="43"/>
      <c r="E724" s="43"/>
      <c r="F724" s="45"/>
      <c r="G724" s="9"/>
      <c r="H724" s="37"/>
      <c r="I724" s="9"/>
      <c r="J724" s="45"/>
      <c r="K724" s="45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9"/>
      <c r="AA724" s="9"/>
      <c r="AB724" s="9"/>
    </row>
    <row r="725">
      <c r="A725" s="9"/>
      <c r="B725" s="9"/>
      <c r="C725" s="77"/>
      <c r="D725" s="43"/>
      <c r="E725" s="43"/>
      <c r="F725" s="45"/>
      <c r="G725" s="9"/>
      <c r="H725" s="37"/>
      <c r="I725" s="9"/>
      <c r="J725" s="45"/>
      <c r="K725" s="45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9"/>
      <c r="AA725" s="9"/>
      <c r="AB725" s="9"/>
    </row>
    <row r="726">
      <c r="A726" s="9"/>
      <c r="B726" s="9"/>
      <c r="C726" s="77"/>
      <c r="D726" s="43"/>
      <c r="E726" s="43"/>
      <c r="F726" s="45"/>
      <c r="G726" s="9"/>
      <c r="H726" s="37"/>
      <c r="I726" s="9"/>
      <c r="J726" s="45"/>
      <c r="K726" s="45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9"/>
      <c r="AA726" s="9"/>
      <c r="AB726" s="9"/>
    </row>
    <row r="727">
      <c r="A727" s="9"/>
      <c r="B727" s="9"/>
      <c r="C727" s="77"/>
      <c r="D727" s="43"/>
      <c r="E727" s="43"/>
      <c r="F727" s="45"/>
      <c r="G727" s="9"/>
      <c r="H727" s="37"/>
      <c r="I727" s="9"/>
      <c r="J727" s="45"/>
      <c r="K727" s="45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9"/>
      <c r="AA727" s="9"/>
      <c r="AB727" s="9"/>
    </row>
    <row r="728">
      <c r="A728" s="9"/>
      <c r="B728" s="9"/>
      <c r="C728" s="77"/>
      <c r="D728" s="43"/>
      <c r="E728" s="43"/>
      <c r="F728" s="45"/>
      <c r="G728" s="9"/>
      <c r="H728" s="37"/>
      <c r="I728" s="9"/>
      <c r="J728" s="45"/>
      <c r="K728" s="45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9"/>
      <c r="AA728" s="9"/>
      <c r="AB728" s="9"/>
    </row>
    <row r="729">
      <c r="A729" s="9"/>
      <c r="B729" s="9"/>
      <c r="C729" s="77"/>
      <c r="D729" s="43"/>
      <c r="E729" s="43"/>
      <c r="F729" s="45"/>
      <c r="G729" s="9"/>
      <c r="H729" s="37"/>
      <c r="I729" s="9"/>
      <c r="J729" s="45"/>
      <c r="K729" s="45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9"/>
      <c r="AA729" s="9"/>
      <c r="AB729" s="9"/>
    </row>
    <row r="730">
      <c r="A730" s="9"/>
      <c r="B730" s="9"/>
      <c r="C730" s="77"/>
      <c r="D730" s="43"/>
      <c r="E730" s="43"/>
      <c r="F730" s="45"/>
      <c r="G730" s="9"/>
      <c r="H730" s="37"/>
      <c r="I730" s="9"/>
      <c r="J730" s="45"/>
      <c r="K730" s="45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9"/>
      <c r="AA730" s="9"/>
      <c r="AB730" s="9"/>
    </row>
    <row r="731">
      <c r="A731" s="9"/>
      <c r="B731" s="9"/>
      <c r="C731" s="77"/>
      <c r="D731" s="43"/>
      <c r="E731" s="43"/>
      <c r="F731" s="45"/>
      <c r="G731" s="9"/>
      <c r="H731" s="37"/>
      <c r="I731" s="9"/>
      <c r="J731" s="45"/>
      <c r="K731" s="45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9"/>
      <c r="AA731" s="9"/>
      <c r="AB731" s="9"/>
    </row>
    <row r="732">
      <c r="A732" s="9"/>
      <c r="B732" s="9"/>
      <c r="C732" s="77"/>
      <c r="D732" s="43"/>
      <c r="E732" s="43"/>
      <c r="F732" s="45"/>
      <c r="G732" s="9"/>
      <c r="H732" s="37"/>
      <c r="I732" s="9"/>
      <c r="J732" s="45"/>
      <c r="K732" s="45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9"/>
      <c r="AA732" s="9"/>
      <c r="AB732" s="9"/>
    </row>
    <row r="733">
      <c r="A733" s="9"/>
      <c r="B733" s="9"/>
      <c r="C733" s="77"/>
      <c r="D733" s="43"/>
      <c r="E733" s="43"/>
      <c r="F733" s="45"/>
      <c r="G733" s="9"/>
      <c r="H733" s="37"/>
      <c r="I733" s="9"/>
      <c r="J733" s="45"/>
      <c r="K733" s="45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9"/>
      <c r="AA733" s="9"/>
      <c r="AB733" s="9"/>
    </row>
    <row r="734">
      <c r="A734" s="9"/>
      <c r="B734" s="9"/>
      <c r="C734" s="77"/>
      <c r="D734" s="43"/>
      <c r="E734" s="43"/>
      <c r="F734" s="45"/>
      <c r="G734" s="9"/>
      <c r="H734" s="37"/>
      <c r="I734" s="9"/>
      <c r="J734" s="45"/>
      <c r="K734" s="45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9"/>
      <c r="AA734" s="9"/>
      <c r="AB734" s="9"/>
    </row>
    <row r="735">
      <c r="A735" s="9"/>
      <c r="B735" s="9"/>
      <c r="C735" s="77"/>
      <c r="D735" s="43"/>
      <c r="E735" s="43"/>
      <c r="F735" s="45"/>
      <c r="G735" s="9"/>
      <c r="H735" s="37"/>
      <c r="I735" s="9"/>
      <c r="J735" s="45"/>
      <c r="K735" s="45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9"/>
      <c r="AA735" s="9"/>
      <c r="AB735" s="9"/>
    </row>
    <row r="736">
      <c r="A736" s="9"/>
      <c r="B736" s="9"/>
      <c r="C736" s="77"/>
      <c r="D736" s="43"/>
      <c r="E736" s="43"/>
      <c r="F736" s="45"/>
      <c r="G736" s="9"/>
      <c r="H736" s="37"/>
      <c r="I736" s="9"/>
      <c r="J736" s="45"/>
      <c r="K736" s="45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9"/>
      <c r="AA736" s="9"/>
      <c r="AB736" s="9"/>
    </row>
    <row r="737">
      <c r="A737" s="9"/>
      <c r="B737" s="9"/>
      <c r="C737" s="77"/>
      <c r="D737" s="43"/>
      <c r="E737" s="43"/>
      <c r="F737" s="45"/>
      <c r="G737" s="9"/>
      <c r="H737" s="37"/>
      <c r="I737" s="9"/>
      <c r="J737" s="45"/>
      <c r="K737" s="45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9"/>
      <c r="AA737" s="9"/>
      <c r="AB737" s="9"/>
    </row>
    <row r="738">
      <c r="A738" s="9"/>
      <c r="B738" s="9"/>
      <c r="C738" s="77"/>
      <c r="D738" s="43"/>
      <c r="E738" s="43"/>
      <c r="F738" s="45"/>
      <c r="G738" s="9"/>
      <c r="H738" s="37"/>
      <c r="I738" s="9"/>
      <c r="J738" s="45"/>
      <c r="K738" s="45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9"/>
      <c r="AA738" s="9"/>
      <c r="AB738" s="9"/>
    </row>
    <row r="739">
      <c r="A739" s="9"/>
      <c r="B739" s="9"/>
      <c r="C739" s="77"/>
      <c r="D739" s="43"/>
      <c r="E739" s="43"/>
      <c r="F739" s="45"/>
      <c r="G739" s="9"/>
      <c r="H739" s="37"/>
      <c r="I739" s="9"/>
      <c r="J739" s="45"/>
      <c r="K739" s="45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9"/>
      <c r="AA739" s="9"/>
      <c r="AB739" s="9"/>
    </row>
    <row r="740">
      <c r="A740" s="9"/>
      <c r="B740" s="9"/>
      <c r="C740" s="77"/>
      <c r="D740" s="43"/>
      <c r="E740" s="43"/>
      <c r="F740" s="45"/>
      <c r="G740" s="9"/>
      <c r="H740" s="37"/>
      <c r="I740" s="9"/>
      <c r="J740" s="45"/>
      <c r="K740" s="45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9"/>
      <c r="AA740" s="9"/>
      <c r="AB740" s="9"/>
    </row>
    <row r="741">
      <c r="A741" s="9"/>
      <c r="B741" s="9"/>
      <c r="C741" s="77"/>
      <c r="D741" s="43"/>
      <c r="E741" s="43"/>
      <c r="F741" s="45"/>
      <c r="G741" s="9"/>
      <c r="H741" s="37"/>
      <c r="I741" s="9"/>
      <c r="J741" s="45"/>
      <c r="K741" s="45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9"/>
      <c r="AA741" s="9"/>
      <c r="AB741" s="9"/>
    </row>
    <row r="742">
      <c r="A742" s="9"/>
      <c r="B742" s="9"/>
      <c r="C742" s="77"/>
      <c r="D742" s="43"/>
      <c r="E742" s="43"/>
      <c r="F742" s="45"/>
      <c r="G742" s="9"/>
      <c r="H742" s="37"/>
      <c r="I742" s="9"/>
      <c r="J742" s="45"/>
      <c r="K742" s="45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9"/>
      <c r="AA742" s="9"/>
      <c r="AB742" s="9"/>
    </row>
    <row r="743">
      <c r="A743" s="9"/>
      <c r="B743" s="9"/>
      <c r="C743" s="77"/>
      <c r="D743" s="43"/>
      <c r="E743" s="43"/>
      <c r="F743" s="45"/>
      <c r="G743" s="9"/>
      <c r="H743" s="37"/>
      <c r="I743" s="9"/>
      <c r="J743" s="45"/>
      <c r="K743" s="45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9"/>
      <c r="AA743" s="9"/>
      <c r="AB743" s="9"/>
    </row>
    <row r="744">
      <c r="A744" s="9"/>
      <c r="B744" s="9"/>
      <c r="C744" s="77"/>
      <c r="D744" s="43"/>
      <c r="E744" s="43"/>
      <c r="F744" s="45"/>
      <c r="G744" s="9"/>
      <c r="H744" s="37"/>
      <c r="I744" s="9"/>
      <c r="J744" s="45"/>
      <c r="K744" s="45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9"/>
      <c r="AA744" s="9"/>
      <c r="AB744" s="9"/>
    </row>
    <row r="745">
      <c r="A745" s="9"/>
      <c r="B745" s="9"/>
      <c r="C745" s="77"/>
      <c r="D745" s="43"/>
      <c r="E745" s="43"/>
      <c r="F745" s="45"/>
      <c r="G745" s="9"/>
      <c r="H745" s="37"/>
      <c r="I745" s="9"/>
      <c r="J745" s="45"/>
      <c r="K745" s="45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9"/>
      <c r="AA745" s="9"/>
      <c r="AB745" s="9"/>
    </row>
    <row r="746">
      <c r="A746" s="9"/>
      <c r="B746" s="9"/>
      <c r="C746" s="77"/>
      <c r="D746" s="43"/>
      <c r="E746" s="43"/>
      <c r="F746" s="45"/>
      <c r="G746" s="9"/>
      <c r="H746" s="37"/>
      <c r="I746" s="9"/>
      <c r="J746" s="45"/>
      <c r="K746" s="45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9"/>
      <c r="AA746" s="9"/>
      <c r="AB746" s="9"/>
    </row>
    <row r="747">
      <c r="A747" s="9"/>
      <c r="B747" s="9"/>
      <c r="C747" s="77"/>
      <c r="D747" s="43"/>
      <c r="E747" s="43"/>
      <c r="F747" s="45"/>
      <c r="G747" s="9"/>
      <c r="H747" s="37"/>
      <c r="I747" s="9"/>
      <c r="J747" s="45"/>
      <c r="K747" s="45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9"/>
      <c r="AA747" s="9"/>
      <c r="AB747" s="9"/>
    </row>
    <row r="748">
      <c r="A748" s="9"/>
      <c r="B748" s="9"/>
      <c r="C748" s="77"/>
      <c r="D748" s="43"/>
      <c r="E748" s="43"/>
      <c r="F748" s="45"/>
      <c r="G748" s="9"/>
      <c r="H748" s="37"/>
      <c r="I748" s="9"/>
      <c r="J748" s="45"/>
      <c r="K748" s="45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9"/>
      <c r="AA748" s="9"/>
      <c r="AB748" s="9"/>
    </row>
    <row r="749">
      <c r="A749" s="9"/>
      <c r="B749" s="9"/>
      <c r="C749" s="77"/>
      <c r="D749" s="43"/>
      <c r="E749" s="43"/>
      <c r="F749" s="45"/>
      <c r="G749" s="9"/>
      <c r="H749" s="37"/>
      <c r="I749" s="9"/>
      <c r="J749" s="45"/>
      <c r="K749" s="45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9"/>
      <c r="AA749" s="9"/>
      <c r="AB749" s="9"/>
    </row>
    <row r="750">
      <c r="A750" s="9"/>
      <c r="B750" s="9"/>
      <c r="C750" s="77"/>
      <c r="D750" s="43"/>
      <c r="E750" s="43"/>
      <c r="F750" s="45"/>
      <c r="G750" s="9"/>
      <c r="H750" s="37"/>
      <c r="I750" s="9"/>
      <c r="J750" s="45"/>
      <c r="K750" s="45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9"/>
      <c r="AA750" s="9"/>
      <c r="AB750" s="9"/>
    </row>
    <row r="751">
      <c r="A751" s="9"/>
      <c r="B751" s="9"/>
      <c r="C751" s="77"/>
      <c r="D751" s="43"/>
      <c r="E751" s="43"/>
      <c r="F751" s="45"/>
      <c r="G751" s="9"/>
      <c r="H751" s="37"/>
      <c r="I751" s="9"/>
      <c r="J751" s="45"/>
      <c r="K751" s="45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9"/>
      <c r="AA751" s="9"/>
      <c r="AB751" s="9"/>
    </row>
    <row r="752">
      <c r="A752" s="9"/>
      <c r="B752" s="9"/>
      <c r="C752" s="77"/>
      <c r="D752" s="43"/>
      <c r="E752" s="43"/>
      <c r="F752" s="45"/>
      <c r="G752" s="9"/>
      <c r="H752" s="37"/>
      <c r="I752" s="9"/>
      <c r="J752" s="45"/>
      <c r="K752" s="45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9"/>
      <c r="AA752" s="9"/>
      <c r="AB752" s="9"/>
    </row>
    <row r="753">
      <c r="A753" s="9"/>
      <c r="B753" s="9"/>
      <c r="C753" s="77"/>
      <c r="D753" s="43"/>
      <c r="E753" s="43"/>
      <c r="F753" s="45"/>
      <c r="G753" s="9"/>
      <c r="H753" s="37"/>
      <c r="I753" s="9"/>
      <c r="J753" s="45"/>
      <c r="K753" s="45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9"/>
      <c r="AA753" s="9"/>
      <c r="AB753" s="9"/>
    </row>
    <row r="754">
      <c r="A754" s="9"/>
      <c r="B754" s="9"/>
      <c r="C754" s="77"/>
      <c r="D754" s="43"/>
      <c r="E754" s="43"/>
      <c r="F754" s="45"/>
      <c r="G754" s="9"/>
      <c r="H754" s="37"/>
      <c r="I754" s="9"/>
      <c r="J754" s="45"/>
      <c r="K754" s="45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9"/>
      <c r="AA754" s="9"/>
      <c r="AB754" s="9"/>
    </row>
    <row r="755">
      <c r="A755" s="9"/>
      <c r="B755" s="9"/>
      <c r="C755" s="77"/>
      <c r="D755" s="43"/>
      <c r="E755" s="43"/>
      <c r="F755" s="45"/>
      <c r="G755" s="9"/>
      <c r="H755" s="37"/>
      <c r="I755" s="9"/>
      <c r="J755" s="45"/>
      <c r="K755" s="45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9"/>
      <c r="AA755" s="9"/>
      <c r="AB755" s="9"/>
    </row>
    <row r="756">
      <c r="A756" s="9"/>
      <c r="B756" s="9"/>
      <c r="C756" s="77"/>
      <c r="D756" s="43"/>
      <c r="E756" s="43"/>
      <c r="F756" s="45"/>
      <c r="G756" s="9"/>
      <c r="H756" s="37"/>
      <c r="I756" s="9"/>
      <c r="J756" s="45"/>
      <c r="K756" s="45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9"/>
      <c r="AA756" s="9"/>
      <c r="AB756" s="9"/>
    </row>
    <row r="757">
      <c r="A757" s="9"/>
      <c r="B757" s="9"/>
      <c r="C757" s="77"/>
      <c r="D757" s="43"/>
      <c r="E757" s="43"/>
      <c r="F757" s="45"/>
      <c r="G757" s="9"/>
      <c r="H757" s="37"/>
      <c r="I757" s="9"/>
      <c r="J757" s="45"/>
      <c r="K757" s="45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9"/>
      <c r="AA757" s="9"/>
      <c r="AB757" s="9"/>
    </row>
    <row r="758">
      <c r="A758" s="9"/>
      <c r="B758" s="9"/>
      <c r="C758" s="77"/>
      <c r="D758" s="43"/>
      <c r="E758" s="43"/>
      <c r="F758" s="45"/>
      <c r="G758" s="9"/>
      <c r="H758" s="37"/>
      <c r="I758" s="9"/>
      <c r="J758" s="45"/>
      <c r="K758" s="45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9"/>
      <c r="AA758" s="9"/>
      <c r="AB758" s="9"/>
    </row>
    <row r="759">
      <c r="A759" s="9"/>
      <c r="B759" s="9"/>
      <c r="C759" s="77"/>
      <c r="D759" s="43"/>
      <c r="E759" s="43"/>
      <c r="F759" s="45"/>
      <c r="G759" s="9"/>
      <c r="H759" s="37"/>
      <c r="I759" s="9"/>
      <c r="J759" s="45"/>
      <c r="K759" s="45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9"/>
      <c r="AA759" s="9"/>
      <c r="AB759" s="9"/>
    </row>
    <row r="760">
      <c r="A760" s="9"/>
      <c r="B760" s="9"/>
      <c r="C760" s="77"/>
      <c r="D760" s="43"/>
      <c r="E760" s="43"/>
      <c r="F760" s="45"/>
      <c r="G760" s="9"/>
      <c r="H760" s="37"/>
      <c r="I760" s="9"/>
      <c r="J760" s="45"/>
      <c r="K760" s="45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9"/>
      <c r="AA760" s="9"/>
      <c r="AB760" s="9"/>
    </row>
    <row r="761">
      <c r="A761" s="9"/>
      <c r="B761" s="9"/>
      <c r="C761" s="77"/>
      <c r="D761" s="43"/>
      <c r="E761" s="43"/>
      <c r="F761" s="45"/>
      <c r="G761" s="9"/>
      <c r="H761" s="37"/>
      <c r="I761" s="9"/>
      <c r="J761" s="45"/>
      <c r="K761" s="45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9"/>
      <c r="AA761" s="9"/>
      <c r="AB761" s="9"/>
    </row>
    <row r="762">
      <c r="A762" s="9"/>
      <c r="B762" s="9"/>
      <c r="C762" s="77"/>
      <c r="D762" s="43"/>
      <c r="E762" s="43"/>
      <c r="F762" s="45"/>
      <c r="G762" s="9"/>
      <c r="H762" s="37"/>
      <c r="I762" s="9"/>
      <c r="J762" s="45"/>
      <c r="K762" s="45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9"/>
      <c r="AA762" s="9"/>
      <c r="AB762" s="9"/>
    </row>
    <row r="763">
      <c r="A763" s="9"/>
      <c r="B763" s="9"/>
      <c r="C763" s="77"/>
      <c r="D763" s="43"/>
      <c r="E763" s="43"/>
      <c r="F763" s="45"/>
      <c r="G763" s="9"/>
      <c r="H763" s="37"/>
      <c r="I763" s="9"/>
      <c r="J763" s="45"/>
      <c r="K763" s="45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9"/>
      <c r="AA763" s="9"/>
      <c r="AB763" s="9"/>
    </row>
    <row r="764">
      <c r="A764" s="9"/>
      <c r="B764" s="9"/>
      <c r="C764" s="77"/>
      <c r="D764" s="43"/>
      <c r="E764" s="43"/>
      <c r="F764" s="45"/>
      <c r="G764" s="9"/>
      <c r="H764" s="37"/>
      <c r="I764" s="9"/>
      <c r="J764" s="45"/>
      <c r="K764" s="45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9"/>
      <c r="AA764" s="9"/>
      <c r="AB764" s="9"/>
    </row>
    <row r="765">
      <c r="A765" s="9"/>
      <c r="B765" s="9"/>
      <c r="C765" s="77"/>
      <c r="D765" s="43"/>
      <c r="E765" s="43"/>
      <c r="F765" s="45"/>
      <c r="G765" s="9"/>
      <c r="H765" s="37"/>
      <c r="I765" s="9"/>
      <c r="J765" s="45"/>
      <c r="K765" s="45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9"/>
      <c r="AA765" s="9"/>
      <c r="AB765" s="9"/>
    </row>
    <row r="766">
      <c r="A766" s="9"/>
      <c r="B766" s="9"/>
      <c r="C766" s="77"/>
      <c r="D766" s="43"/>
      <c r="E766" s="43"/>
      <c r="F766" s="45"/>
      <c r="G766" s="9"/>
      <c r="H766" s="37"/>
      <c r="I766" s="9"/>
      <c r="J766" s="45"/>
      <c r="K766" s="45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9"/>
      <c r="AA766" s="9"/>
      <c r="AB766" s="9"/>
    </row>
    <row r="767">
      <c r="A767" s="9"/>
      <c r="B767" s="9"/>
      <c r="C767" s="77"/>
      <c r="D767" s="43"/>
      <c r="E767" s="43"/>
      <c r="F767" s="45"/>
      <c r="G767" s="9"/>
      <c r="H767" s="37"/>
      <c r="I767" s="9"/>
      <c r="J767" s="45"/>
      <c r="K767" s="45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9"/>
      <c r="AA767" s="9"/>
      <c r="AB767" s="9"/>
    </row>
    <row r="768">
      <c r="A768" s="9"/>
      <c r="B768" s="9"/>
      <c r="C768" s="77"/>
      <c r="D768" s="43"/>
      <c r="E768" s="43"/>
      <c r="F768" s="45"/>
      <c r="G768" s="9"/>
      <c r="H768" s="37"/>
      <c r="I768" s="9"/>
      <c r="J768" s="45"/>
      <c r="K768" s="45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9"/>
      <c r="AA768" s="9"/>
      <c r="AB768" s="9"/>
    </row>
    <row r="769">
      <c r="A769" s="9"/>
      <c r="B769" s="9"/>
      <c r="C769" s="77"/>
      <c r="D769" s="43"/>
      <c r="E769" s="43"/>
      <c r="F769" s="45"/>
      <c r="G769" s="9"/>
      <c r="H769" s="37"/>
      <c r="I769" s="9"/>
      <c r="J769" s="45"/>
      <c r="K769" s="45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9"/>
      <c r="AA769" s="9"/>
      <c r="AB769" s="9"/>
    </row>
    <row r="770">
      <c r="A770" s="9"/>
      <c r="B770" s="9"/>
      <c r="C770" s="77"/>
      <c r="D770" s="43"/>
      <c r="E770" s="43"/>
      <c r="F770" s="45"/>
      <c r="G770" s="9"/>
      <c r="H770" s="37"/>
      <c r="I770" s="9"/>
      <c r="J770" s="45"/>
      <c r="K770" s="45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9"/>
      <c r="AA770" s="9"/>
      <c r="AB770" s="9"/>
    </row>
    <row r="771">
      <c r="A771" s="9"/>
      <c r="B771" s="9"/>
      <c r="C771" s="77"/>
      <c r="D771" s="43"/>
      <c r="E771" s="43"/>
      <c r="F771" s="45"/>
      <c r="G771" s="9"/>
      <c r="H771" s="37"/>
      <c r="I771" s="9"/>
      <c r="J771" s="45"/>
      <c r="K771" s="45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9"/>
      <c r="AA771" s="9"/>
      <c r="AB771" s="9"/>
    </row>
    <row r="772">
      <c r="A772" s="9"/>
      <c r="B772" s="9"/>
      <c r="C772" s="77"/>
      <c r="D772" s="43"/>
      <c r="E772" s="43"/>
      <c r="F772" s="45"/>
      <c r="G772" s="9"/>
      <c r="H772" s="37"/>
      <c r="I772" s="9"/>
      <c r="J772" s="45"/>
      <c r="K772" s="45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9"/>
      <c r="AA772" s="9"/>
      <c r="AB772" s="9"/>
    </row>
    <row r="773">
      <c r="A773" s="9"/>
      <c r="B773" s="9"/>
      <c r="C773" s="77"/>
      <c r="D773" s="43"/>
      <c r="E773" s="43"/>
      <c r="F773" s="45"/>
      <c r="G773" s="9"/>
      <c r="H773" s="37"/>
      <c r="I773" s="9"/>
      <c r="J773" s="45"/>
      <c r="K773" s="45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9"/>
      <c r="AA773" s="9"/>
      <c r="AB773" s="9"/>
    </row>
    <row r="774">
      <c r="A774" s="9"/>
      <c r="B774" s="9"/>
      <c r="C774" s="77"/>
      <c r="D774" s="43"/>
      <c r="E774" s="43"/>
      <c r="F774" s="45"/>
      <c r="G774" s="9"/>
      <c r="H774" s="37"/>
      <c r="I774" s="9"/>
      <c r="J774" s="45"/>
      <c r="K774" s="45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9"/>
      <c r="AA774" s="9"/>
      <c r="AB774" s="9"/>
    </row>
    <row r="775">
      <c r="A775" s="9"/>
      <c r="B775" s="9"/>
      <c r="C775" s="77"/>
      <c r="D775" s="43"/>
      <c r="E775" s="43"/>
      <c r="F775" s="45"/>
      <c r="G775" s="9"/>
      <c r="H775" s="37"/>
      <c r="I775" s="9"/>
      <c r="J775" s="45"/>
      <c r="K775" s="45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9"/>
      <c r="AA775" s="9"/>
      <c r="AB775" s="9"/>
    </row>
    <row r="776">
      <c r="A776" s="9"/>
      <c r="B776" s="9"/>
      <c r="C776" s="77"/>
      <c r="D776" s="43"/>
      <c r="E776" s="43"/>
      <c r="F776" s="45"/>
      <c r="G776" s="9"/>
      <c r="H776" s="37"/>
      <c r="I776" s="9"/>
      <c r="J776" s="45"/>
      <c r="K776" s="45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9"/>
      <c r="AA776" s="9"/>
      <c r="AB776" s="9"/>
    </row>
    <row r="777">
      <c r="A777" s="9"/>
      <c r="B777" s="9"/>
      <c r="C777" s="77"/>
      <c r="D777" s="43"/>
      <c r="E777" s="43"/>
      <c r="F777" s="45"/>
      <c r="G777" s="9"/>
      <c r="H777" s="37"/>
      <c r="I777" s="9"/>
      <c r="J777" s="45"/>
      <c r="K777" s="45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9"/>
      <c r="AA777" s="9"/>
      <c r="AB777" s="9"/>
    </row>
    <row r="778">
      <c r="A778" s="9"/>
      <c r="B778" s="9"/>
      <c r="C778" s="77"/>
      <c r="D778" s="43"/>
      <c r="E778" s="43"/>
      <c r="F778" s="45"/>
      <c r="G778" s="9"/>
      <c r="H778" s="37"/>
      <c r="I778" s="9"/>
      <c r="J778" s="45"/>
      <c r="K778" s="45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9"/>
      <c r="AA778" s="9"/>
      <c r="AB778" s="9"/>
    </row>
    <row r="779">
      <c r="A779" s="9"/>
      <c r="B779" s="9"/>
      <c r="C779" s="77"/>
      <c r="D779" s="43"/>
      <c r="E779" s="43"/>
      <c r="F779" s="45"/>
      <c r="G779" s="9"/>
      <c r="H779" s="37"/>
      <c r="I779" s="9"/>
      <c r="J779" s="45"/>
      <c r="K779" s="45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9"/>
      <c r="AA779" s="9"/>
      <c r="AB779" s="9"/>
    </row>
    <row r="780">
      <c r="A780" s="9"/>
      <c r="B780" s="9"/>
      <c r="C780" s="77"/>
      <c r="D780" s="43"/>
      <c r="E780" s="43"/>
      <c r="F780" s="45"/>
      <c r="G780" s="9"/>
      <c r="H780" s="37"/>
      <c r="I780" s="9"/>
      <c r="J780" s="45"/>
      <c r="K780" s="45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9"/>
      <c r="AA780" s="9"/>
      <c r="AB780" s="9"/>
    </row>
    <row r="781">
      <c r="A781" s="9"/>
      <c r="B781" s="9"/>
      <c r="C781" s="77"/>
      <c r="D781" s="43"/>
      <c r="E781" s="43"/>
      <c r="F781" s="45"/>
      <c r="G781" s="9"/>
      <c r="H781" s="37"/>
      <c r="I781" s="9"/>
      <c r="J781" s="45"/>
      <c r="K781" s="45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9"/>
      <c r="AA781" s="9"/>
      <c r="AB781" s="9"/>
    </row>
    <row r="782">
      <c r="A782" s="9"/>
      <c r="B782" s="9"/>
      <c r="C782" s="77"/>
      <c r="D782" s="43"/>
      <c r="E782" s="43"/>
      <c r="F782" s="45"/>
      <c r="G782" s="9"/>
      <c r="H782" s="37"/>
      <c r="I782" s="9"/>
      <c r="J782" s="45"/>
      <c r="K782" s="45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9"/>
      <c r="AA782" s="9"/>
      <c r="AB782" s="9"/>
    </row>
    <row r="783">
      <c r="A783" s="9"/>
      <c r="B783" s="9"/>
      <c r="C783" s="77"/>
      <c r="D783" s="43"/>
      <c r="E783" s="43"/>
      <c r="F783" s="45"/>
      <c r="G783" s="9"/>
      <c r="H783" s="37"/>
      <c r="I783" s="9"/>
      <c r="J783" s="45"/>
      <c r="K783" s="45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9"/>
      <c r="AA783" s="9"/>
      <c r="AB783" s="9"/>
    </row>
    <row r="784">
      <c r="A784" s="9"/>
      <c r="B784" s="9"/>
      <c r="C784" s="77"/>
      <c r="D784" s="43"/>
      <c r="E784" s="43"/>
      <c r="F784" s="45"/>
      <c r="G784" s="9"/>
      <c r="H784" s="37"/>
      <c r="I784" s="9"/>
      <c r="J784" s="45"/>
      <c r="K784" s="45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9"/>
      <c r="AA784" s="9"/>
      <c r="AB784" s="9"/>
    </row>
    <row r="785">
      <c r="A785" s="9"/>
      <c r="B785" s="9"/>
      <c r="C785" s="77"/>
      <c r="D785" s="43"/>
      <c r="E785" s="43"/>
      <c r="F785" s="45"/>
      <c r="G785" s="9"/>
      <c r="H785" s="37"/>
      <c r="I785" s="9"/>
      <c r="J785" s="45"/>
      <c r="K785" s="45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9"/>
      <c r="AA785" s="9"/>
      <c r="AB785" s="9"/>
    </row>
    <row r="786">
      <c r="A786" s="9"/>
      <c r="B786" s="9"/>
      <c r="C786" s="77"/>
      <c r="D786" s="43"/>
      <c r="E786" s="43"/>
      <c r="F786" s="45"/>
      <c r="G786" s="9"/>
      <c r="H786" s="37"/>
      <c r="I786" s="9"/>
      <c r="J786" s="45"/>
      <c r="K786" s="45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9"/>
      <c r="AA786" s="9"/>
      <c r="AB786" s="9"/>
    </row>
    <row r="787">
      <c r="A787" s="9"/>
      <c r="B787" s="9"/>
      <c r="C787" s="77"/>
      <c r="D787" s="43"/>
      <c r="E787" s="43"/>
      <c r="F787" s="45"/>
      <c r="G787" s="9"/>
      <c r="H787" s="37"/>
      <c r="I787" s="9"/>
      <c r="J787" s="45"/>
      <c r="K787" s="45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9"/>
      <c r="AA787" s="9"/>
      <c r="AB787" s="9"/>
    </row>
    <row r="788">
      <c r="A788" s="9"/>
      <c r="B788" s="9"/>
      <c r="C788" s="77"/>
      <c r="D788" s="43"/>
      <c r="E788" s="43"/>
      <c r="F788" s="45"/>
      <c r="G788" s="9"/>
      <c r="H788" s="37"/>
      <c r="I788" s="9"/>
      <c r="J788" s="45"/>
      <c r="K788" s="45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9"/>
      <c r="AA788" s="9"/>
      <c r="AB788" s="9"/>
    </row>
    <row r="789">
      <c r="A789" s="9"/>
      <c r="B789" s="9"/>
      <c r="C789" s="77"/>
      <c r="D789" s="43"/>
      <c r="E789" s="43"/>
      <c r="F789" s="45"/>
      <c r="G789" s="9"/>
      <c r="H789" s="37"/>
      <c r="I789" s="9"/>
      <c r="J789" s="45"/>
      <c r="K789" s="45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9"/>
      <c r="AA789" s="9"/>
      <c r="AB789" s="9"/>
    </row>
    <row r="790">
      <c r="A790" s="9"/>
      <c r="B790" s="9"/>
      <c r="C790" s="77"/>
      <c r="D790" s="43"/>
      <c r="E790" s="43"/>
      <c r="F790" s="45"/>
      <c r="G790" s="9"/>
      <c r="H790" s="37"/>
      <c r="I790" s="9"/>
      <c r="J790" s="45"/>
      <c r="K790" s="45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9"/>
      <c r="AA790" s="9"/>
      <c r="AB790" s="9"/>
    </row>
    <row r="791">
      <c r="A791" s="9"/>
      <c r="B791" s="9"/>
      <c r="C791" s="77"/>
      <c r="D791" s="43"/>
      <c r="E791" s="43"/>
      <c r="F791" s="45"/>
      <c r="G791" s="9"/>
      <c r="H791" s="37"/>
      <c r="I791" s="9"/>
      <c r="J791" s="45"/>
      <c r="K791" s="45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9"/>
      <c r="AA791" s="9"/>
      <c r="AB791" s="9"/>
    </row>
    <row r="792">
      <c r="A792" s="9"/>
      <c r="B792" s="9"/>
      <c r="C792" s="77"/>
      <c r="D792" s="43"/>
      <c r="E792" s="43"/>
      <c r="F792" s="45"/>
      <c r="G792" s="9"/>
      <c r="H792" s="37"/>
      <c r="I792" s="9"/>
      <c r="J792" s="45"/>
      <c r="K792" s="45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9"/>
      <c r="AA792" s="9"/>
      <c r="AB792" s="9"/>
    </row>
    <row r="793">
      <c r="A793" s="9"/>
      <c r="B793" s="9"/>
      <c r="C793" s="77"/>
      <c r="D793" s="43"/>
      <c r="E793" s="43"/>
      <c r="F793" s="45"/>
      <c r="G793" s="9"/>
      <c r="H793" s="37"/>
      <c r="I793" s="9"/>
      <c r="J793" s="45"/>
      <c r="K793" s="45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9"/>
      <c r="AA793" s="9"/>
      <c r="AB793" s="9"/>
    </row>
    <row r="794">
      <c r="A794" s="9"/>
      <c r="B794" s="9"/>
      <c r="C794" s="77"/>
      <c r="D794" s="43"/>
      <c r="E794" s="43"/>
      <c r="F794" s="45"/>
      <c r="G794" s="9"/>
      <c r="H794" s="37"/>
      <c r="I794" s="9"/>
      <c r="J794" s="45"/>
      <c r="K794" s="45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9"/>
      <c r="AA794" s="9"/>
      <c r="AB794" s="9"/>
    </row>
    <row r="795">
      <c r="A795" s="9"/>
      <c r="B795" s="9"/>
      <c r="C795" s="77"/>
      <c r="D795" s="43"/>
      <c r="E795" s="43"/>
      <c r="F795" s="45"/>
      <c r="G795" s="9"/>
      <c r="H795" s="37"/>
      <c r="I795" s="9"/>
      <c r="J795" s="45"/>
      <c r="K795" s="45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9"/>
      <c r="AA795" s="9"/>
      <c r="AB795" s="9"/>
    </row>
    <row r="796">
      <c r="A796" s="9"/>
      <c r="B796" s="9"/>
      <c r="C796" s="77"/>
      <c r="D796" s="43"/>
      <c r="E796" s="43"/>
      <c r="F796" s="45"/>
      <c r="G796" s="9"/>
      <c r="H796" s="37"/>
      <c r="I796" s="9"/>
      <c r="J796" s="45"/>
      <c r="K796" s="45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9"/>
      <c r="AA796" s="9"/>
      <c r="AB796" s="9"/>
    </row>
    <row r="797">
      <c r="A797" s="9"/>
      <c r="B797" s="9"/>
      <c r="C797" s="77"/>
      <c r="D797" s="43"/>
      <c r="E797" s="43"/>
      <c r="F797" s="45"/>
      <c r="G797" s="9"/>
      <c r="H797" s="37"/>
      <c r="I797" s="9"/>
      <c r="J797" s="45"/>
      <c r="K797" s="45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9"/>
      <c r="AA797" s="9"/>
      <c r="AB797" s="9"/>
    </row>
    <row r="798">
      <c r="A798" s="9"/>
      <c r="B798" s="9"/>
      <c r="C798" s="77"/>
      <c r="D798" s="43"/>
      <c r="E798" s="43"/>
      <c r="F798" s="45"/>
      <c r="G798" s="9"/>
      <c r="H798" s="37"/>
      <c r="I798" s="9"/>
      <c r="J798" s="45"/>
      <c r="K798" s="45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9"/>
      <c r="AA798" s="9"/>
      <c r="AB798" s="9"/>
    </row>
    <row r="799">
      <c r="A799" s="9"/>
      <c r="B799" s="9"/>
      <c r="C799" s="77"/>
      <c r="D799" s="43"/>
      <c r="E799" s="43"/>
      <c r="F799" s="45"/>
      <c r="G799" s="9"/>
      <c r="H799" s="37"/>
      <c r="I799" s="9"/>
      <c r="J799" s="45"/>
      <c r="K799" s="45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9"/>
      <c r="AA799" s="9"/>
      <c r="AB799" s="9"/>
    </row>
    <row r="800">
      <c r="A800" s="9"/>
      <c r="B800" s="9"/>
      <c r="C800" s="77"/>
      <c r="D800" s="43"/>
      <c r="E800" s="43"/>
      <c r="F800" s="45"/>
      <c r="G800" s="9"/>
      <c r="H800" s="37"/>
      <c r="I800" s="9"/>
      <c r="J800" s="45"/>
      <c r="K800" s="45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9"/>
      <c r="AA800" s="9"/>
      <c r="AB800" s="9"/>
    </row>
    <row r="801">
      <c r="A801" s="9"/>
      <c r="B801" s="9"/>
      <c r="C801" s="77"/>
      <c r="D801" s="43"/>
      <c r="E801" s="43"/>
      <c r="F801" s="45"/>
      <c r="G801" s="9"/>
      <c r="H801" s="37"/>
      <c r="I801" s="9"/>
      <c r="J801" s="45"/>
      <c r="K801" s="45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9"/>
      <c r="AA801" s="9"/>
      <c r="AB801" s="9"/>
    </row>
    <row r="802">
      <c r="A802" s="9"/>
      <c r="B802" s="9"/>
      <c r="C802" s="77"/>
      <c r="D802" s="43"/>
      <c r="E802" s="43"/>
      <c r="F802" s="45"/>
      <c r="G802" s="9"/>
      <c r="H802" s="37"/>
      <c r="I802" s="9"/>
      <c r="J802" s="45"/>
      <c r="K802" s="45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9"/>
      <c r="AA802" s="9"/>
      <c r="AB802" s="9"/>
    </row>
    <row r="803">
      <c r="A803" s="9"/>
      <c r="B803" s="9"/>
      <c r="C803" s="77"/>
      <c r="D803" s="43"/>
      <c r="E803" s="43"/>
      <c r="F803" s="45"/>
      <c r="G803" s="9"/>
      <c r="H803" s="37"/>
      <c r="I803" s="9"/>
      <c r="J803" s="45"/>
      <c r="K803" s="45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9"/>
      <c r="AA803" s="9"/>
      <c r="AB803" s="9"/>
    </row>
    <row r="804">
      <c r="A804" s="9"/>
      <c r="B804" s="9"/>
      <c r="C804" s="77"/>
      <c r="D804" s="43"/>
      <c r="E804" s="43"/>
      <c r="F804" s="45"/>
      <c r="G804" s="9"/>
      <c r="H804" s="37"/>
      <c r="I804" s="9"/>
      <c r="J804" s="45"/>
      <c r="K804" s="45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9"/>
      <c r="AA804" s="9"/>
      <c r="AB804" s="9"/>
    </row>
    <row r="805">
      <c r="A805" s="9"/>
      <c r="B805" s="9"/>
      <c r="C805" s="77"/>
      <c r="D805" s="43"/>
      <c r="E805" s="43"/>
      <c r="F805" s="45"/>
      <c r="G805" s="9"/>
      <c r="H805" s="37"/>
      <c r="I805" s="9"/>
      <c r="J805" s="45"/>
      <c r="K805" s="45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9"/>
      <c r="AA805" s="9"/>
      <c r="AB805" s="9"/>
    </row>
    <row r="806">
      <c r="A806" s="9"/>
      <c r="B806" s="9"/>
      <c r="C806" s="77"/>
      <c r="D806" s="43"/>
      <c r="E806" s="43"/>
      <c r="F806" s="45"/>
      <c r="G806" s="9"/>
      <c r="H806" s="37"/>
      <c r="I806" s="9"/>
      <c r="J806" s="45"/>
      <c r="K806" s="45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9"/>
      <c r="AA806" s="9"/>
      <c r="AB806" s="9"/>
    </row>
    <row r="807">
      <c r="A807" s="9"/>
      <c r="B807" s="9"/>
      <c r="C807" s="77"/>
      <c r="D807" s="43"/>
      <c r="E807" s="43"/>
      <c r="F807" s="45"/>
      <c r="G807" s="9"/>
      <c r="H807" s="37"/>
      <c r="I807" s="9"/>
      <c r="J807" s="45"/>
      <c r="K807" s="45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9"/>
      <c r="AA807" s="9"/>
      <c r="AB807" s="9"/>
    </row>
    <row r="808">
      <c r="A808" s="9"/>
      <c r="B808" s="9"/>
      <c r="C808" s="77"/>
      <c r="D808" s="43"/>
      <c r="E808" s="43"/>
      <c r="F808" s="45"/>
      <c r="G808" s="9"/>
      <c r="H808" s="37"/>
      <c r="I808" s="9"/>
      <c r="J808" s="45"/>
      <c r="K808" s="45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9"/>
      <c r="AA808" s="9"/>
      <c r="AB808" s="9"/>
    </row>
    <row r="809">
      <c r="A809" s="9"/>
      <c r="B809" s="9"/>
      <c r="C809" s="77"/>
      <c r="D809" s="43"/>
      <c r="E809" s="43"/>
      <c r="F809" s="45"/>
      <c r="G809" s="9"/>
      <c r="H809" s="37"/>
      <c r="I809" s="9"/>
      <c r="J809" s="45"/>
      <c r="K809" s="45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9"/>
      <c r="AA809" s="9"/>
      <c r="AB809" s="9"/>
    </row>
    <row r="810">
      <c r="A810" s="9"/>
      <c r="B810" s="9"/>
      <c r="C810" s="77"/>
      <c r="D810" s="43"/>
      <c r="E810" s="43"/>
      <c r="F810" s="45"/>
      <c r="G810" s="9"/>
      <c r="H810" s="37"/>
      <c r="I810" s="9"/>
      <c r="J810" s="45"/>
      <c r="K810" s="45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9"/>
      <c r="AA810" s="9"/>
      <c r="AB810" s="9"/>
    </row>
    <row r="811">
      <c r="A811" s="9"/>
      <c r="B811" s="9"/>
      <c r="C811" s="77"/>
      <c r="D811" s="43"/>
      <c r="E811" s="43"/>
      <c r="F811" s="45"/>
      <c r="G811" s="9"/>
      <c r="H811" s="37"/>
      <c r="I811" s="9"/>
      <c r="J811" s="45"/>
      <c r="K811" s="45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9"/>
      <c r="AA811" s="9"/>
      <c r="AB811" s="9"/>
    </row>
    <row r="812">
      <c r="A812" s="9"/>
      <c r="B812" s="9"/>
      <c r="C812" s="77"/>
      <c r="D812" s="43"/>
      <c r="E812" s="43"/>
      <c r="F812" s="45"/>
      <c r="G812" s="9"/>
      <c r="H812" s="37"/>
      <c r="I812" s="9"/>
      <c r="J812" s="45"/>
      <c r="K812" s="45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9"/>
      <c r="AA812" s="9"/>
      <c r="AB812" s="9"/>
    </row>
    <row r="813">
      <c r="A813" s="9"/>
      <c r="B813" s="9"/>
      <c r="C813" s="77"/>
      <c r="D813" s="43"/>
      <c r="E813" s="43"/>
      <c r="F813" s="45"/>
      <c r="G813" s="9"/>
      <c r="H813" s="37"/>
      <c r="I813" s="9"/>
      <c r="J813" s="45"/>
      <c r="K813" s="45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9"/>
      <c r="AA813" s="9"/>
      <c r="AB813" s="9"/>
    </row>
    <row r="814">
      <c r="A814" s="9"/>
      <c r="B814" s="9"/>
      <c r="C814" s="77"/>
      <c r="D814" s="43"/>
      <c r="E814" s="43"/>
      <c r="F814" s="45"/>
      <c r="G814" s="9"/>
      <c r="H814" s="37"/>
      <c r="I814" s="9"/>
      <c r="J814" s="45"/>
      <c r="K814" s="45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9"/>
      <c r="AA814" s="9"/>
      <c r="AB814" s="9"/>
    </row>
    <row r="815">
      <c r="A815" s="9"/>
      <c r="B815" s="9"/>
      <c r="C815" s="77"/>
      <c r="D815" s="43"/>
      <c r="E815" s="43"/>
      <c r="F815" s="45"/>
      <c r="G815" s="9"/>
      <c r="H815" s="37"/>
      <c r="I815" s="9"/>
      <c r="J815" s="45"/>
      <c r="K815" s="45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9"/>
      <c r="AA815" s="9"/>
      <c r="AB815" s="9"/>
    </row>
    <row r="816">
      <c r="A816" s="9"/>
      <c r="B816" s="9"/>
      <c r="C816" s="77"/>
      <c r="D816" s="43"/>
      <c r="E816" s="43"/>
      <c r="F816" s="45"/>
      <c r="G816" s="9"/>
      <c r="H816" s="37"/>
      <c r="I816" s="9"/>
      <c r="J816" s="45"/>
      <c r="K816" s="45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9"/>
      <c r="AA816" s="9"/>
      <c r="AB816" s="9"/>
    </row>
    <row r="817">
      <c r="A817" s="9"/>
      <c r="B817" s="9"/>
      <c r="C817" s="77"/>
      <c r="D817" s="43"/>
      <c r="E817" s="43"/>
      <c r="F817" s="45"/>
      <c r="G817" s="9"/>
      <c r="H817" s="37"/>
      <c r="I817" s="9"/>
      <c r="J817" s="45"/>
      <c r="K817" s="45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9"/>
      <c r="AA817" s="9"/>
      <c r="AB817" s="9"/>
    </row>
    <row r="818">
      <c r="A818" s="9"/>
      <c r="B818" s="9"/>
      <c r="C818" s="77"/>
      <c r="D818" s="43"/>
      <c r="E818" s="43"/>
      <c r="F818" s="45"/>
      <c r="G818" s="9"/>
      <c r="H818" s="37"/>
      <c r="I818" s="9"/>
      <c r="J818" s="45"/>
      <c r="K818" s="45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9"/>
      <c r="AA818" s="9"/>
      <c r="AB818" s="9"/>
    </row>
    <row r="819">
      <c r="A819" s="9"/>
      <c r="B819" s="9"/>
      <c r="C819" s="77"/>
      <c r="D819" s="43"/>
      <c r="E819" s="43"/>
      <c r="F819" s="45"/>
      <c r="G819" s="9"/>
      <c r="H819" s="37"/>
      <c r="I819" s="9"/>
      <c r="J819" s="45"/>
      <c r="K819" s="45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9"/>
      <c r="AA819" s="9"/>
      <c r="AB819" s="9"/>
    </row>
    <row r="820">
      <c r="A820" s="9"/>
      <c r="B820" s="9"/>
      <c r="C820" s="77"/>
      <c r="D820" s="43"/>
      <c r="E820" s="43"/>
      <c r="F820" s="45"/>
      <c r="G820" s="9"/>
      <c r="H820" s="37"/>
      <c r="I820" s="9"/>
      <c r="J820" s="45"/>
      <c r="K820" s="45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9"/>
      <c r="AA820" s="9"/>
      <c r="AB820" s="9"/>
    </row>
    <row r="821">
      <c r="A821" s="9"/>
      <c r="B821" s="9"/>
      <c r="C821" s="77"/>
      <c r="D821" s="43"/>
      <c r="E821" s="43"/>
      <c r="F821" s="45"/>
      <c r="G821" s="9"/>
      <c r="H821" s="37"/>
      <c r="I821" s="9"/>
      <c r="J821" s="45"/>
      <c r="K821" s="45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9"/>
      <c r="AA821" s="9"/>
      <c r="AB821" s="9"/>
    </row>
    <row r="822">
      <c r="A822" s="9"/>
      <c r="B822" s="9"/>
      <c r="C822" s="77"/>
      <c r="D822" s="43"/>
      <c r="E822" s="43"/>
      <c r="F822" s="45"/>
      <c r="G822" s="9"/>
      <c r="H822" s="37"/>
      <c r="I822" s="9"/>
      <c r="J822" s="45"/>
      <c r="K822" s="45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9"/>
      <c r="AA822" s="9"/>
      <c r="AB822" s="9"/>
    </row>
    <row r="823">
      <c r="A823" s="9"/>
      <c r="B823" s="9"/>
      <c r="C823" s="77"/>
      <c r="D823" s="43"/>
      <c r="E823" s="43"/>
      <c r="F823" s="45"/>
      <c r="G823" s="9"/>
      <c r="H823" s="37"/>
      <c r="I823" s="9"/>
      <c r="J823" s="45"/>
      <c r="K823" s="45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9"/>
      <c r="AA823" s="9"/>
      <c r="AB823" s="9"/>
    </row>
    <row r="824">
      <c r="A824" s="9"/>
      <c r="B824" s="9"/>
      <c r="C824" s="77"/>
      <c r="D824" s="43"/>
      <c r="E824" s="43"/>
      <c r="F824" s="45"/>
      <c r="G824" s="9"/>
      <c r="H824" s="37"/>
      <c r="I824" s="9"/>
      <c r="J824" s="45"/>
      <c r="K824" s="45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9"/>
      <c r="AA824" s="9"/>
      <c r="AB824" s="9"/>
    </row>
    <row r="825">
      <c r="A825" s="9"/>
      <c r="B825" s="9"/>
      <c r="C825" s="77"/>
      <c r="D825" s="43"/>
      <c r="E825" s="43"/>
      <c r="F825" s="45"/>
      <c r="G825" s="9"/>
      <c r="H825" s="37"/>
      <c r="I825" s="9"/>
      <c r="J825" s="45"/>
      <c r="K825" s="45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9"/>
      <c r="AA825" s="9"/>
      <c r="AB825" s="9"/>
    </row>
    <row r="826">
      <c r="A826" s="9"/>
      <c r="B826" s="9"/>
      <c r="C826" s="77"/>
      <c r="D826" s="43"/>
      <c r="E826" s="43"/>
      <c r="F826" s="45"/>
      <c r="G826" s="9"/>
      <c r="H826" s="37"/>
      <c r="I826" s="9"/>
      <c r="J826" s="45"/>
      <c r="K826" s="45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9"/>
      <c r="AA826" s="9"/>
      <c r="AB826" s="9"/>
    </row>
    <row r="827">
      <c r="A827" s="9"/>
      <c r="B827" s="9"/>
      <c r="C827" s="77"/>
      <c r="D827" s="43"/>
      <c r="E827" s="43"/>
      <c r="F827" s="45"/>
      <c r="G827" s="9"/>
      <c r="H827" s="37"/>
      <c r="I827" s="9"/>
      <c r="J827" s="45"/>
      <c r="K827" s="45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9"/>
      <c r="AA827" s="9"/>
      <c r="AB827" s="9"/>
    </row>
    <row r="828">
      <c r="A828" s="9"/>
      <c r="B828" s="9"/>
      <c r="C828" s="77"/>
      <c r="D828" s="43"/>
      <c r="E828" s="43"/>
      <c r="F828" s="45"/>
      <c r="G828" s="9"/>
      <c r="H828" s="37"/>
      <c r="I828" s="9"/>
      <c r="J828" s="45"/>
      <c r="K828" s="45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9"/>
      <c r="AA828" s="9"/>
      <c r="AB828" s="9"/>
    </row>
    <row r="829">
      <c r="A829" s="9"/>
      <c r="B829" s="9"/>
      <c r="C829" s="77"/>
      <c r="D829" s="43"/>
      <c r="E829" s="43"/>
      <c r="F829" s="45"/>
      <c r="G829" s="9"/>
      <c r="H829" s="37"/>
      <c r="I829" s="9"/>
      <c r="J829" s="45"/>
      <c r="K829" s="45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9"/>
      <c r="AA829" s="9"/>
      <c r="AB829" s="9"/>
    </row>
    <row r="830">
      <c r="A830" s="9"/>
      <c r="B830" s="9"/>
      <c r="C830" s="77"/>
      <c r="D830" s="43"/>
      <c r="E830" s="43"/>
      <c r="F830" s="45"/>
      <c r="G830" s="9"/>
      <c r="H830" s="37"/>
      <c r="I830" s="9"/>
      <c r="J830" s="45"/>
      <c r="K830" s="45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9"/>
      <c r="AA830" s="9"/>
      <c r="AB830" s="9"/>
    </row>
    <row r="831">
      <c r="A831" s="9"/>
      <c r="B831" s="9"/>
      <c r="C831" s="77"/>
      <c r="D831" s="43"/>
      <c r="E831" s="43"/>
      <c r="F831" s="45"/>
      <c r="G831" s="9"/>
      <c r="H831" s="37"/>
      <c r="I831" s="9"/>
      <c r="J831" s="45"/>
      <c r="K831" s="45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9"/>
      <c r="AA831" s="9"/>
      <c r="AB831" s="9"/>
    </row>
    <row r="832">
      <c r="A832" s="9"/>
      <c r="B832" s="9"/>
      <c r="C832" s="77"/>
      <c r="D832" s="43"/>
      <c r="E832" s="43"/>
      <c r="F832" s="45"/>
      <c r="G832" s="9"/>
      <c r="H832" s="37"/>
      <c r="I832" s="9"/>
      <c r="J832" s="45"/>
      <c r="K832" s="45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9"/>
      <c r="AA832" s="9"/>
      <c r="AB832" s="9"/>
    </row>
    <row r="833">
      <c r="A833" s="9"/>
      <c r="B833" s="9"/>
      <c r="C833" s="77"/>
      <c r="D833" s="43"/>
      <c r="E833" s="43"/>
      <c r="F833" s="45"/>
      <c r="G833" s="9"/>
      <c r="H833" s="37"/>
      <c r="I833" s="9"/>
      <c r="J833" s="45"/>
      <c r="K833" s="45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9"/>
      <c r="AA833" s="9"/>
      <c r="AB833" s="9"/>
    </row>
    <row r="834">
      <c r="A834" s="9"/>
      <c r="B834" s="9"/>
      <c r="C834" s="77"/>
      <c r="D834" s="43"/>
      <c r="E834" s="43"/>
      <c r="F834" s="45"/>
      <c r="G834" s="9"/>
      <c r="H834" s="37"/>
      <c r="I834" s="9"/>
      <c r="J834" s="45"/>
      <c r="K834" s="45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9"/>
      <c r="AA834" s="9"/>
      <c r="AB834" s="9"/>
    </row>
    <row r="835">
      <c r="A835" s="9"/>
      <c r="B835" s="9"/>
      <c r="C835" s="77"/>
      <c r="D835" s="43"/>
      <c r="E835" s="43"/>
      <c r="F835" s="45"/>
      <c r="G835" s="9"/>
      <c r="H835" s="37"/>
      <c r="I835" s="9"/>
      <c r="J835" s="45"/>
      <c r="K835" s="45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9"/>
      <c r="AA835" s="9"/>
      <c r="AB835" s="9"/>
    </row>
    <row r="836">
      <c r="A836" s="9"/>
      <c r="B836" s="9"/>
      <c r="C836" s="77"/>
      <c r="D836" s="43"/>
      <c r="E836" s="43"/>
      <c r="F836" s="45"/>
      <c r="G836" s="9"/>
      <c r="H836" s="37"/>
      <c r="I836" s="9"/>
      <c r="J836" s="45"/>
      <c r="K836" s="45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9"/>
      <c r="AA836" s="9"/>
      <c r="AB836" s="9"/>
    </row>
    <row r="837">
      <c r="A837" s="9"/>
      <c r="B837" s="9"/>
      <c r="C837" s="77"/>
      <c r="D837" s="43"/>
      <c r="E837" s="43"/>
      <c r="F837" s="45"/>
      <c r="G837" s="9"/>
      <c r="H837" s="37"/>
      <c r="I837" s="9"/>
      <c r="J837" s="45"/>
      <c r="K837" s="45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9"/>
      <c r="AA837" s="9"/>
      <c r="AB837" s="9"/>
    </row>
    <row r="838">
      <c r="A838" s="9"/>
      <c r="B838" s="9"/>
      <c r="C838" s="77"/>
      <c r="D838" s="43"/>
      <c r="E838" s="43"/>
      <c r="F838" s="45"/>
      <c r="G838" s="9"/>
      <c r="H838" s="37"/>
      <c r="I838" s="9"/>
      <c r="J838" s="45"/>
      <c r="K838" s="45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9"/>
      <c r="AA838" s="9"/>
      <c r="AB838" s="9"/>
    </row>
    <row r="839">
      <c r="A839" s="9"/>
      <c r="B839" s="9"/>
      <c r="C839" s="77"/>
      <c r="D839" s="43"/>
      <c r="E839" s="43"/>
      <c r="F839" s="45"/>
      <c r="G839" s="9"/>
      <c r="H839" s="37"/>
      <c r="I839" s="9"/>
      <c r="J839" s="45"/>
      <c r="K839" s="45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9"/>
      <c r="AA839" s="9"/>
      <c r="AB839" s="9"/>
    </row>
    <row r="840">
      <c r="A840" s="9"/>
      <c r="B840" s="9"/>
      <c r="C840" s="77"/>
      <c r="D840" s="43"/>
      <c r="E840" s="43"/>
      <c r="F840" s="45"/>
      <c r="G840" s="9"/>
      <c r="H840" s="37"/>
      <c r="I840" s="9"/>
      <c r="J840" s="45"/>
      <c r="K840" s="45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9"/>
      <c r="AA840" s="9"/>
      <c r="AB840" s="9"/>
    </row>
    <row r="841">
      <c r="A841" s="9"/>
      <c r="B841" s="9"/>
      <c r="C841" s="77"/>
      <c r="D841" s="43"/>
      <c r="E841" s="43"/>
      <c r="F841" s="45"/>
      <c r="G841" s="9"/>
      <c r="H841" s="37"/>
      <c r="I841" s="9"/>
      <c r="J841" s="45"/>
      <c r="K841" s="45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9"/>
      <c r="AA841" s="9"/>
      <c r="AB841" s="9"/>
    </row>
    <row r="842">
      <c r="A842" s="9"/>
      <c r="B842" s="9"/>
      <c r="C842" s="77"/>
      <c r="D842" s="43"/>
      <c r="E842" s="43"/>
      <c r="F842" s="45"/>
      <c r="G842" s="9"/>
      <c r="H842" s="37"/>
      <c r="I842" s="9"/>
      <c r="J842" s="45"/>
      <c r="K842" s="45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9"/>
      <c r="AA842" s="9"/>
      <c r="AB842" s="9"/>
    </row>
    <row r="843">
      <c r="A843" s="9"/>
      <c r="B843" s="9"/>
      <c r="C843" s="77"/>
      <c r="D843" s="43"/>
      <c r="E843" s="43"/>
      <c r="F843" s="45"/>
      <c r="G843" s="9"/>
      <c r="H843" s="37"/>
      <c r="I843" s="9"/>
      <c r="J843" s="45"/>
      <c r="K843" s="45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9"/>
      <c r="AA843" s="9"/>
      <c r="AB843" s="9"/>
    </row>
    <row r="844">
      <c r="A844" s="9"/>
      <c r="B844" s="9"/>
      <c r="C844" s="77"/>
      <c r="D844" s="43"/>
      <c r="E844" s="43"/>
      <c r="F844" s="45"/>
      <c r="G844" s="9"/>
      <c r="H844" s="37"/>
      <c r="I844" s="9"/>
      <c r="J844" s="45"/>
      <c r="K844" s="45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9"/>
      <c r="AA844" s="9"/>
      <c r="AB844" s="9"/>
    </row>
    <row r="845">
      <c r="A845" s="9"/>
      <c r="B845" s="9"/>
      <c r="C845" s="77"/>
      <c r="D845" s="43"/>
      <c r="E845" s="43"/>
      <c r="F845" s="45"/>
      <c r="G845" s="9"/>
      <c r="H845" s="37"/>
      <c r="I845" s="9"/>
      <c r="J845" s="45"/>
      <c r="K845" s="45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9"/>
      <c r="AA845" s="9"/>
      <c r="AB845" s="9"/>
    </row>
    <row r="846">
      <c r="A846" s="9"/>
      <c r="B846" s="9"/>
      <c r="C846" s="77"/>
      <c r="D846" s="43"/>
      <c r="E846" s="43"/>
      <c r="F846" s="45"/>
      <c r="G846" s="9"/>
      <c r="H846" s="37"/>
      <c r="I846" s="9"/>
      <c r="J846" s="45"/>
      <c r="K846" s="45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9"/>
      <c r="AA846" s="9"/>
      <c r="AB846" s="9"/>
    </row>
    <row r="847">
      <c r="A847" s="9"/>
      <c r="B847" s="9"/>
      <c r="C847" s="77"/>
      <c r="D847" s="43"/>
      <c r="E847" s="43"/>
      <c r="F847" s="45"/>
      <c r="G847" s="9"/>
      <c r="H847" s="37"/>
      <c r="I847" s="9"/>
      <c r="J847" s="45"/>
      <c r="K847" s="45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9"/>
      <c r="AA847" s="9"/>
      <c r="AB847" s="9"/>
    </row>
    <row r="848">
      <c r="A848" s="9"/>
      <c r="B848" s="9"/>
      <c r="C848" s="77"/>
      <c r="D848" s="43"/>
      <c r="E848" s="43"/>
      <c r="F848" s="45"/>
      <c r="G848" s="9"/>
      <c r="H848" s="37"/>
      <c r="I848" s="9"/>
      <c r="J848" s="45"/>
      <c r="K848" s="45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9"/>
      <c r="AA848" s="9"/>
      <c r="AB848" s="9"/>
    </row>
    <row r="849">
      <c r="A849" s="9"/>
      <c r="B849" s="9"/>
      <c r="C849" s="77"/>
      <c r="D849" s="43"/>
      <c r="E849" s="43"/>
      <c r="F849" s="45"/>
      <c r="G849" s="9"/>
      <c r="H849" s="37"/>
      <c r="I849" s="9"/>
      <c r="J849" s="45"/>
      <c r="K849" s="45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9"/>
      <c r="AA849" s="9"/>
      <c r="AB849" s="9"/>
    </row>
    <row r="850">
      <c r="A850" s="9"/>
      <c r="B850" s="9"/>
      <c r="C850" s="77"/>
      <c r="D850" s="43"/>
      <c r="E850" s="43"/>
      <c r="F850" s="45"/>
      <c r="G850" s="9"/>
      <c r="H850" s="37"/>
      <c r="I850" s="9"/>
      <c r="J850" s="45"/>
      <c r="K850" s="45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9"/>
      <c r="AA850" s="9"/>
      <c r="AB850" s="9"/>
    </row>
    <row r="851">
      <c r="A851" s="9"/>
      <c r="B851" s="9"/>
      <c r="C851" s="77"/>
      <c r="D851" s="43"/>
      <c r="E851" s="43"/>
      <c r="F851" s="45"/>
      <c r="G851" s="9"/>
      <c r="H851" s="37"/>
      <c r="I851" s="9"/>
      <c r="J851" s="45"/>
      <c r="K851" s="45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9"/>
      <c r="AA851" s="9"/>
      <c r="AB851" s="9"/>
    </row>
    <row r="852">
      <c r="A852" s="9"/>
      <c r="B852" s="9"/>
      <c r="C852" s="77"/>
      <c r="D852" s="43"/>
      <c r="E852" s="43"/>
      <c r="F852" s="45"/>
      <c r="G852" s="9"/>
      <c r="H852" s="37"/>
      <c r="I852" s="9"/>
      <c r="J852" s="45"/>
      <c r="K852" s="45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9"/>
      <c r="AA852" s="9"/>
      <c r="AB852" s="9"/>
    </row>
    <row r="853">
      <c r="A853" s="9"/>
      <c r="B853" s="9"/>
      <c r="C853" s="77"/>
      <c r="D853" s="43"/>
      <c r="E853" s="43"/>
      <c r="F853" s="45"/>
      <c r="G853" s="9"/>
      <c r="H853" s="37"/>
      <c r="I853" s="9"/>
      <c r="J853" s="45"/>
      <c r="K853" s="45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9"/>
      <c r="AA853" s="9"/>
      <c r="AB853" s="9"/>
    </row>
    <row r="854">
      <c r="A854" s="9"/>
      <c r="B854" s="9"/>
      <c r="C854" s="77"/>
      <c r="D854" s="43"/>
      <c r="E854" s="43"/>
      <c r="F854" s="45"/>
      <c r="G854" s="9"/>
      <c r="H854" s="37"/>
      <c r="I854" s="9"/>
      <c r="J854" s="45"/>
      <c r="K854" s="45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9"/>
      <c r="AA854" s="9"/>
      <c r="AB854" s="9"/>
    </row>
    <row r="855">
      <c r="A855" s="9"/>
      <c r="B855" s="9"/>
      <c r="C855" s="77"/>
      <c r="D855" s="43"/>
      <c r="E855" s="43"/>
      <c r="F855" s="45"/>
      <c r="G855" s="9"/>
      <c r="H855" s="37"/>
      <c r="I855" s="9"/>
      <c r="J855" s="45"/>
      <c r="K855" s="45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9"/>
      <c r="AA855" s="9"/>
      <c r="AB855" s="9"/>
    </row>
    <row r="856">
      <c r="A856" s="9"/>
      <c r="B856" s="9"/>
      <c r="C856" s="77"/>
      <c r="D856" s="43"/>
      <c r="E856" s="43"/>
      <c r="F856" s="45"/>
      <c r="G856" s="9"/>
      <c r="H856" s="37"/>
      <c r="I856" s="9"/>
      <c r="J856" s="45"/>
      <c r="K856" s="45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9"/>
      <c r="AA856" s="9"/>
      <c r="AB856" s="9"/>
    </row>
    <row r="857">
      <c r="A857" s="9"/>
      <c r="B857" s="9"/>
      <c r="C857" s="77"/>
      <c r="D857" s="43"/>
      <c r="E857" s="43"/>
      <c r="F857" s="45"/>
      <c r="G857" s="9"/>
      <c r="H857" s="37"/>
      <c r="I857" s="9"/>
      <c r="J857" s="45"/>
      <c r="K857" s="45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9"/>
      <c r="AA857" s="9"/>
      <c r="AB857" s="9"/>
    </row>
    <row r="858">
      <c r="A858" s="9"/>
      <c r="B858" s="9"/>
      <c r="C858" s="77"/>
      <c r="D858" s="43"/>
      <c r="E858" s="43"/>
      <c r="F858" s="45"/>
      <c r="G858" s="9"/>
      <c r="H858" s="37"/>
      <c r="I858" s="9"/>
      <c r="J858" s="45"/>
      <c r="K858" s="45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9"/>
      <c r="AA858" s="9"/>
      <c r="AB858" s="9"/>
    </row>
    <row r="859">
      <c r="A859" s="9"/>
      <c r="B859" s="9"/>
      <c r="C859" s="77"/>
      <c r="D859" s="43"/>
      <c r="E859" s="43"/>
      <c r="F859" s="45"/>
      <c r="G859" s="9"/>
      <c r="H859" s="37"/>
      <c r="I859" s="9"/>
      <c r="J859" s="45"/>
      <c r="K859" s="45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9"/>
      <c r="AA859" s="9"/>
      <c r="AB859" s="9"/>
    </row>
    <row r="860">
      <c r="A860" s="9"/>
      <c r="B860" s="9"/>
      <c r="C860" s="77"/>
      <c r="D860" s="43"/>
      <c r="E860" s="43"/>
      <c r="F860" s="45"/>
      <c r="G860" s="9"/>
      <c r="H860" s="37"/>
      <c r="I860" s="9"/>
      <c r="J860" s="45"/>
      <c r="K860" s="45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9"/>
      <c r="AA860" s="9"/>
      <c r="AB860" s="9"/>
    </row>
    <row r="861">
      <c r="A861" s="9"/>
      <c r="B861" s="9"/>
      <c r="C861" s="77"/>
      <c r="D861" s="43"/>
      <c r="E861" s="43"/>
      <c r="F861" s="45"/>
      <c r="G861" s="9"/>
      <c r="H861" s="37"/>
      <c r="I861" s="9"/>
      <c r="J861" s="45"/>
      <c r="K861" s="45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9"/>
      <c r="AA861" s="9"/>
      <c r="AB861" s="9"/>
    </row>
    <row r="862">
      <c r="A862" s="9"/>
      <c r="B862" s="9"/>
      <c r="C862" s="77"/>
      <c r="D862" s="43"/>
      <c r="E862" s="43"/>
      <c r="F862" s="45"/>
      <c r="G862" s="9"/>
      <c r="H862" s="37"/>
      <c r="I862" s="9"/>
      <c r="J862" s="45"/>
      <c r="K862" s="45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9"/>
      <c r="AA862" s="9"/>
      <c r="AB862" s="9"/>
    </row>
    <row r="863">
      <c r="A863" s="9"/>
      <c r="B863" s="9"/>
      <c r="C863" s="77"/>
      <c r="D863" s="43"/>
      <c r="E863" s="43"/>
      <c r="F863" s="45"/>
      <c r="G863" s="9"/>
      <c r="H863" s="37"/>
      <c r="I863" s="9"/>
      <c r="J863" s="45"/>
      <c r="K863" s="45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9"/>
      <c r="AA863" s="9"/>
      <c r="AB863" s="9"/>
    </row>
    <row r="864">
      <c r="A864" s="9"/>
      <c r="B864" s="9"/>
      <c r="C864" s="77"/>
      <c r="D864" s="43"/>
      <c r="E864" s="43"/>
      <c r="F864" s="45"/>
      <c r="G864" s="9"/>
      <c r="H864" s="37"/>
      <c r="I864" s="9"/>
      <c r="J864" s="45"/>
      <c r="K864" s="45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9"/>
      <c r="AA864" s="9"/>
      <c r="AB864" s="9"/>
    </row>
    <row r="865">
      <c r="A865" s="9"/>
      <c r="B865" s="9"/>
      <c r="C865" s="77"/>
      <c r="D865" s="43"/>
      <c r="E865" s="43"/>
      <c r="F865" s="45"/>
      <c r="G865" s="9"/>
      <c r="H865" s="37"/>
      <c r="I865" s="9"/>
      <c r="J865" s="45"/>
      <c r="K865" s="45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9"/>
      <c r="AA865" s="9"/>
      <c r="AB865" s="9"/>
    </row>
    <row r="866">
      <c r="A866" s="9"/>
      <c r="B866" s="9"/>
      <c r="C866" s="77"/>
      <c r="D866" s="43"/>
      <c r="E866" s="43"/>
      <c r="F866" s="45"/>
      <c r="G866" s="9"/>
      <c r="H866" s="37"/>
      <c r="I866" s="9"/>
      <c r="J866" s="45"/>
      <c r="K866" s="45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9"/>
      <c r="AA866" s="9"/>
      <c r="AB866" s="9"/>
    </row>
    <row r="867">
      <c r="A867" s="9"/>
      <c r="B867" s="9"/>
      <c r="C867" s="77"/>
      <c r="D867" s="43"/>
      <c r="E867" s="43"/>
      <c r="F867" s="45"/>
      <c r="G867" s="9"/>
      <c r="H867" s="37"/>
      <c r="I867" s="9"/>
      <c r="J867" s="45"/>
      <c r="K867" s="45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9"/>
      <c r="AA867" s="9"/>
      <c r="AB867" s="9"/>
    </row>
    <row r="868">
      <c r="A868" s="9"/>
      <c r="B868" s="9"/>
      <c r="C868" s="77"/>
      <c r="D868" s="43"/>
      <c r="E868" s="43"/>
      <c r="F868" s="45"/>
      <c r="G868" s="9"/>
      <c r="H868" s="37"/>
      <c r="I868" s="9"/>
      <c r="J868" s="45"/>
      <c r="K868" s="45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9"/>
      <c r="AA868" s="9"/>
      <c r="AB868" s="9"/>
    </row>
    <row r="869">
      <c r="A869" s="9"/>
      <c r="B869" s="9"/>
      <c r="C869" s="77"/>
      <c r="D869" s="43"/>
      <c r="E869" s="43"/>
      <c r="F869" s="45"/>
      <c r="G869" s="9"/>
      <c r="H869" s="37"/>
      <c r="I869" s="9"/>
      <c r="J869" s="45"/>
      <c r="K869" s="45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9"/>
      <c r="AA869" s="9"/>
      <c r="AB869" s="9"/>
    </row>
    <row r="870">
      <c r="A870" s="9"/>
      <c r="B870" s="9"/>
      <c r="C870" s="77"/>
      <c r="D870" s="43"/>
      <c r="E870" s="43"/>
      <c r="F870" s="45"/>
      <c r="G870" s="9"/>
      <c r="H870" s="37"/>
      <c r="I870" s="9"/>
      <c r="J870" s="45"/>
      <c r="K870" s="45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9"/>
      <c r="AA870" s="9"/>
      <c r="AB870" s="9"/>
    </row>
    <row r="871">
      <c r="A871" s="9"/>
      <c r="B871" s="9"/>
      <c r="C871" s="77"/>
      <c r="D871" s="43"/>
      <c r="E871" s="43"/>
      <c r="F871" s="45"/>
      <c r="G871" s="9"/>
      <c r="H871" s="37"/>
      <c r="I871" s="9"/>
      <c r="J871" s="45"/>
      <c r="K871" s="45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9"/>
      <c r="AA871" s="9"/>
      <c r="AB871" s="9"/>
    </row>
    <row r="872">
      <c r="A872" s="9"/>
      <c r="B872" s="9"/>
      <c r="C872" s="77"/>
      <c r="D872" s="43"/>
      <c r="E872" s="43"/>
      <c r="F872" s="45"/>
      <c r="G872" s="9"/>
      <c r="H872" s="37"/>
      <c r="I872" s="9"/>
      <c r="J872" s="45"/>
      <c r="K872" s="45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9"/>
      <c r="AA872" s="9"/>
      <c r="AB872" s="9"/>
    </row>
    <row r="873">
      <c r="A873" s="9"/>
      <c r="B873" s="9"/>
      <c r="C873" s="77"/>
      <c r="D873" s="43"/>
      <c r="E873" s="43"/>
      <c r="F873" s="45"/>
      <c r="G873" s="9"/>
      <c r="H873" s="37"/>
      <c r="I873" s="9"/>
      <c r="J873" s="45"/>
      <c r="K873" s="45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9"/>
      <c r="AA873" s="9"/>
      <c r="AB873" s="9"/>
    </row>
    <row r="874">
      <c r="A874" s="9"/>
      <c r="B874" s="9"/>
      <c r="C874" s="77"/>
      <c r="D874" s="43"/>
      <c r="E874" s="43"/>
      <c r="F874" s="45"/>
      <c r="G874" s="9"/>
      <c r="H874" s="37"/>
      <c r="I874" s="9"/>
      <c r="J874" s="45"/>
      <c r="K874" s="45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9"/>
      <c r="AA874" s="9"/>
      <c r="AB874" s="9"/>
    </row>
    <row r="875">
      <c r="A875" s="9"/>
      <c r="B875" s="9"/>
      <c r="C875" s="77"/>
      <c r="D875" s="43"/>
      <c r="E875" s="43"/>
      <c r="F875" s="45"/>
      <c r="G875" s="9"/>
      <c r="H875" s="37"/>
      <c r="I875" s="9"/>
      <c r="J875" s="45"/>
      <c r="K875" s="45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9"/>
      <c r="AA875" s="9"/>
      <c r="AB875" s="9"/>
    </row>
    <row r="876">
      <c r="A876" s="9"/>
      <c r="B876" s="9"/>
      <c r="C876" s="77"/>
      <c r="D876" s="43"/>
      <c r="E876" s="43"/>
      <c r="F876" s="45"/>
      <c r="G876" s="9"/>
      <c r="H876" s="37"/>
      <c r="I876" s="9"/>
      <c r="J876" s="45"/>
      <c r="K876" s="45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9"/>
      <c r="AA876" s="9"/>
      <c r="AB876" s="9"/>
    </row>
    <row r="877">
      <c r="A877" s="9"/>
      <c r="B877" s="9"/>
      <c r="C877" s="77"/>
      <c r="D877" s="43"/>
      <c r="E877" s="43"/>
      <c r="F877" s="45"/>
      <c r="G877" s="9"/>
      <c r="H877" s="37"/>
      <c r="I877" s="9"/>
      <c r="J877" s="45"/>
      <c r="K877" s="45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9"/>
      <c r="AA877" s="9"/>
      <c r="AB877" s="9"/>
    </row>
    <row r="878">
      <c r="A878" s="9"/>
      <c r="B878" s="9"/>
      <c r="C878" s="77"/>
      <c r="D878" s="43"/>
      <c r="E878" s="43"/>
      <c r="F878" s="45"/>
      <c r="G878" s="9"/>
      <c r="H878" s="37"/>
      <c r="I878" s="9"/>
      <c r="J878" s="45"/>
      <c r="K878" s="45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9"/>
      <c r="AA878" s="9"/>
      <c r="AB878" s="9"/>
    </row>
    <row r="879">
      <c r="A879" s="9"/>
      <c r="B879" s="9"/>
      <c r="C879" s="77"/>
      <c r="D879" s="43"/>
      <c r="E879" s="43"/>
      <c r="F879" s="45"/>
      <c r="G879" s="9"/>
      <c r="H879" s="37"/>
      <c r="I879" s="9"/>
      <c r="J879" s="45"/>
      <c r="K879" s="45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9"/>
      <c r="AA879" s="9"/>
      <c r="AB879" s="9"/>
    </row>
    <row r="880">
      <c r="A880" s="9"/>
      <c r="B880" s="9"/>
      <c r="C880" s="77"/>
      <c r="D880" s="43"/>
      <c r="E880" s="43"/>
      <c r="F880" s="45"/>
      <c r="G880" s="9"/>
      <c r="H880" s="37"/>
      <c r="I880" s="9"/>
      <c r="J880" s="45"/>
      <c r="K880" s="45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9"/>
      <c r="AA880" s="9"/>
      <c r="AB880" s="9"/>
    </row>
    <row r="881">
      <c r="A881" s="9"/>
      <c r="B881" s="9"/>
      <c r="C881" s="77"/>
      <c r="D881" s="43"/>
      <c r="E881" s="43"/>
      <c r="F881" s="45"/>
      <c r="G881" s="9"/>
      <c r="H881" s="37"/>
      <c r="I881" s="9"/>
      <c r="J881" s="45"/>
      <c r="K881" s="45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9"/>
      <c r="AA881" s="9"/>
      <c r="AB881" s="9"/>
    </row>
    <row r="882">
      <c r="A882" s="9"/>
      <c r="B882" s="9"/>
      <c r="C882" s="77"/>
      <c r="D882" s="43"/>
      <c r="E882" s="43"/>
      <c r="F882" s="45"/>
      <c r="G882" s="9"/>
      <c r="H882" s="37"/>
      <c r="I882" s="9"/>
      <c r="J882" s="45"/>
      <c r="K882" s="45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9"/>
      <c r="AA882" s="9"/>
      <c r="AB882" s="9"/>
    </row>
    <row r="883">
      <c r="A883" s="9"/>
      <c r="B883" s="9"/>
      <c r="C883" s="77"/>
      <c r="D883" s="43"/>
      <c r="E883" s="43"/>
      <c r="F883" s="45"/>
      <c r="G883" s="9"/>
      <c r="H883" s="37"/>
      <c r="I883" s="9"/>
      <c r="J883" s="45"/>
      <c r="K883" s="45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9"/>
      <c r="AA883" s="9"/>
      <c r="AB883" s="9"/>
    </row>
    <row r="884">
      <c r="A884" s="9"/>
      <c r="B884" s="9"/>
      <c r="C884" s="77"/>
      <c r="D884" s="43"/>
      <c r="E884" s="43"/>
      <c r="F884" s="45"/>
      <c r="G884" s="9"/>
      <c r="H884" s="37"/>
      <c r="I884" s="9"/>
      <c r="J884" s="45"/>
      <c r="K884" s="45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9"/>
      <c r="AA884" s="9"/>
      <c r="AB884" s="9"/>
    </row>
    <row r="885">
      <c r="A885" s="9"/>
      <c r="B885" s="9"/>
      <c r="C885" s="77"/>
      <c r="D885" s="43"/>
      <c r="E885" s="43"/>
      <c r="F885" s="45"/>
      <c r="G885" s="9"/>
      <c r="H885" s="37"/>
      <c r="I885" s="9"/>
      <c r="J885" s="45"/>
      <c r="K885" s="45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9"/>
      <c r="AA885" s="9"/>
      <c r="AB885" s="9"/>
    </row>
    <row r="886">
      <c r="A886" s="9"/>
      <c r="B886" s="9"/>
      <c r="C886" s="77"/>
      <c r="D886" s="43"/>
      <c r="E886" s="43"/>
      <c r="F886" s="45"/>
      <c r="G886" s="9"/>
      <c r="H886" s="37"/>
      <c r="I886" s="9"/>
      <c r="J886" s="45"/>
      <c r="K886" s="45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9"/>
      <c r="AA886" s="9"/>
      <c r="AB886" s="9"/>
    </row>
    <row r="887">
      <c r="A887" s="9"/>
      <c r="B887" s="9"/>
      <c r="C887" s="77"/>
      <c r="D887" s="43"/>
      <c r="E887" s="43"/>
      <c r="F887" s="45"/>
      <c r="G887" s="9"/>
      <c r="H887" s="37"/>
      <c r="I887" s="9"/>
      <c r="J887" s="45"/>
      <c r="K887" s="45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9"/>
      <c r="AA887" s="9"/>
      <c r="AB887" s="9"/>
    </row>
    <row r="888">
      <c r="A888" s="9"/>
      <c r="B888" s="9"/>
      <c r="C888" s="77"/>
      <c r="D888" s="43"/>
      <c r="E888" s="43"/>
      <c r="F888" s="45"/>
      <c r="G888" s="9"/>
      <c r="H888" s="37"/>
      <c r="I888" s="9"/>
      <c r="J888" s="45"/>
      <c r="K888" s="45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9"/>
      <c r="AA888" s="9"/>
      <c r="AB888" s="9"/>
    </row>
    <row r="889">
      <c r="A889" s="9"/>
      <c r="B889" s="9"/>
      <c r="C889" s="77"/>
      <c r="D889" s="43"/>
      <c r="E889" s="43"/>
      <c r="F889" s="45"/>
      <c r="G889" s="9"/>
      <c r="H889" s="37"/>
      <c r="I889" s="9"/>
      <c r="J889" s="45"/>
      <c r="K889" s="45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9"/>
      <c r="AA889" s="9"/>
      <c r="AB889" s="9"/>
    </row>
    <row r="890">
      <c r="A890" s="9"/>
      <c r="B890" s="9"/>
      <c r="C890" s="77"/>
      <c r="D890" s="43"/>
      <c r="E890" s="43"/>
      <c r="F890" s="45"/>
      <c r="G890" s="9"/>
      <c r="H890" s="37"/>
      <c r="I890" s="9"/>
      <c r="J890" s="45"/>
      <c r="K890" s="45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9"/>
      <c r="AA890" s="9"/>
      <c r="AB890" s="9"/>
    </row>
    <row r="891">
      <c r="A891" s="9"/>
      <c r="B891" s="9"/>
      <c r="C891" s="77"/>
      <c r="D891" s="43"/>
      <c r="E891" s="43"/>
      <c r="F891" s="45"/>
      <c r="G891" s="9"/>
      <c r="H891" s="37"/>
      <c r="I891" s="9"/>
      <c r="J891" s="45"/>
      <c r="K891" s="45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9"/>
      <c r="AA891" s="9"/>
      <c r="AB891" s="9"/>
    </row>
    <row r="892">
      <c r="A892" s="9"/>
      <c r="B892" s="9"/>
      <c r="C892" s="77"/>
      <c r="D892" s="43"/>
      <c r="E892" s="43"/>
      <c r="F892" s="45"/>
      <c r="G892" s="9"/>
      <c r="H892" s="37"/>
      <c r="I892" s="9"/>
      <c r="J892" s="45"/>
      <c r="K892" s="45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9"/>
      <c r="AA892" s="9"/>
      <c r="AB892" s="9"/>
    </row>
    <row r="893">
      <c r="A893" s="9"/>
      <c r="B893" s="9"/>
      <c r="C893" s="77"/>
      <c r="D893" s="43"/>
      <c r="E893" s="43"/>
      <c r="F893" s="45"/>
      <c r="G893" s="9"/>
      <c r="H893" s="37"/>
      <c r="I893" s="9"/>
      <c r="J893" s="45"/>
      <c r="K893" s="45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9"/>
      <c r="AA893" s="9"/>
      <c r="AB893" s="9"/>
    </row>
    <row r="894">
      <c r="A894" s="9"/>
      <c r="B894" s="9"/>
      <c r="C894" s="77"/>
      <c r="D894" s="43"/>
      <c r="E894" s="43"/>
      <c r="F894" s="45"/>
      <c r="G894" s="9"/>
      <c r="H894" s="37"/>
      <c r="I894" s="9"/>
      <c r="J894" s="45"/>
      <c r="K894" s="45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9"/>
      <c r="AA894" s="9"/>
      <c r="AB894" s="9"/>
    </row>
    <row r="895">
      <c r="A895" s="9"/>
      <c r="B895" s="9"/>
      <c r="C895" s="77"/>
      <c r="D895" s="43"/>
      <c r="E895" s="43"/>
      <c r="F895" s="45"/>
      <c r="G895" s="9"/>
      <c r="H895" s="37"/>
      <c r="I895" s="9"/>
      <c r="J895" s="45"/>
      <c r="K895" s="45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9"/>
      <c r="AA895" s="9"/>
      <c r="AB895" s="9"/>
    </row>
    <row r="896">
      <c r="A896" s="9"/>
      <c r="B896" s="9"/>
      <c r="C896" s="77"/>
      <c r="D896" s="43"/>
      <c r="E896" s="43"/>
      <c r="F896" s="45"/>
      <c r="G896" s="9"/>
      <c r="H896" s="37"/>
      <c r="I896" s="9"/>
      <c r="J896" s="45"/>
      <c r="K896" s="45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9"/>
      <c r="AA896" s="9"/>
      <c r="AB896" s="9"/>
    </row>
    <row r="897">
      <c r="A897" s="9"/>
      <c r="B897" s="9"/>
      <c r="C897" s="77"/>
      <c r="D897" s="43"/>
      <c r="E897" s="43"/>
      <c r="F897" s="45"/>
      <c r="G897" s="9"/>
      <c r="H897" s="37"/>
      <c r="I897" s="9"/>
      <c r="J897" s="45"/>
      <c r="K897" s="45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9"/>
      <c r="AA897" s="9"/>
      <c r="AB897" s="9"/>
    </row>
    <row r="898">
      <c r="A898" s="9"/>
      <c r="B898" s="9"/>
      <c r="C898" s="77"/>
      <c r="D898" s="43"/>
      <c r="E898" s="43"/>
      <c r="F898" s="45"/>
      <c r="G898" s="9"/>
      <c r="H898" s="37"/>
      <c r="I898" s="9"/>
      <c r="J898" s="45"/>
      <c r="K898" s="45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9"/>
      <c r="AA898" s="9"/>
      <c r="AB898" s="9"/>
    </row>
    <row r="899">
      <c r="A899" s="9"/>
      <c r="B899" s="9"/>
      <c r="C899" s="77"/>
      <c r="D899" s="43"/>
      <c r="E899" s="43"/>
      <c r="F899" s="45"/>
      <c r="G899" s="9"/>
      <c r="H899" s="37"/>
      <c r="I899" s="9"/>
      <c r="J899" s="45"/>
      <c r="K899" s="45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9"/>
      <c r="AA899" s="9"/>
      <c r="AB899" s="9"/>
    </row>
    <row r="900">
      <c r="A900" s="9"/>
      <c r="B900" s="9"/>
      <c r="C900" s="77"/>
      <c r="D900" s="43"/>
      <c r="E900" s="43"/>
      <c r="F900" s="45"/>
      <c r="G900" s="9"/>
      <c r="H900" s="37"/>
      <c r="I900" s="9"/>
      <c r="J900" s="45"/>
      <c r="K900" s="45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9"/>
      <c r="AA900" s="9"/>
      <c r="AB900" s="9"/>
    </row>
    <row r="901">
      <c r="A901" s="9"/>
      <c r="B901" s="9"/>
      <c r="C901" s="77"/>
      <c r="D901" s="43"/>
      <c r="E901" s="43"/>
      <c r="F901" s="45"/>
      <c r="G901" s="9"/>
      <c r="H901" s="37"/>
      <c r="I901" s="9"/>
      <c r="J901" s="45"/>
      <c r="K901" s="45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9"/>
      <c r="AA901" s="9"/>
      <c r="AB901" s="9"/>
    </row>
    <row r="902">
      <c r="A902" s="9"/>
      <c r="B902" s="9"/>
      <c r="C902" s="77"/>
      <c r="D902" s="43"/>
      <c r="E902" s="43"/>
      <c r="F902" s="45"/>
      <c r="G902" s="9"/>
      <c r="H902" s="37"/>
      <c r="I902" s="9"/>
      <c r="J902" s="45"/>
      <c r="K902" s="45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9"/>
      <c r="AA902" s="9"/>
      <c r="AB902" s="9"/>
    </row>
    <row r="903">
      <c r="A903" s="9"/>
      <c r="B903" s="9"/>
      <c r="C903" s="77"/>
      <c r="D903" s="43"/>
      <c r="E903" s="43"/>
      <c r="F903" s="45"/>
      <c r="G903" s="9"/>
      <c r="H903" s="37"/>
      <c r="I903" s="9"/>
      <c r="J903" s="45"/>
      <c r="K903" s="45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9"/>
      <c r="AA903" s="9"/>
      <c r="AB903" s="9"/>
    </row>
    <row r="904">
      <c r="A904" s="9"/>
      <c r="B904" s="9"/>
      <c r="C904" s="77"/>
      <c r="D904" s="43"/>
      <c r="E904" s="43"/>
      <c r="F904" s="45"/>
      <c r="G904" s="9"/>
      <c r="H904" s="37"/>
      <c r="I904" s="9"/>
      <c r="J904" s="45"/>
      <c r="K904" s="45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9"/>
      <c r="AA904" s="9"/>
      <c r="AB904" s="9"/>
    </row>
    <row r="905">
      <c r="A905" s="9"/>
      <c r="B905" s="9"/>
      <c r="C905" s="77"/>
      <c r="D905" s="43"/>
      <c r="E905" s="43"/>
      <c r="F905" s="45"/>
      <c r="G905" s="9"/>
      <c r="H905" s="37"/>
      <c r="I905" s="9"/>
      <c r="J905" s="45"/>
      <c r="K905" s="45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9"/>
      <c r="AA905" s="9"/>
      <c r="AB905" s="9"/>
    </row>
    <row r="906">
      <c r="A906" s="9"/>
      <c r="B906" s="9"/>
      <c r="C906" s="77"/>
      <c r="D906" s="43"/>
      <c r="E906" s="43"/>
      <c r="F906" s="45"/>
      <c r="G906" s="9"/>
      <c r="H906" s="37"/>
      <c r="I906" s="9"/>
      <c r="J906" s="45"/>
      <c r="K906" s="45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9"/>
      <c r="AA906" s="9"/>
      <c r="AB906" s="9"/>
    </row>
    <row r="907">
      <c r="A907" s="9"/>
      <c r="B907" s="9"/>
      <c r="C907" s="77"/>
      <c r="D907" s="43"/>
      <c r="E907" s="43"/>
      <c r="F907" s="45"/>
      <c r="G907" s="9"/>
      <c r="H907" s="37"/>
      <c r="I907" s="9"/>
      <c r="J907" s="45"/>
      <c r="K907" s="45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9"/>
      <c r="AA907" s="9"/>
      <c r="AB907" s="9"/>
    </row>
    <row r="908">
      <c r="A908" s="9"/>
      <c r="B908" s="9"/>
      <c r="C908" s="77"/>
      <c r="D908" s="43"/>
      <c r="E908" s="43"/>
      <c r="F908" s="45"/>
      <c r="G908" s="9"/>
      <c r="H908" s="37"/>
      <c r="I908" s="9"/>
      <c r="J908" s="45"/>
      <c r="K908" s="45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9"/>
      <c r="AA908" s="9"/>
      <c r="AB908" s="9"/>
    </row>
    <row r="909">
      <c r="A909" s="9"/>
      <c r="B909" s="9"/>
      <c r="C909" s="77"/>
      <c r="D909" s="43"/>
      <c r="E909" s="43"/>
      <c r="F909" s="45"/>
      <c r="G909" s="9"/>
      <c r="H909" s="37"/>
      <c r="I909" s="9"/>
      <c r="J909" s="45"/>
      <c r="K909" s="45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9"/>
      <c r="AA909" s="9"/>
      <c r="AB909" s="9"/>
    </row>
    <row r="910">
      <c r="A910" s="9"/>
      <c r="B910" s="9"/>
      <c r="C910" s="77"/>
      <c r="D910" s="43"/>
      <c r="E910" s="43"/>
      <c r="F910" s="45"/>
      <c r="G910" s="9"/>
      <c r="H910" s="37"/>
      <c r="I910" s="9"/>
      <c r="J910" s="45"/>
      <c r="K910" s="45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9"/>
      <c r="AA910" s="9"/>
      <c r="AB910" s="9"/>
    </row>
    <row r="911">
      <c r="A911" s="9"/>
      <c r="B911" s="9"/>
      <c r="C911" s="77"/>
      <c r="D911" s="43"/>
      <c r="E911" s="43"/>
      <c r="F911" s="45"/>
      <c r="G911" s="9"/>
      <c r="H911" s="37"/>
      <c r="I911" s="9"/>
      <c r="J911" s="45"/>
      <c r="K911" s="45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9"/>
      <c r="AA911" s="9"/>
      <c r="AB911" s="9"/>
    </row>
    <row r="912">
      <c r="A912" s="9"/>
      <c r="B912" s="9"/>
      <c r="C912" s="77"/>
      <c r="D912" s="43"/>
      <c r="E912" s="43"/>
      <c r="F912" s="45"/>
      <c r="G912" s="9"/>
      <c r="H912" s="37"/>
      <c r="I912" s="9"/>
      <c r="J912" s="45"/>
      <c r="K912" s="45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9"/>
      <c r="AA912" s="9"/>
      <c r="AB912" s="9"/>
    </row>
    <row r="913">
      <c r="A913" s="9"/>
      <c r="B913" s="9"/>
      <c r="C913" s="77"/>
      <c r="D913" s="43"/>
      <c r="E913" s="43"/>
      <c r="F913" s="45"/>
      <c r="G913" s="9"/>
      <c r="H913" s="37"/>
      <c r="I913" s="9"/>
      <c r="J913" s="45"/>
      <c r="K913" s="45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9"/>
      <c r="AA913" s="9"/>
      <c r="AB913" s="9"/>
    </row>
    <row r="914">
      <c r="A914" s="9"/>
      <c r="B914" s="9"/>
      <c r="C914" s="77"/>
      <c r="D914" s="43"/>
      <c r="E914" s="43"/>
      <c r="F914" s="45"/>
      <c r="G914" s="9"/>
      <c r="H914" s="37"/>
      <c r="I914" s="9"/>
      <c r="J914" s="45"/>
      <c r="K914" s="45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9"/>
      <c r="AA914" s="9"/>
      <c r="AB914" s="9"/>
    </row>
    <row r="915">
      <c r="A915" s="9"/>
      <c r="B915" s="9"/>
      <c r="C915" s="77"/>
      <c r="D915" s="43"/>
      <c r="E915" s="43"/>
      <c r="F915" s="45"/>
      <c r="G915" s="9"/>
      <c r="H915" s="37"/>
      <c r="I915" s="9"/>
      <c r="J915" s="45"/>
      <c r="K915" s="45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9"/>
      <c r="AA915" s="9"/>
      <c r="AB915" s="9"/>
    </row>
    <row r="916">
      <c r="A916" s="9"/>
      <c r="B916" s="9"/>
      <c r="C916" s="77"/>
      <c r="D916" s="43"/>
      <c r="E916" s="43"/>
      <c r="F916" s="45"/>
      <c r="G916" s="9"/>
      <c r="H916" s="37"/>
      <c r="I916" s="9"/>
      <c r="J916" s="45"/>
      <c r="K916" s="45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9"/>
      <c r="AA916" s="9"/>
      <c r="AB916" s="9"/>
    </row>
    <row r="917">
      <c r="A917" s="9"/>
      <c r="B917" s="9"/>
      <c r="C917" s="77"/>
      <c r="D917" s="43"/>
      <c r="E917" s="43"/>
      <c r="F917" s="45"/>
      <c r="G917" s="9"/>
      <c r="H917" s="37"/>
      <c r="I917" s="9"/>
      <c r="J917" s="45"/>
      <c r="K917" s="45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9"/>
      <c r="AA917" s="9"/>
      <c r="AB917" s="9"/>
    </row>
    <row r="918">
      <c r="A918" s="9"/>
      <c r="B918" s="9"/>
      <c r="C918" s="77"/>
      <c r="D918" s="43"/>
      <c r="E918" s="43"/>
      <c r="F918" s="45"/>
      <c r="G918" s="9"/>
      <c r="H918" s="37"/>
      <c r="I918" s="9"/>
      <c r="J918" s="45"/>
      <c r="K918" s="45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9"/>
      <c r="AA918" s="9"/>
      <c r="AB918" s="9"/>
    </row>
    <row r="919">
      <c r="A919" s="9"/>
      <c r="B919" s="9"/>
      <c r="C919" s="77"/>
      <c r="D919" s="43"/>
      <c r="E919" s="43"/>
      <c r="F919" s="45"/>
      <c r="G919" s="9"/>
      <c r="H919" s="37"/>
      <c r="I919" s="9"/>
      <c r="J919" s="45"/>
      <c r="K919" s="45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9"/>
      <c r="AA919" s="9"/>
      <c r="AB919" s="9"/>
    </row>
    <row r="920">
      <c r="A920" s="9"/>
      <c r="B920" s="9"/>
      <c r="C920" s="77"/>
      <c r="D920" s="43"/>
      <c r="E920" s="43"/>
      <c r="F920" s="45"/>
      <c r="G920" s="9"/>
      <c r="H920" s="37"/>
      <c r="I920" s="9"/>
      <c r="J920" s="45"/>
      <c r="K920" s="45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9"/>
      <c r="AA920" s="9"/>
      <c r="AB920" s="9"/>
    </row>
    <row r="921">
      <c r="A921" s="9"/>
      <c r="B921" s="9"/>
      <c r="C921" s="77"/>
      <c r="D921" s="43"/>
      <c r="E921" s="43"/>
      <c r="F921" s="45"/>
      <c r="G921" s="9"/>
      <c r="H921" s="37"/>
      <c r="I921" s="9"/>
      <c r="J921" s="45"/>
      <c r="K921" s="45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9"/>
      <c r="AA921" s="9"/>
      <c r="AB921" s="9"/>
    </row>
    <row r="922">
      <c r="A922" s="9"/>
      <c r="B922" s="9"/>
      <c r="C922" s="77"/>
      <c r="D922" s="43"/>
      <c r="E922" s="43"/>
      <c r="F922" s="45"/>
      <c r="G922" s="9"/>
      <c r="H922" s="37"/>
      <c r="I922" s="9"/>
      <c r="J922" s="45"/>
      <c r="K922" s="45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9"/>
      <c r="AA922" s="9"/>
      <c r="AB922" s="9"/>
    </row>
    <row r="923">
      <c r="A923" s="9"/>
      <c r="B923" s="9"/>
      <c r="C923" s="77"/>
      <c r="D923" s="43"/>
      <c r="E923" s="43"/>
      <c r="F923" s="45"/>
      <c r="G923" s="9"/>
      <c r="H923" s="37"/>
      <c r="I923" s="9"/>
      <c r="J923" s="45"/>
      <c r="K923" s="45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9"/>
      <c r="AA923" s="9"/>
      <c r="AB923" s="9"/>
    </row>
    <row r="924">
      <c r="A924" s="9"/>
      <c r="B924" s="9"/>
      <c r="C924" s="77"/>
      <c r="D924" s="43"/>
      <c r="E924" s="43"/>
      <c r="F924" s="45"/>
      <c r="G924" s="9"/>
      <c r="H924" s="37"/>
      <c r="I924" s="9"/>
      <c r="J924" s="45"/>
      <c r="K924" s="45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9"/>
      <c r="AA924" s="9"/>
      <c r="AB924" s="9"/>
    </row>
    <row r="925">
      <c r="A925" s="9"/>
      <c r="B925" s="9"/>
      <c r="C925" s="77"/>
      <c r="D925" s="43"/>
      <c r="E925" s="43"/>
      <c r="F925" s="45"/>
      <c r="G925" s="9"/>
      <c r="H925" s="37"/>
      <c r="I925" s="9"/>
      <c r="J925" s="45"/>
      <c r="K925" s="45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9"/>
      <c r="AA925" s="9"/>
      <c r="AB925" s="9"/>
    </row>
    <row r="926">
      <c r="A926" s="9"/>
      <c r="B926" s="9"/>
      <c r="C926" s="77"/>
      <c r="D926" s="43"/>
      <c r="E926" s="43"/>
      <c r="F926" s="45"/>
      <c r="G926" s="9"/>
      <c r="H926" s="37"/>
      <c r="I926" s="9"/>
      <c r="J926" s="45"/>
      <c r="K926" s="45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9"/>
      <c r="AA926" s="9"/>
      <c r="AB926" s="9"/>
    </row>
    <row r="927">
      <c r="A927" s="9"/>
      <c r="B927" s="9"/>
      <c r="C927" s="77"/>
      <c r="D927" s="43"/>
      <c r="E927" s="43"/>
      <c r="F927" s="45"/>
      <c r="G927" s="9"/>
      <c r="H927" s="37"/>
      <c r="I927" s="9"/>
      <c r="J927" s="45"/>
      <c r="K927" s="45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9"/>
      <c r="AA927" s="9"/>
      <c r="AB927" s="9"/>
    </row>
    <row r="928">
      <c r="A928" s="9"/>
      <c r="B928" s="9"/>
      <c r="C928" s="77"/>
      <c r="D928" s="43"/>
      <c r="E928" s="43"/>
      <c r="F928" s="45"/>
      <c r="G928" s="9"/>
      <c r="H928" s="37"/>
      <c r="I928" s="9"/>
      <c r="J928" s="45"/>
      <c r="K928" s="45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9"/>
      <c r="AA928" s="9"/>
      <c r="AB928" s="9"/>
    </row>
    <row r="929">
      <c r="A929" s="9"/>
      <c r="B929" s="9"/>
      <c r="C929" s="77"/>
      <c r="D929" s="43"/>
      <c r="E929" s="43"/>
      <c r="F929" s="45"/>
      <c r="G929" s="9"/>
      <c r="H929" s="37"/>
      <c r="I929" s="9"/>
      <c r="J929" s="45"/>
      <c r="K929" s="45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9"/>
      <c r="AA929" s="9"/>
      <c r="AB929" s="9"/>
    </row>
    <row r="930">
      <c r="A930" s="9"/>
      <c r="B930" s="9"/>
      <c r="C930" s="77"/>
      <c r="D930" s="43"/>
      <c r="E930" s="43"/>
      <c r="F930" s="45"/>
      <c r="G930" s="9"/>
      <c r="H930" s="37"/>
      <c r="I930" s="9"/>
      <c r="J930" s="45"/>
      <c r="K930" s="45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9"/>
      <c r="AA930" s="9"/>
      <c r="AB930" s="9"/>
    </row>
    <row r="931">
      <c r="A931" s="9"/>
      <c r="B931" s="9"/>
      <c r="C931" s="77"/>
      <c r="D931" s="43"/>
      <c r="E931" s="43"/>
      <c r="F931" s="45"/>
      <c r="G931" s="9"/>
      <c r="H931" s="37"/>
      <c r="I931" s="9"/>
      <c r="J931" s="45"/>
      <c r="K931" s="45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9"/>
      <c r="AA931" s="9"/>
      <c r="AB931" s="9"/>
    </row>
    <row r="932">
      <c r="A932" s="9"/>
      <c r="B932" s="9"/>
      <c r="C932" s="77"/>
      <c r="D932" s="43"/>
      <c r="E932" s="43"/>
      <c r="F932" s="45"/>
      <c r="G932" s="9"/>
      <c r="H932" s="37"/>
      <c r="I932" s="9"/>
      <c r="J932" s="45"/>
      <c r="K932" s="45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9"/>
      <c r="AA932" s="9"/>
      <c r="AB932" s="9"/>
    </row>
    <row r="933">
      <c r="A933" s="9"/>
      <c r="B933" s="9"/>
      <c r="C933" s="77"/>
      <c r="D933" s="43"/>
      <c r="E933" s="43"/>
      <c r="F933" s="45"/>
      <c r="G933" s="9"/>
      <c r="H933" s="37"/>
      <c r="I933" s="9"/>
      <c r="J933" s="45"/>
      <c r="K933" s="45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9"/>
      <c r="AA933" s="9"/>
      <c r="AB933" s="9"/>
    </row>
    <row r="934">
      <c r="A934" s="9"/>
      <c r="B934" s="9"/>
      <c r="C934" s="77"/>
      <c r="D934" s="43"/>
      <c r="E934" s="43"/>
      <c r="F934" s="45"/>
      <c r="G934" s="9"/>
      <c r="H934" s="37"/>
      <c r="I934" s="9"/>
      <c r="J934" s="45"/>
      <c r="K934" s="45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9"/>
      <c r="AA934" s="9"/>
      <c r="AB934" s="9"/>
    </row>
    <row r="935">
      <c r="A935" s="9"/>
      <c r="B935" s="9"/>
      <c r="C935" s="77"/>
      <c r="D935" s="43"/>
      <c r="E935" s="43"/>
      <c r="F935" s="45"/>
      <c r="G935" s="9"/>
      <c r="H935" s="37"/>
      <c r="I935" s="9"/>
      <c r="J935" s="45"/>
      <c r="K935" s="45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9"/>
      <c r="AA935" s="9"/>
      <c r="AB935" s="9"/>
    </row>
    <row r="936">
      <c r="A936" s="9"/>
      <c r="B936" s="9"/>
      <c r="C936" s="77"/>
      <c r="D936" s="43"/>
      <c r="E936" s="43"/>
      <c r="F936" s="45"/>
      <c r="G936" s="9"/>
      <c r="H936" s="37"/>
      <c r="I936" s="9"/>
      <c r="J936" s="45"/>
      <c r="K936" s="45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9"/>
      <c r="AA936" s="9"/>
      <c r="AB936" s="9"/>
    </row>
    <row r="937">
      <c r="A937" s="9"/>
      <c r="B937" s="9"/>
      <c r="C937" s="77"/>
      <c r="D937" s="43"/>
      <c r="E937" s="43"/>
      <c r="F937" s="45"/>
      <c r="G937" s="9"/>
      <c r="H937" s="37"/>
      <c r="I937" s="9"/>
      <c r="J937" s="45"/>
      <c r="K937" s="45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9"/>
      <c r="AA937" s="9"/>
      <c r="AB937" s="9"/>
    </row>
    <row r="938">
      <c r="A938" s="9"/>
      <c r="B938" s="9"/>
      <c r="C938" s="77"/>
      <c r="D938" s="43"/>
      <c r="E938" s="43"/>
      <c r="F938" s="45"/>
      <c r="G938" s="9"/>
      <c r="H938" s="37"/>
      <c r="I938" s="9"/>
      <c r="J938" s="45"/>
      <c r="K938" s="45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9"/>
      <c r="AA938" s="9"/>
      <c r="AB938" s="9"/>
    </row>
    <row r="939">
      <c r="A939" s="9"/>
      <c r="B939" s="9"/>
      <c r="C939" s="77"/>
      <c r="D939" s="43"/>
      <c r="E939" s="43"/>
      <c r="F939" s="45"/>
      <c r="G939" s="9"/>
      <c r="H939" s="37"/>
      <c r="I939" s="9"/>
      <c r="J939" s="45"/>
      <c r="K939" s="45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9"/>
      <c r="AA939" s="9"/>
      <c r="AB939" s="9"/>
    </row>
    <row r="940">
      <c r="A940" s="9"/>
      <c r="B940" s="9"/>
      <c r="C940" s="77"/>
      <c r="D940" s="43"/>
      <c r="E940" s="43"/>
      <c r="F940" s="45"/>
      <c r="G940" s="9"/>
      <c r="H940" s="37"/>
      <c r="I940" s="9"/>
      <c r="J940" s="45"/>
      <c r="K940" s="45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9"/>
      <c r="AA940" s="9"/>
      <c r="AB940" s="9"/>
    </row>
    <row r="941">
      <c r="A941" s="9"/>
      <c r="B941" s="9"/>
      <c r="C941" s="77"/>
      <c r="D941" s="43"/>
      <c r="E941" s="43"/>
      <c r="F941" s="45"/>
      <c r="G941" s="9"/>
      <c r="H941" s="37"/>
      <c r="I941" s="9"/>
      <c r="J941" s="45"/>
      <c r="K941" s="45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9"/>
      <c r="AA941" s="9"/>
      <c r="AB941" s="9"/>
    </row>
    <row r="942">
      <c r="A942" s="9"/>
      <c r="B942" s="9"/>
      <c r="C942" s="77"/>
      <c r="D942" s="43"/>
      <c r="E942" s="43"/>
      <c r="F942" s="45"/>
      <c r="G942" s="9"/>
      <c r="H942" s="37"/>
      <c r="I942" s="9"/>
      <c r="J942" s="45"/>
      <c r="K942" s="45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9"/>
      <c r="AA942" s="9"/>
      <c r="AB942" s="9"/>
    </row>
    <row r="943">
      <c r="A943" s="9"/>
      <c r="B943" s="9"/>
      <c r="C943" s="77"/>
      <c r="D943" s="43"/>
      <c r="E943" s="43"/>
      <c r="F943" s="45"/>
      <c r="G943" s="9"/>
      <c r="H943" s="37"/>
      <c r="I943" s="9"/>
      <c r="J943" s="45"/>
      <c r="K943" s="45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9"/>
      <c r="AA943" s="9"/>
      <c r="AB943" s="9"/>
    </row>
    <row r="944">
      <c r="A944" s="9"/>
      <c r="B944" s="9"/>
      <c r="C944" s="77"/>
      <c r="D944" s="43"/>
      <c r="E944" s="43"/>
      <c r="F944" s="45"/>
      <c r="G944" s="9"/>
      <c r="H944" s="37"/>
      <c r="I944" s="9"/>
      <c r="J944" s="45"/>
      <c r="K944" s="45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9"/>
      <c r="AA944" s="9"/>
      <c r="AB944" s="9"/>
    </row>
    <row r="945">
      <c r="A945" s="9"/>
      <c r="B945" s="9"/>
      <c r="C945" s="77"/>
      <c r="D945" s="43"/>
      <c r="E945" s="43"/>
      <c r="F945" s="45"/>
      <c r="G945" s="9"/>
      <c r="H945" s="37"/>
      <c r="I945" s="9"/>
      <c r="J945" s="45"/>
      <c r="K945" s="45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9"/>
      <c r="AA945" s="9"/>
      <c r="AB945" s="9"/>
    </row>
    <row r="946">
      <c r="A946" s="9"/>
      <c r="B946" s="9"/>
      <c r="C946" s="77"/>
      <c r="D946" s="43"/>
      <c r="E946" s="43"/>
      <c r="F946" s="45"/>
      <c r="G946" s="9"/>
      <c r="H946" s="37"/>
      <c r="I946" s="9"/>
      <c r="J946" s="45"/>
      <c r="K946" s="45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9"/>
      <c r="AA946" s="9"/>
      <c r="AB946" s="9"/>
    </row>
    <row r="947">
      <c r="A947" s="9"/>
      <c r="B947" s="9"/>
      <c r="C947" s="77"/>
      <c r="D947" s="43"/>
      <c r="E947" s="43"/>
      <c r="F947" s="45"/>
      <c r="G947" s="9"/>
      <c r="H947" s="37"/>
      <c r="I947" s="9"/>
      <c r="J947" s="45"/>
      <c r="K947" s="45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9"/>
      <c r="AA947" s="9"/>
      <c r="AB947" s="9"/>
    </row>
    <row r="948">
      <c r="A948" s="9"/>
      <c r="B948" s="9"/>
      <c r="C948" s="77"/>
      <c r="D948" s="43"/>
      <c r="E948" s="43"/>
      <c r="F948" s="45"/>
      <c r="G948" s="9"/>
      <c r="H948" s="37"/>
      <c r="I948" s="9"/>
      <c r="J948" s="45"/>
      <c r="K948" s="45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9"/>
      <c r="AA948" s="9"/>
      <c r="AB948" s="9"/>
    </row>
    <row r="949">
      <c r="A949" s="9"/>
      <c r="B949" s="9"/>
      <c r="C949" s="77"/>
      <c r="D949" s="43"/>
      <c r="E949" s="43"/>
      <c r="F949" s="45"/>
      <c r="G949" s="9"/>
      <c r="H949" s="37"/>
      <c r="I949" s="9"/>
      <c r="J949" s="45"/>
      <c r="K949" s="45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9"/>
      <c r="AA949" s="9"/>
      <c r="AB949" s="9"/>
    </row>
    <row r="950">
      <c r="A950" s="9"/>
      <c r="B950" s="9"/>
      <c r="C950" s="77"/>
      <c r="D950" s="43"/>
      <c r="E950" s="43"/>
      <c r="F950" s="45"/>
      <c r="G950" s="9"/>
      <c r="H950" s="37"/>
      <c r="I950" s="9"/>
      <c r="J950" s="45"/>
      <c r="K950" s="45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9"/>
      <c r="AA950" s="9"/>
      <c r="AB950" s="9"/>
    </row>
    <row r="951">
      <c r="A951" s="9"/>
      <c r="B951" s="9"/>
      <c r="C951" s="77"/>
      <c r="D951" s="43"/>
      <c r="E951" s="43"/>
      <c r="F951" s="45"/>
      <c r="G951" s="9"/>
      <c r="H951" s="37"/>
      <c r="I951" s="9"/>
      <c r="J951" s="45"/>
      <c r="K951" s="45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9"/>
      <c r="AA951" s="9"/>
      <c r="AB951" s="9"/>
    </row>
    <row r="952">
      <c r="A952" s="9"/>
      <c r="B952" s="9"/>
      <c r="C952" s="77"/>
      <c r="D952" s="43"/>
      <c r="E952" s="43"/>
      <c r="F952" s="45"/>
      <c r="G952" s="9"/>
      <c r="H952" s="37"/>
      <c r="I952" s="9"/>
      <c r="J952" s="45"/>
      <c r="K952" s="45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9"/>
      <c r="AA952" s="9"/>
      <c r="AB952" s="9"/>
    </row>
    <row r="953">
      <c r="A953" s="9"/>
      <c r="B953" s="9"/>
      <c r="C953" s="77"/>
      <c r="D953" s="43"/>
      <c r="E953" s="43"/>
      <c r="F953" s="45"/>
      <c r="G953" s="9"/>
      <c r="H953" s="37"/>
      <c r="I953" s="9"/>
      <c r="J953" s="45"/>
      <c r="K953" s="45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9"/>
      <c r="AA953" s="9"/>
      <c r="AB953" s="9"/>
    </row>
    <row r="954">
      <c r="A954" s="9"/>
      <c r="B954" s="9"/>
      <c r="C954" s="77"/>
      <c r="D954" s="43"/>
      <c r="E954" s="43"/>
      <c r="F954" s="45"/>
      <c r="G954" s="9"/>
      <c r="H954" s="37"/>
      <c r="I954" s="9"/>
      <c r="J954" s="45"/>
      <c r="K954" s="45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9"/>
      <c r="AA954" s="9"/>
      <c r="AB954" s="9"/>
    </row>
    <row r="955">
      <c r="A955" s="9"/>
      <c r="B955" s="9"/>
      <c r="C955" s="77"/>
      <c r="D955" s="43"/>
      <c r="E955" s="43"/>
      <c r="F955" s="45"/>
      <c r="G955" s="9"/>
      <c r="H955" s="37"/>
      <c r="I955" s="9"/>
      <c r="J955" s="45"/>
      <c r="K955" s="45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9"/>
      <c r="AA955" s="9"/>
      <c r="AB955" s="9"/>
    </row>
    <row r="956">
      <c r="A956" s="9"/>
      <c r="B956" s="9"/>
      <c r="C956" s="77"/>
      <c r="D956" s="43"/>
      <c r="E956" s="43"/>
      <c r="F956" s="45"/>
      <c r="G956" s="9"/>
      <c r="H956" s="37"/>
      <c r="I956" s="9"/>
      <c r="J956" s="45"/>
      <c r="K956" s="45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9"/>
      <c r="AA956" s="9"/>
      <c r="AB956" s="9"/>
    </row>
    <row r="957">
      <c r="A957" s="9"/>
      <c r="B957" s="9"/>
      <c r="C957" s="77"/>
      <c r="D957" s="43"/>
      <c r="E957" s="43"/>
      <c r="F957" s="45"/>
      <c r="G957" s="9"/>
      <c r="H957" s="37"/>
      <c r="I957" s="9"/>
      <c r="J957" s="45"/>
      <c r="K957" s="45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9"/>
      <c r="AA957" s="9"/>
      <c r="AB957" s="9"/>
    </row>
    <row r="958">
      <c r="A958" s="9"/>
      <c r="B958" s="9"/>
      <c r="C958" s="77"/>
      <c r="D958" s="43"/>
      <c r="E958" s="43"/>
      <c r="F958" s="45"/>
      <c r="G958" s="9"/>
      <c r="H958" s="37"/>
      <c r="I958" s="9"/>
      <c r="J958" s="45"/>
      <c r="K958" s="45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9"/>
      <c r="AA958" s="9"/>
      <c r="AB958" s="9"/>
    </row>
    <row r="959">
      <c r="A959" s="9"/>
      <c r="B959" s="9"/>
      <c r="C959" s="77"/>
      <c r="D959" s="43"/>
      <c r="E959" s="43"/>
      <c r="F959" s="45"/>
      <c r="G959" s="9"/>
      <c r="H959" s="37"/>
      <c r="I959" s="9"/>
      <c r="J959" s="45"/>
      <c r="K959" s="45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9"/>
      <c r="AA959" s="9"/>
      <c r="AB959" s="9"/>
    </row>
    <row r="960">
      <c r="A960" s="9"/>
      <c r="B960" s="9"/>
      <c r="C960" s="77"/>
      <c r="D960" s="43"/>
      <c r="E960" s="43"/>
      <c r="F960" s="45"/>
      <c r="G960" s="9"/>
      <c r="H960" s="37"/>
      <c r="I960" s="9"/>
      <c r="J960" s="45"/>
      <c r="K960" s="45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9"/>
      <c r="AA960" s="9"/>
      <c r="AB960" s="9"/>
    </row>
    <row r="961">
      <c r="A961" s="9"/>
      <c r="B961" s="9"/>
      <c r="C961" s="77"/>
      <c r="D961" s="43"/>
      <c r="E961" s="43"/>
      <c r="F961" s="45"/>
      <c r="G961" s="9"/>
      <c r="H961" s="37"/>
      <c r="I961" s="9"/>
      <c r="J961" s="45"/>
      <c r="K961" s="45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9"/>
      <c r="AA961" s="9"/>
      <c r="AB961" s="9"/>
    </row>
    <row r="962">
      <c r="A962" s="9"/>
      <c r="B962" s="9"/>
      <c r="C962" s="77"/>
      <c r="D962" s="43"/>
      <c r="E962" s="43"/>
      <c r="F962" s="45"/>
      <c r="G962" s="9"/>
      <c r="H962" s="37"/>
      <c r="I962" s="9"/>
      <c r="J962" s="45"/>
      <c r="K962" s="45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9"/>
      <c r="AA962" s="9"/>
      <c r="AB962" s="9"/>
    </row>
    <row r="963">
      <c r="A963" s="9"/>
      <c r="B963" s="9"/>
      <c r="C963" s="77"/>
      <c r="D963" s="43"/>
      <c r="E963" s="43"/>
      <c r="F963" s="45"/>
      <c r="G963" s="9"/>
      <c r="H963" s="37"/>
      <c r="I963" s="9"/>
      <c r="J963" s="45"/>
      <c r="K963" s="45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9"/>
      <c r="AA963" s="9"/>
      <c r="AB963" s="9"/>
    </row>
    <row r="964">
      <c r="A964" s="9"/>
      <c r="B964" s="9"/>
      <c r="C964" s="77"/>
      <c r="D964" s="43"/>
      <c r="E964" s="43"/>
      <c r="F964" s="45"/>
      <c r="G964" s="9"/>
      <c r="H964" s="37"/>
      <c r="I964" s="9"/>
      <c r="J964" s="45"/>
      <c r="K964" s="45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9"/>
      <c r="AA964" s="9"/>
      <c r="AB964" s="9"/>
    </row>
    <row r="965">
      <c r="A965" s="9"/>
      <c r="B965" s="9"/>
      <c r="C965" s="77"/>
      <c r="D965" s="43"/>
      <c r="E965" s="43"/>
      <c r="F965" s="45"/>
      <c r="G965" s="9"/>
      <c r="H965" s="37"/>
      <c r="I965" s="9"/>
      <c r="J965" s="45"/>
      <c r="K965" s="45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9"/>
      <c r="AA965" s="9"/>
      <c r="AB965" s="9"/>
    </row>
    <row r="966">
      <c r="A966" s="9"/>
      <c r="B966" s="9"/>
      <c r="C966" s="77"/>
      <c r="D966" s="43"/>
      <c r="E966" s="43"/>
      <c r="F966" s="45"/>
      <c r="G966" s="9"/>
      <c r="H966" s="37"/>
      <c r="I966" s="9"/>
      <c r="J966" s="45"/>
      <c r="K966" s="45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9"/>
      <c r="AA966" s="9"/>
      <c r="AB966" s="9"/>
    </row>
    <row r="967">
      <c r="A967" s="9"/>
      <c r="B967" s="9"/>
      <c r="C967" s="77"/>
      <c r="D967" s="43"/>
      <c r="E967" s="43"/>
      <c r="F967" s="45"/>
      <c r="G967" s="9"/>
      <c r="H967" s="37"/>
      <c r="I967" s="9"/>
      <c r="J967" s="45"/>
      <c r="K967" s="45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9"/>
      <c r="AA967" s="9"/>
      <c r="AB967" s="9"/>
    </row>
    <row r="968">
      <c r="A968" s="9"/>
      <c r="B968" s="9"/>
      <c r="C968" s="77"/>
      <c r="D968" s="43"/>
      <c r="E968" s="43"/>
      <c r="F968" s="45"/>
      <c r="G968" s="9"/>
      <c r="H968" s="37"/>
      <c r="I968" s="9"/>
      <c r="J968" s="45"/>
      <c r="K968" s="45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9"/>
      <c r="AA968" s="9"/>
      <c r="AB968" s="9"/>
    </row>
    <row r="969">
      <c r="A969" s="9"/>
      <c r="B969" s="9"/>
      <c r="C969" s="77"/>
      <c r="D969" s="43"/>
      <c r="E969" s="43"/>
      <c r="F969" s="45"/>
      <c r="G969" s="9"/>
      <c r="H969" s="37"/>
      <c r="I969" s="9"/>
      <c r="J969" s="45"/>
      <c r="K969" s="45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9"/>
      <c r="AA969" s="9"/>
      <c r="AB969" s="9"/>
    </row>
    <row r="970">
      <c r="A970" s="9"/>
      <c r="B970" s="9"/>
      <c r="C970" s="77"/>
      <c r="D970" s="43"/>
      <c r="E970" s="43"/>
      <c r="F970" s="45"/>
      <c r="G970" s="9"/>
      <c r="H970" s="37"/>
      <c r="I970" s="9"/>
      <c r="J970" s="45"/>
      <c r="K970" s="45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9"/>
      <c r="AA970" s="9"/>
      <c r="AB970" s="9"/>
    </row>
    <row r="971">
      <c r="A971" s="9"/>
      <c r="B971" s="9"/>
      <c r="C971" s="77"/>
      <c r="D971" s="43"/>
      <c r="E971" s="43"/>
      <c r="F971" s="45"/>
      <c r="G971" s="9"/>
      <c r="H971" s="37"/>
      <c r="I971" s="9"/>
      <c r="J971" s="45"/>
      <c r="K971" s="45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9"/>
      <c r="AA971" s="9"/>
      <c r="AB971" s="9"/>
    </row>
    <row r="972">
      <c r="A972" s="9"/>
      <c r="B972" s="9"/>
      <c r="C972" s="77"/>
      <c r="D972" s="43"/>
      <c r="E972" s="43"/>
      <c r="F972" s="45"/>
      <c r="G972" s="9"/>
      <c r="H972" s="37"/>
      <c r="I972" s="9"/>
      <c r="J972" s="45"/>
      <c r="K972" s="45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9"/>
      <c r="AA972" s="9"/>
      <c r="AB972" s="9"/>
    </row>
    <row r="973">
      <c r="A973" s="9"/>
      <c r="B973" s="9"/>
      <c r="C973" s="77"/>
      <c r="D973" s="43"/>
      <c r="E973" s="43"/>
      <c r="F973" s="45"/>
      <c r="G973" s="9"/>
      <c r="H973" s="37"/>
      <c r="I973" s="9"/>
      <c r="J973" s="45"/>
      <c r="K973" s="45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9"/>
      <c r="AA973" s="9"/>
      <c r="AB973" s="9"/>
    </row>
    <row r="974">
      <c r="A974" s="9"/>
      <c r="B974" s="9"/>
      <c r="C974" s="77"/>
      <c r="D974" s="43"/>
      <c r="E974" s="43"/>
      <c r="F974" s="45"/>
      <c r="G974" s="9"/>
      <c r="H974" s="37"/>
      <c r="I974" s="9"/>
      <c r="J974" s="45"/>
      <c r="K974" s="45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9"/>
      <c r="AA974" s="9"/>
      <c r="AB974" s="9"/>
    </row>
    <row r="975">
      <c r="A975" s="9"/>
      <c r="B975" s="9"/>
      <c r="C975" s="77"/>
      <c r="D975" s="43"/>
      <c r="E975" s="43"/>
      <c r="F975" s="45"/>
      <c r="G975" s="9"/>
      <c r="H975" s="37"/>
      <c r="I975" s="9"/>
      <c r="J975" s="45"/>
      <c r="K975" s="45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9"/>
      <c r="AA975" s="9"/>
      <c r="AB975" s="9"/>
    </row>
    <row r="976">
      <c r="A976" s="9"/>
      <c r="B976" s="9"/>
      <c r="C976" s="77"/>
      <c r="D976" s="43"/>
      <c r="E976" s="43"/>
      <c r="F976" s="45"/>
      <c r="G976" s="9"/>
      <c r="H976" s="37"/>
      <c r="I976" s="9"/>
      <c r="J976" s="45"/>
      <c r="K976" s="45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9"/>
      <c r="AA976" s="9"/>
      <c r="AB976" s="9"/>
    </row>
    <row r="977">
      <c r="A977" s="9"/>
      <c r="B977" s="9"/>
      <c r="C977" s="77"/>
      <c r="D977" s="43"/>
      <c r="E977" s="43"/>
      <c r="F977" s="45"/>
      <c r="G977" s="9"/>
      <c r="H977" s="37"/>
      <c r="I977" s="9"/>
      <c r="J977" s="45"/>
      <c r="K977" s="45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9"/>
      <c r="AA977" s="9"/>
      <c r="AB977" s="9"/>
    </row>
    <row r="978">
      <c r="A978" s="9"/>
      <c r="B978" s="9"/>
      <c r="C978" s="77"/>
      <c r="D978" s="43"/>
      <c r="E978" s="43"/>
      <c r="F978" s="45"/>
      <c r="G978" s="9"/>
      <c r="H978" s="37"/>
      <c r="I978" s="9"/>
      <c r="J978" s="45"/>
      <c r="K978" s="45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9"/>
      <c r="AA978" s="9"/>
      <c r="AB978" s="9"/>
    </row>
    <row r="979">
      <c r="A979" s="9"/>
      <c r="B979" s="9"/>
      <c r="C979" s="77"/>
      <c r="D979" s="43"/>
      <c r="E979" s="43"/>
      <c r="F979" s="45"/>
      <c r="G979" s="9"/>
      <c r="H979" s="37"/>
      <c r="I979" s="9"/>
      <c r="J979" s="45"/>
      <c r="K979" s="45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9"/>
      <c r="AA979" s="9"/>
      <c r="AB979" s="9"/>
    </row>
    <row r="980">
      <c r="A980" s="9"/>
      <c r="B980" s="9"/>
      <c r="C980" s="77"/>
      <c r="D980" s="43"/>
      <c r="E980" s="43"/>
      <c r="F980" s="45"/>
      <c r="G980" s="9"/>
      <c r="H980" s="37"/>
      <c r="I980" s="9"/>
      <c r="J980" s="45"/>
      <c r="K980" s="45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9"/>
      <c r="AA980" s="9"/>
      <c r="AB980" s="9"/>
    </row>
    <row r="981">
      <c r="A981" s="9"/>
      <c r="B981" s="9"/>
      <c r="C981" s="77"/>
      <c r="D981" s="43"/>
      <c r="E981" s="43"/>
      <c r="F981" s="45"/>
      <c r="G981" s="9"/>
      <c r="H981" s="37"/>
      <c r="I981" s="9"/>
      <c r="J981" s="45"/>
      <c r="K981" s="45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9"/>
      <c r="AA981" s="9"/>
      <c r="AB981" s="9"/>
    </row>
    <row r="982">
      <c r="A982" s="9"/>
      <c r="B982" s="9"/>
      <c r="C982" s="77"/>
      <c r="D982" s="43"/>
      <c r="E982" s="43"/>
      <c r="F982" s="45"/>
      <c r="G982" s="9"/>
      <c r="H982" s="37"/>
      <c r="I982" s="9"/>
      <c r="J982" s="45"/>
      <c r="K982" s="45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9"/>
      <c r="AA982" s="9"/>
      <c r="AB982" s="9"/>
    </row>
    <row r="983">
      <c r="A983" s="9"/>
      <c r="B983" s="9"/>
      <c r="C983" s="77"/>
      <c r="D983" s="43"/>
      <c r="E983" s="43"/>
      <c r="F983" s="45"/>
      <c r="G983" s="9"/>
      <c r="H983" s="37"/>
      <c r="I983" s="9"/>
      <c r="J983" s="45"/>
      <c r="K983" s="45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9"/>
      <c r="AA983" s="9"/>
      <c r="AB983" s="9"/>
    </row>
    <row r="984">
      <c r="A984" s="9"/>
      <c r="B984" s="9"/>
      <c r="C984" s="77"/>
      <c r="D984" s="43"/>
      <c r="E984" s="43"/>
      <c r="F984" s="45"/>
      <c r="G984" s="9"/>
      <c r="H984" s="37"/>
      <c r="I984" s="9"/>
      <c r="J984" s="45"/>
      <c r="K984" s="45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9"/>
      <c r="AA984" s="9"/>
      <c r="AB984" s="9"/>
    </row>
    <row r="985">
      <c r="A985" s="9"/>
      <c r="B985" s="9"/>
      <c r="C985" s="77"/>
      <c r="D985" s="43"/>
      <c r="E985" s="43"/>
      <c r="F985" s="45"/>
      <c r="G985" s="9"/>
      <c r="H985" s="37"/>
      <c r="I985" s="9"/>
      <c r="J985" s="45"/>
      <c r="K985" s="45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9"/>
      <c r="AA985" s="9"/>
      <c r="AB985" s="9"/>
    </row>
    <row r="986">
      <c r="A986" s="9"/>
      <c r="B986" s="9"/>
      <c r="C986" s="77"/>
      <c r="D986" s="43"/>
      <c r="E986" s="43"/>
      <c r="F986" s="45"/>
      <c r="G986" s="9"/>
      <c r="H986" s="37"/>
      <c r="I986" s="9"/>
      <c r="J986" s="45"/>
      <c r="K986" s="45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9"/>
      <c r="AA986" s="9"/>
      <c r="AB986" s="9"/>
    </row>
    <row r="987">
      <c r="A987" s="9"/>
      <c r="B987" s="9"/>
      <c r="C987" s="77"/>
      <c r="D987" s="43"/>
      <c r="E987" s="43"/>
      <c r="F987" s="45"/>
      <c r="G987" s="9"/>
      <c r="H987" s="37"/>
      <c r="I987" s="9"/>
      <c r="J987" s="45"/>
      <c r="K987" s="45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9"/>
      <c r="AA987" s="9"/>
      <c r="AB987" s="9"/>
    </row>
    <row r="988">
      <c r="A988" s="9"/>
      <c r="B988" s="9"/>
      <c r="C988" s="77"/>
      <c r="D988" s="43"/>
      <c r="E988" s="43"/>
      <c r="F988" s="45"/>
      <c r="G988" s="9"/>
      <c r="H988" s="37"/>
      <c r="I988" s="9"/>
      <c r="J988" s="45"/>
      <c r="K988" s="45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9"/>
      <c r="AA988" s="9"/>
      <c r="AB988" s="9"/>
    </row>
    <row r="989">
      <c r="A989" s="9"/>
      <c r="B989" s="9"/>
      <c r="C989" s="77"/>
      <c r="D989" s="43"/>
      <c r="E989" s="43"/>
      <c r="F989" s="45"/>
      <c r="G989" s="9"/>
      <c r="H989" s="37"/>
      <c r="I989" s="9"/>
      <c r="J989" s="45"/>
      <c r="K989" s="45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9"/>
      <c r="AA989" s="9"/>
      <c r="AB989" s="9"/>
    </row>
    <row r="990">
      <c r="A990" s="9"/>
      <c r="B990" s="9"/>
      <c r="C990" s="77"/>
      <c r="D990" s="43"/>
      <c r="E990" s="43"/>
      <c r="F990" s="45"/>
      <c r="G990" s="9"/>
      <c r="H990" s="37"/>
      <c r="I990" s="9"/>
      <c r="J990" s="45"/>
      <c r="K990" s="45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9"/>
      <c r="AA990" s="9"/>
      <c r="AB990" s="9"/>
    </row>
  </sheetData>
  <conditionalFormatting sqref="J210:Y210">
    <cfRule type="colorScale" priority="1">
      <colorScale>
        <cfvo type="min"/>
        <cfvo type="max"/>
        <color rgb="FFFFFFFF"/>
        <color rgb="FF57BB8A"/>
      </colorScale>
    </cfRule>
  </conditionalFormatting>
  <conditionalFormatting sqref="J211:Y211">
    <cfRule type="colorScale" priority="2">
      <colorScale>
        <cfvo type="min"/>
        <cfvo type="max"/>
        <color rgb="FFFFFFFF"/>
        <color rgb="FF57BB8A"/>
      </colorScale>
    </cfRule>
  </conditionalFormatting>
  <conditionalFormatting sqref="B1">
    <cfRule type="cellIs" dxfId="3" priority="3" operator="equal">
      <formula>"Fri"</formula>
    </cfRule>
  </conditionalFormatting>
  <conditionalFormatting sqref="B5:B105 B107:B206">
    <cfRule type="cellIs" dxfId="6" priority="4" operator="equal">
      <formula>0</formula>
    </cfRule>
  </conditionalFormatting>
  <conditionalFormatting sqref="B5:B105 B107:B206">
    <cfRule type="expression" dxfId="7" priority="5">
      <formula>$G5=0</formula>
    </cfRule>
  </conditionalFormatting>
  <conditionalFormatting sqref="B5:B105 B107:B206">
    <cfRule type="colorScale" priority="6">
      <colorScale>
        <cfvo type="formula" val="1"/>
        <cfvo type="formula" val="2"/>
        <cfvo type="formula" val="4"/>
        <color rgb="FFE67C73"/>
        <color rgb="FFFFD666"/>
        <color rgb="FF57BB8A"/>
      </colorScale>
    </cfRule>
  </conditionalFormatting>
  <conditionalFormatting sqref="J2:Y2 AB2:AB3 AA3 Z106 AA106:AB106">
    <cfRule type="cellIs" dxfId="3" priority="7" operator="equal">
      <formula>"Mon"</formula>
    </cfRule>
  </conditionalFormatting>
  <conditionalFormatting sqref="J4:Y206 J209:Y209">
    <cfRule type="colorScale" priority="8">
      <colorScale>
        <cfvo type="formula" val="0"/>
        <cfvo type="percent" val="50"/>
        <cfvo type="max"/>
        <color rgb="FFB6D7A8"/>
        <color rgb="FFFFE599"/>
        <color rgb="FFEA9999"/>
      </colorScale>
    </cfRule>
  </conditionalFormatting>
  <conditionalFormatting sqref="L4:Y206 K5:K104 K107:K206 L209:Y209">
    <cfRule type="expression" dxfId="8" priority="9">
      <formula>L4&lt;&gt;K4</formula>
    </cfRule>
  </conditionalFormatting>
  <conditionalFormatting sqref="D5:D206">
    <cfRule type="expression" dxfId="3" priority="10">
      <formula>AND($C5&lt;&gt;"", $D5="",$B5&gt;0)</formula>
    </cfRule>
  </conditionalFormatting>
  <conditionalFormatting sqref="D5:G206">
    <cfRule type="expression" dxfId="9" priority="11">
      <formula>$G5=0</formula>
    </cfRule>
  </conditionalFormatting>
  <conditionalFormatting sqref="A5:AB237">
    <cfRule type="expression" dxfId="10" priority="12">
      <formula>Mod($A5,2)=0</formula>
    </cfRule>
  </conditionalFormatting>
  <conditionalFormatting sqref="K3:Y3 K210:Y221 K230:Y232">
    <cfRule type="expression" dxfId="0" priority="13">
      <formula>K$3&gt;$B$2</formula>
    </cfRule>
  </conditionalFormatting>
  <conditionalFormatting sqref="K3:Y3">
    <cfRule type="expression" dxfId="1" priority="14">
      <formula>K3=$B$2</formula>
    </cfRule>
  </conditionalFormatting>
  <conditionalFormatting sqref="J2:Y2 AB2:AB3 AA3 Z106 AA106:AB106">
    <cfRule type="cellIs" dxfId="3" priority="15" operator="equal">
      <formula>"Wed"</formula>
    </cfRule>
  </conditionalFormatting>
  <dataValidations>
    <dataValidation type="decimal" allowBlank="1" showInputMessage="1" prompt="1-5 or 0" sqref="B4:B105">
      <formula1>0.0</formula1>
      <formula2>5.0</formula2>
    </dataValidation>
    <dataValidation type="list" allowBlank="1" sqref="AB107:AB206">
      <formula1>Main!$AB$4:$AB$13</formula1>
    </dataValidation>
    <dataValidation type="list" allowBlank="1" sqref="D4:E206">
      <formula1>Main!$D$222:$D$232</formula1>
    </dataValidation>
  </dataValidations>
  <hyperlinks>
    <hyperlink r:id="rId1" ref="C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3" width="5.86"/>
    <col customWidth="1" min="4" max="9" width="29.29"/>
  </cols>
  <sheetData>
    <row r="1">
      <c r="A1" s="2" t="s">
        <v>0</v>
      </c>
      <c r="B1" s="5">
        <f>Main!B2</f>
        <v>42676</v>
      </c>
      <c r="C1" s="6"/>
      <c r="D1" s="8" t="s">
        <v>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</row>
    <row r="2">
      <c r="A2" s="2" t="s">
        <v>4</v>
      </c>
      <c r="B2" s="11" t="s">
        <v>5</v>
      </c>
      <c r="C2" s="11"/>
      <c r="D2" s="14" t="str">
        <f>Main!C222</f>
        <v>Eliana Abraham</v>
      </c>
      <c r="E2" s="14" t="str">
        <f>Main!C223</f>
        <v/>
      </c>
      <c r="F2" s="14" t="str">
        <f>Main!C224</f>
        <v/>
      </c>
      <c r="G2" s="14" t="str">
        <f>Main!C225</f>
        <v/>
      </c>
      <c r="H2" s="14" t="str">
        <f>Main!C226</f>
        <v/>
      </c>
      <c r="I2" s="14" t="str">
        <f>Main!C227</f>
        <v/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48.75" customHeight="1">
      <c r="A3" s="2"/>
      <c r="B3" s="18">
        <f>Main!K3</f>
        <v>42660</v>
      </c>
      <c r="C3" s="18" t="str">
        <f t="shared" ref="C3:C24" si="1">choose(weekday(B3),"Sun","Mon","Tue","Wed","Thu","Fri","Sat")</f>
        <v>Mon</v>
      </c>
      <c r="D3" s="20" t="s">
        <v>6</v>
      </c>
      <c r="E3" s="20" t="s">
        <v>8</v>
      </c>
      <c r="F3" s="20"/>
      <c r="G3" s="20"/>
      <c r="H3" s="20" t="s">
        <v>6</v>
      </c>
      <c r="I3" s="2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48.75" customHeight="1">
      <c r="A4" s="2"/>
      <c r="B4" s="18">
        <f t="shared" ref="B4:B24" si="2">B3+1</f>
        <v>42661</v>
      </c>
      <c r="C4" s="18" t="str">
        <f t="shared" si="1"/>
        <v>Tue</v>
      </c>
      <c r="D4" s="20" t="s">
        <v>9</v>
      </c>
      <c r="E4" s="22"/>
      <c r="F4" s="20"/>
      <c r="G4" s="20"/>
      <c r="H4" s="20" t="s">
        <v>9</v>
      </c>
      <c r="I4" s="2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48.75" customHeight="1">
      <c r="A5" s="2"/>
      <c r="B5" s="18">
        <f t="shared" si="2"/>
        <v>42662</v>
      </c>
      <c r="C5" s="18" t="str">
        <f t="shared" si="1"/>
        <v>Wed</v>
      </c>
      <c r="D5" s="20" t="s">
        <v>10</v>
      </c>
      <c r="E5" s="22"/>
      <c r="F5" s="22"/>
      <c r="G5" s="22"/>
      <c r="H5" s="20" t="s">
        <v>10</v>
      </c>
      <c r="I5" s="2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48.75" customHeight="1">
      <c r="A6" s="2"/>
      <c r="B6" s="18">
        <f t="shared" si="2"/>
        <v>42663</v>
      </c>
      <c r="C6" s="18" t="str">
        <f t="shared" si="1"/>
        <v>Thu</v>
      </c>
      <c r="D6" s="20" t="s">
        <v>12</v>
      </c>
      <c r="E6" s="22"/>
      <c r="F6" s="22"/>
      <c r="G6" s="22"/>
      <c r="H6" s="20" t="s">
        <v>12</v>
      </c>
      <c r="I6" s="2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48.75" customHeight="1">
      <c r="A7" s="2"/>
      <c r="B7" s="18">
        <f t="shared" si="2"/>
        <v>42664</v>
      </c>
      <c r="C7" s="18" t="str">
        <f t="shared" si="1"/>
        <v>Fri</v>
      </c>
      <c r="D7" s="20" t="s">
        <v>22</v>
      </c>
      <c r="E7" s="22"/>
      <c r="F7" s="22"/>
      <c r="G7" s="22"/>
      <c r="H7" s="20" t="s">
        <v>22</v>
      </c>
      <c r="I7" s="2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48.75" customHeight="1">
      <c r="A8" s="2"/>
      <c r="B8" s="18">
        <f t="shared" si="2"/>
        <v>42665</v>
      </c>
      <c r="C8" s="18" t="str">
        <f t="shared" si="1"/>
        <v>Sat</v>
      </c>
      <c r="D8" s="20" t="s">
        <v>24</v>
      </c>
      <c r="E8" s="22"/>
      <c r="F8" s="22"/>
      <c r="G8" s="22"/>
      <c r="H8" s="20" t="s">
        <v>24</v>
      </c>
      <c r="I8" s="2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48.75" customHeight="1">
      <c r="A9" s="2"/>
      <c r="B9" s="18">
        <f t="shared" si="2"/>
        <v>42666</v>
      </c>
      <c r="C9" s="18" t="str">
        <f t="shared" si="1"/>
        <v>Sun</v>
      </c>
      <c r="D9" s="20" t="s">
        <v>25</v>
      </c>
      <c r="E9" s="22"/>
      <c r="F9" s="22"/>
      <c r="G9" s="22"/>
      <c r="H9" s="20" t="s">
        <v>25</v>
      </c>
      <c r="I9" s="2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48.75" customHeight="1">
      <c r="A10" s="2"/>
      <c r="B10" s="18">
        <f t="shared" si="2"/>
        <v>42667</v>
      </c>
      <c r="C10" s="18" t="str">
        <f t="shared" si="1"/>
        <v>Mon</v>
      </c>
      <c r="D10" s="20" t="s">
        <v>26</v>
      </c>
      <c r="E10" s="22"/>
      <c r="F10" s="22"/>
      <c r="G10" s="22"/>
      <c r="H10" s="20" t="s">
        <v>26</v>
      </c>
      <c r="I10" s="2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ht="48.75" customHeight="1">
      <c r="A11" s="2"/>
      <c r="B11" s="18">
        <f t="shared" si="2"/>
        <v>42668</v>
      </c>
      <c r="C11" s="18" t="str">
        <f t="shared" si="1"/>
        <v>Tue</v>
      </c>
      <c r="D11" s="20" t="s">
        <v>27</v>
      </c>
      <c r="E11" s="22"/>
      <c r="F11" s="22"/>
      <c r="G11" s="22"/>
      <c r="H11" s="20" t="s">
        <v>27</v>
      </c>
      <c r="I11" s="2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ht="48.75" customHeight="1">
      <c r="A12" s="2"/>
      <c r="B12" s="18">
        <f t="shared" si="2"/>
        <v>42669</v>
      </c>
      <c r="C12" s="18" t="str">
        <f t="shared" si="1"/>
        <v>Wed</v>
      </c>
      <c r="D12" s="20" t="s">
        <v>30</v>
      </c>
      <c r="E12" s="22"/>
      <c r="F12" s="22"/>
      <c r="G12" s="22"/>
      <c r="H12" s="20" t="s">
        <v>30</v>
      </c>
      <c r="I12" s="2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ht="48.75" customHeight="1">
      <c r="A13" s="2"/>
      <c r="B13" s="18">
        <f t="shared" si="2"/>
        <v>42670</v>
      </c>
      <c r="C13" s="18" t="str">
        <f t="shared" si="1"/>
        <v>Thu</v>
      </c>
      <c r="D13" s="20" t="s">
        <v>32</v>
      </c>
      <c r="E13" s="22"/>
      <c r="F13" s="22"/>
      <c r="G13" s="22"/>
      <c r="H13" s="22"/>
      <c r="I13" s="2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48.75" customHeight="1">
      <c r="A14" s="2"/>
      <c r="B14" s="18">
        <f t="shared" si="2"/>
        <v>42671</v>
      </c>
      <c r="C14" s="18" t="str">
        <f t="shared" si="1"/>
        <v>Fri</v>
      </c>
      <c r="D14" s="20" t="s">
        <v>33</v>
      </c>
      <c r="E14" s="22"/>
      <c r="F14" s="22"/>
      <c r="G14" s="22"/>
      <c r="H14" s="22"/>
      <c r="I14" s="22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48.75" customHeight="1">
      <c r="A15" s="2"/>
      <c r="B15" s="18">
        <f t="shared" si="2"/>
        <v>42672</v>
      </c>
      <c r="C15" s="18" t="str">
        <f t="shared" si="1"/>
        <v>Sat</v>
      </c>
      <c r="D15" s="20" t="s">
        <v>34</v>
      </c>
      <c r="E15" s="22"/>
      <c r="F15" s="22"/>
      <c r="G15" s="22"/>
      <c r="H15" s="22"/>
      <c r="I15" s="2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48.75" customHeight="1">
      <c r="A16" s="2"/>
      <c r="B16" s="18">
        <f t="shared" si="2"/>
        <v>42673</v>
      </c>
      <c r="C16" s="18" t="str">
        <f t="shared" si="1"/>
        <v>Sun</v>
      </c>
      <c r="D16" s="20" t="s">
        <v>35</v>
      </c>
      <c r="E16" s="22"/>
      <c r="F16" s="22"/>
      <c r="G16" s="22"/>
      <c r="H16" s="22"/>
      <c r="I16" s="2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48.75" customHeight="1">
      <c r="A17" s="2"/>
      <c r="B17" s="18">
        <f t="shared" si="2"/>
        <v>42674</v>
      </c>
      <c r="C17" s="18" t="str">
        <f t="shared" si="1"/>
        <v>Mon</v>
      </c>
      <c r="D17" s="20" t="s">
        <v>36</v>
      </c>
      <c r="E17" s="22"/>
      <c r="F17" s="22"/>
      <c r="G17" s="22"/>
      <c r="H17" s="22"/>
      <c r="I17" s="2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>
      <c r="A18" s="37"/>
      <c r="B18" s="18">
        <f t="shared" si="2"/>
        <v>42675</v>
      </c>
      <c r="C18" s="18" t="str">
        <f t="shared" si="1"/>
        <v>Tue</v>
      </c>
      <c r="D18" s="20" t="s">
        <v>37</v>
      </c>
      <c r="E18" s="22"/>
      <c r="F18" s="22"/>
      <c r="G18" s="22"/>
      <c r="H18" s="22"/>
      <c r="I18" s="2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>
      <c r="A19" s="37"/>
      <c r="B19" s="18">
        <f t="shared" si="2"/>
        <v>42676</v>
      </c>
      <c r="C19" s="18" t="str">
        <f t="shared" si="1"/>
        <v>Wed</v>
      </c>
      <c r="D19" s="20" t="s">
        <v>39</v>
      </c>
      <c r="E19" s="22"/>
      <c r="F19" s="22"/>
      <c r="G19" s="22"/>
      <c r="H19" s="22"/>
      <c r="I19" s="2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>
      <c r="A20" s="37"/>
      <c r="B20" s="18">
        <f t="shared" si="2"/>
        <v>42677</v>
      </c>
      <c r="C20" s="18" t="str">
        <f t="shared" si="1"/>
        <v>Thu</v>
      </c>
      <c r="D20" s="22"/>
      <c r="E20" s="22"/>
      <c r="F20" s="22"/>
      <c r="G20" s="22"/>
      <c r="H20" s="22"/>
      <c r="I20" s="2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>
      <c r="A21" s="37"/>
      <c r="B21" s="18">
        <f t="shared" si="2"/>
        <v>42678</v>
      </c>
      <c r="C21" s="18" t="str">
        <f t="shared" si="1"/>
        <v>Fri</v>
      </c>
      <c r="D21" s="22"/>
      <c r="E21" s="22"/>
      <c r="F21" s="22"/>
      <c r="G21" s="22"/>
      <c r="H21" s="22"/>
      <c r="I21" s="2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>
      <c r="A22" s="37"/>
      <c r="B22" s="18">
        <f t="shared" si="2"/>
        <v>42679</v>
      </c>
      <c r="C22" s="18" t="str">
        <f t="shared" si="1"/>
        <v>Sat</v>
      </c>
      <c r="D22" s="22"/>
      <c r="E22" s="22"/>
      <c r="F22" s="22"/>
      <c r="G22" s="22"/>
      <c r="H22" s="22"/>
      <c r="I22" s="2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>
      <c r="A23" s="37"/>
      <c r="B23" s="18">
        <f t="shared" si="2"/>
        <v>42680</v>
      </c>
      <c r="C23" s="18" t="str">
        <f t="shared" si="1"/>
        <v>Sun</v>
      </c>
      <c r="D23" s="22"/>
      <c r="E23" s="22"/>
      <c r="F23" s="22"/>
      <c r="G23" s="22"/>
      <c r="H23" s="22"/>
      <c r="I23" s="2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>
      <c r="A24" s="37"/>
      <c r="B24" s="18">
        <f t="shared" si="2"/>
        <v>42681</v>
      </c>
      <c r="C24" s="18" t="str">
        <f t="shared" si="1"/>
        <v>Mon</v>
      </c>
      <c r="D24" s="22"/>
      <c r="E24" s="22"/>
      <c r="F24" s="22"/>
      <c r="G24" s="22"/>
      <c r="H24" s="22"/>
      <c r="I24" s="2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>
      <c r="A25" s="37"/>
      <c r="B25" s="9"/>
      <c r="C25" s="9"/>
      <c r="D25" s="22"/>
      <c r="E25" s="22"/>
      <c r="F25" s="22"/>
      <c r="G25" s="22"/>
      <c r="H25" s="22"/>
      <c r="I25" s="2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>
      <c r="A26" s="37"/>
      <c r="B26" s="9"/>
      <c r="C26" s="9"/>
      <c r="D26" s="22"/>
      <c r="E26" s="22"/>
      <c r="F26" s="22"/>
      <c r="G26" s="22"/>
      <c r="H26" s="22"/>
      <c r="I26" s="2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>
      <c r="A27" s="37"/>
      <c r="B27" s="9"/>
      <c r="C27" s="9"/>
      <c r="D27" s="22"/>
      <c r="E27" s="22"/>
      <c r="F27" s="22"/>
      <c r="G27" s="22"/>
      <c r="H27" s="22"/>
      <c r="I27" s="2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>
      <c r="A28" s="37"/>
      <c r="B28" s="9"/>
      <c r="C28" s="9"/>
      <c r="D28" s="22"/>
      <c r="E28" s="22"/>
      <c r="F28" s="22"/>
      <c r="G28" s="22"/>
      <c r="H28" s="22"/>
      <c r="I28" s="2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>
      <c r="A29" s="37"/>
      <c r="B29" s="9"/>
      <c r="C29" s="9"/>
      <c r="D29" s="22"/>
      <c r="E29" s="22"/>
      <c r="F29" s="22"/>
      <c r="G29" s="22"/>
      <c r="H29" s="22"/>
      <c r="I29" s="2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>
      <c r="A30" s="37"/>
      <c r="B30" s="9"/>
      <c r="C30" s="9"/>
      <c r="D30" s="22"/>
      <c r="E30" s="22"/>
      <c r="F30" s="22"/>
      <c r="G30" s="22"/>
      <c r="H30" s="22"/>
      <c r="I30" s="2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>
      <c r="A31" s="37"/>
      <c r="B31" s="9"/>
      <c r="C31" s="9"/>
      <c r="D31" s="22"/>
      <c r="E31" s="22"/>
      <c r="F31" s="22"/>
      <c r="G31" s="22"/>
      <c r="H31" s="22"/>
      <c r="I31" s="2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>
      <c r="A32" s="37"/>
      <c r="B32" s="9"/>
      <c r="C32" s="9"/>
      <c r="D32" s="22"/>
      <c r="E32" s="22"/>
      <c r="F32" s="22"/>
      <c r="G32" s="22"/>
      <c r="H32" s="22"/>
      <c r="I32" s="2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>
      <c r="A33" s="37"/>
      <c r="B33" s="9"/>
      <c r="C33" s="9"/>
      <c r="D33" s="22"/>
      <c r="E33" s="22"/>
      <c r="F33" s="22"/>
      <c r="G33" s="22"/>
      <c r="H33" s="22"/>
      <c r="I33" s="2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>
      <c r="A34" s="37"/>
      <c r="B34" s="9"/>
      <c r="C34" s="9"/>
      <c r="D34" s="22"/>
      <c r="E34" s="22"/>
      <c r="F34" s="22"/>
      <c r="G34" s="22"/>
      <c r="H34" s="22"/>
      <c r="I34" s="2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>
      <c r="A35" s="37"/>
      <c r="B35" s="9"/>
      <c r="C35" s="9"/>
      <c r="D35" s="22"/>
      <c r="E35" s="22"/>
      <c r="F35" s="22"/>
      <c r="G35" s="22"/>
      <c r="H35" s="22"/>
      <c r="I35" s="2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>
      <c r="A36" s="37"/>
      <c r="B36" s="9"/>
      <c r="C36" s="9"/>
      <c r="D36" s="22"/>
      <c r="E36" s="22"/>
      <c r="F36" s="22"/>
      <c r="G36" s="22"/>
      <c r="H36" s="22"/>
      <c r="I36" s="2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>
      <c r="A37" s="37"/>
      <c r="B37" s="9"/>
      <c r="C37" s="9"/>
      <c r="D37" s="22"/>
      <c r="E37" s="22"/>
      <c r="F37" s="22"/>
      <c r="G37" s="22"/>
      <c r="H37" s="22"/>
      <c r="I37" s="2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>
      <c r="A38" s="37"/>
      <c r="B38" s="9"/>
      <c r="C38" s="9"/>
      <c r="D38" s="22"/>
      <c r="E38" s="22"/>
      <c r="F38" s="22"/>
      <c r="G38" s="22"/>
      <c r="H38" s="22"/>
      <c r="I38" s="2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>
      <c r="A39" s="37"/>
      <c r="B39" s="9"/>
      <c r="C39" s="9"/>
      <c r="D39" s="22"/>
      <c r="E39" s="22"/>
      <c r="F39" s="22"/>
      <c r="G39" s="22"/>
      <c r="H39" s="22"/>
      <c r="I39" s="2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>
      <c r="A40" s="37"/>
      <c r="B40" s="9"/>
      <c r="C40" s="9"/>
      <c r="D40" s="22"/>
      <c r="E40" s="22"/>
      <c r="F40" s="22"/>
      <c r="G40" s="22"/>
      <c r="H40" s="22"/>
      <c r="I40" s="2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>
      <c r="A41" s="37"/>
      <c r="B41" s="9"/>
      <c r="C41" s="9"/>
      <c r="D41" s="22"/>
      <c r="E41" s="22"/>
      <c r="F41" s="22"/>
      <c r="G41" s="22"/>
      <c r="H41" s="22"/>
      <c r="I41" s="2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>
      <c r="A42" s="37"/>
      <c r="B42" s="9"/>
      <c r="C42" s="9"/>
      <c r="D42" s="22"/>
      <c r="E42" s="22"/>
      <c r="F42" s="22"/>
      <c r="G42" s="22"/>
      <c r="H42" s="22"/>
      <c r="I42" s="2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>
      <c r="A43" s="37"/>
      <c r="B43" s="9"/>
      <c r="C43" s="9"/>
      <c r="D43" s="22"/>
      <c r="E43" s="22"/>
      <c r="F43" s="22"/>
      <c r="G43" s="22"/>
      <c r="H43" s="22"/>
      <c r="I43" s="2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>
      <c r="A44" s="37"/>
      <c r="B44" s="9"/>
      <c r="C44" s="9"/>
      <c r="D44" s="22"/>
      <c r="E44" s="22"/>
      <c r="F44" s="22"/>
      <c r="G44" s="22"/>
      <c r="H44" s="22"/>
      <c r="I44" s="2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>
      <c r="A45" s="37"/>
      <c r="B45" s="9"/>
      <c r="C45" s="9"/>
      <c r="D45" s="22"/>
      <c r="E45" s="22"/>
      <c r="F45" s="22"/>
      <c r="G45" s="22"/>
      <c r="H45" s="22"/>
      <c r="I45" s="2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>
      <c r="A46" s="37"/>
      <c r="B46" s="9"/>
      <c r="C46" s="9"/>
      <c r="D46" s="22"/>
      <c r="E46" s="22"/>
      <c r="F46" s="22"/>
      <c r="G46" s="22"/>
      <c r="H46" s="22"/>
      <c r="I46" s="2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>
      <c r="A47" s="37"/>
      <c r="B47" s="9"/>
      <c r="C47" s="9"/>
      <c r="D47" s="22"/>
      <c r="E47" s="22"/>
      <c r="F47" s="22"/>
      <c r="G47" s="22"/>
      <c r="H47" s="22"/>
      <c r="I47" s="2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>
      <c r="A48" s="37"/>
      <c r="B48" s="9"/>
      <c r="C48" s="9"/>
      <c r="D48" s="22"/>
      <c r="E48" s="22"/>
      <c r="F48" s="22"/>
      <c r="G48" s="22"/>
      <c r="H48" s="22"/>
      <c r="I48" s="2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>
      <c r="A49" s="37"/>
      <c r="B49" s="9"/>
      <c r="C49" s="9"/>
      <c r="D49" s="22"/>
      <c r="E49" s="22"/>
      <c r="F49" s="22"/>
      <c r="G49" s="22"/>
      <c r="H49" s="22"/>
      <c r="I49" s="2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>
      <c r="A50" s="37"/>
      <c r="B50" s="9"/>
      <c r="C50" s="9"/>
      <c r="D50" s="22"/>
      <c r="E50" s="22"/>
      <c r="F50" s="22"/>
      <c r="G50" s="22"/>
      <c r="H50" s="22"/>
      <c r="I50" s="2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>
      <c r="A51" s="37"/>
      <c r="B51" s="9"/>
      <c r="C51" s="9"/>
      <c r="D51" s="22"/>
      <c r="E51" s="22"/>
      <c r="F51" s="22"/>
      <c r="G51" s="22"/>
      <c r="H51" s="22"/>
      <c r="I51" s="2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>
      <c r="A52" s="37"/>
      <c r="B52" s="9"/>
      <c r="C52" s="9"/>
      <c r="D52" s="22"/>
      <c r="E52" s="22"/>
      <c r="F52" s="22"/>
      <c r="G52" s="22"/>
      <c r="H52" s="22"/>
      <c r="I52" s="2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>
      <c r="A53" s="37"/>
      <c r="B53" s="9"/>
      <c r="C53" s="9"/>
      <c r="D53" s="22"/>
      <c r="E53" s="22"/>
      <c r="F53" s="22"/>
      <c r="G53" s="22"/>
      <c r="H53" s="22"/>
      <c r="I53" s="2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>
      <c r="A54" s="37"/>
      <c r="B54" s="9"/>
      <c r="C54" s="9"/>
      <c r="D54" s="22"/>
      <c r="E54" s="22"/>
      <c r="F54" s="22"/>
      <c r="G54" s="22"/>
      <c r="H54" s="22"/>
      <c r="I54" s="2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>
      <c r="A55" s="37"/>
      <c r="B55" s="9"/>
      <c r="C55" s="9"/>
      <c r="D55" s="22"/>
      <c r="E55" s="22"/>
      <c r="F55" s="22"/>
      <c r="G55" s="22"/>
      <c r="H55" s="22"/>
      <c r="I55" s="2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>
      <c r="A56" s="37"/>
      <c r="B56" s="9"/>
      <c r="C56" s="9"/>
      <c r="D56" s="22"/>
      <c r="E56" s="22"/>
      <c r="F56" s="22"/>
      <c r="G56" s="22"/>
      <c r="H56" s="22"/>
      <c r="I56" s="2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>
      <c r="A57" s="37"/>
      <c r="B57" s="9"/>
      <c r="C57" s="9"/>
      <c r="D57" s="22"/>
      <c r="E57" s="22"/>
      <c r="F57" s="22"/>
      <c r="G57" s="22"/>
      <c r="H57" s="22"/>
      <c r="I57" s="2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>
      <c r="A58" s="37"/>
      <c r="B58" s="9"/>
      <c r="C58" s="9"/>
      <c r="D58" s="22"/>
      <c r="E58" s="22"/>
      <c r="F58" s="22"/>
      <c r="G58" s="22"/>
      <c r="H58" s="22"/>
      <c r="I58" s="2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>
      <c r="A59" s="37"/>
      <c r="B59" s="9"/>
      <c r="C59" s="9"/>
      <c r="D59" s="22"/>
      <c r="E59" s="22"/>
      <c r="F59" s="22"/>
      <c r="G59" s="22"/>
      <c r="H59" s="22"/>
      <c r="I59" s="2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>
      <c r="A60" s="37"/>
      <c r="B60" s="9"/>
      <c r="C60" s="9"/>
      <c r="D60" s="22"/>
      <c r="E60" s="22"/>
      <c r="F60" s="22"/>
      <c r="G60" s="22"/>
      <c r="H60" s="22"/>
      <c r="I60" s="2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>
      <c r="A61" s="37"/>
      <c r="B61" s="9"/>
      <c r="C61" s="9"/>
      <c r="D61" s="22"/>
      <c r="E61" s="22"/>
      <c r="F61" s="22"/>
      <c r="G61" s="22"/>
      <c r="H61" s="22"/>
      <c r="I61" s="2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>
      <c r="A62" s="37"/>
      <c r="B62" s="9"/>
      <c r="C62" s="9"/>
      <c r="D62" s="22"/>
      <c r="E62" s="22"/>
      <c r="F62" s="22"/>
      <c r="G62" s="22"/>
      <c r="H62" s="22"/>
      <c r="I62" s="2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>
      <c r="A63" s="37"/>
      <c r="B63" s="9"/>
      <c r="C63" s="9"/>
      <c r="D63" s="22"/>
      <c r="E63" s="22"/>
      <c r="F63" s="22"/>
      <c r="G63" s="22"/>
      <c r="H63" s="22"/>
      <c r="I63" s="2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>
      <c r="A64" s="37"/>
      <c r="B64" s="9"/>
      <c r="C64" s="9"/>
      <c r="D64" s="22"/>
      <c r="E64" s="22"/>
      <c r="F64" s="22"/>
      <c r="G64" s="22"/>
      <c r="H64" s="22"/>
      <c r="I64" s="2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>
      <c r="A65" s="37"/>
      <c r="B65" s="9"/>
      <c r="C65" s="9"/>
      <c r="D65" s="22"/>
      <c r="E65" s="22"/>
      <c r="F65" s="22"/>
      <c r="G65" s="22"/>
      <c r="H65" s="22"/>
      <c r="I65" s="2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>
      <c r="A66" s="37"/>
      <c r="B66" s="9"/>
      <c r="C66" s="9"/>
      <c r="D66" s="22"/>
      <c r="E66" s="22"/>
      <c r="F66" s="22"/>
      <c r="G66" s="22"/>
      <c r="H66" s="22"/>
      <c r="I66" s="2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>
      <c r="A67" s="37"/>
      <c r="B67" s="9"/>
      <c r="C67" s="9"/>
      <c r="D67" s="22"/>
      <c r="E67" s="22"/>
      <c r="F67" s="22"/>
      <c r="G67" s="22"/>
      <c r="H67" s="22"/>
      <c r="I67" s="2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>
      <c r="A68" s="37"/>
      <c r="B68" s="9"/>
      <c r="C68" s="9"/>
      <c r="D68" s="22"/>
      <c r="E68" s="22"/>
      <c r="F68" s="22"/>
      <c r="G68" s="22"/>
      <c r="H68" s="22"/>
      <c r="I68" s="2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>
      <c r="A69" s="37"/>
      <c r="B69" s="9"/>
      <c r="C69" s="9"/>
      <c r="D69" s="22"/>
      <c r="E69" s="22"/>
      <c r="F69" s="22"/>
      <c r="G69" s="22"/>
      <c r="H69" s="22"/>
      <c r="I69" s="2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>
      <c r="A70" s="37"/>
      <c r="B70" s="9"/>
      <c r="C70" s="9"/>
      <c r="D70" s="22"/>
      <c r="E70" s="22"/>
      <c r="F70" s="22"/>
      <c r="G70" s="22"/>
      <c r="H70" s="22"/>
      <c r="I70" s="2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>
      <c r="A71" s="37"/>
      <c r="B71" s="9"/>
      <c r="C71" s="9"/>
      <c r="D71" s="22"/>
      <c r="E71" s="22"/>
      <c r="F71" s="22"/>
      <c r="G71" s="22"/>
      <c r="H71" s="22"/>
      <c r="I71" s="2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>
      <c r="A72" s="37"/>
      <c r="B72" s="9"/>
      <c r="C72" s="9"/>
      <c r="D72" s="22"/>
      <c r="E72" s="22"/>
      <c r="F72" s="22"/>
      <c r="G72" s="22"/>
      <c r="H72" s="22"/>
      <c r="I72" s="2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>
      <c r="A73" s="37"/>
      <c r="B73" s="9"/>
      <c r="C73" s="9"/>
      <c r="D73" s="22"/>
      <c r="E73" s="22"/>
      <c r="F73" s="22"/>
      <c r="G73" s="22"/>
      <c r="H73" s="22"/>
      <c r="I73" s="2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>
      <c r="A74" s="37"/>
      <c r="B74" s="9"/>
      <c r="C74" s="9"/>
      <c r="D74" s="22"/>
      <c r="E74" s="22"/>
      <c r="F74" s="22"/>
      <c r="G74" s="22"/>
      <c r="H74" s="22"/>
      <c r="I74" s="2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>
      <c r="A75" s="37"/>
      <c r="B75" s="9"/>
      <c r="C75" s="9"/>
      <c r="D75" s="22"/>
      <c r="E75" s="22"/>
      <c r="F75" s="22"/>
      <c r="G75" s="22"/>
      <c r="H75" s="22"/>
      <c r="I75" s="2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>
      <c r="A76" s="37"/>
      <c r="B76" s="9"/>
      <c r="C76" s="9"/>
      <c r="D76" s="22"/>
      <c r="E76" s="22"/>
      <c r="F76" s="22"/>
      <c r="G76" s="22"/>
      <c r="H76" s="22"/>
      <c r="I76" s="2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>
      <c r="A77" s="37"/>
      <c r="B77" s="9"/>
      <c r="C77" s="9"/>
      <c r="D77" s="22"/>
      <c r="E77" s="22"/>
      <c r="F77" s="22"/>
      <c r="G77" s="22"/>
      <c r="H77" s="22"/>
      <c r="I77" s="2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37"/>
      <c r="B78" s="9"/>
      <c r="C78" s="9"/>
      <c r="D78" s="22"/>
      <c r="E78" s="22"/>
      <c r="F78" s="22"/>
      <c r="G78" s="22"/>
      <c r="H78" s="22"/>
      <c r="I78" s="2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>
      <c r="A79" s="37"/>
      <c r="B79" s="9"/>
      <c r="C79" s="9"/>
      <c r="D79" s="22"/>
      <c r="E79" s="22"/>
      <c r="F79" s="22"/>
      <c r="G79" s="22"/>
      <c r="H79" s="22"/>
      <c r="I79" s="2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>
      <c r="A80" s="37"/>
      <c r="B80" s="9"/>
      <c r="C80" s="9"/>
      <c r="D80" s="22"/>
      <c r="E80" s="22"/>
      <c r="F80" s="22"/>
      <c r="G80" s="22"/>
      <c r="H80" s="22"/>
      <c r="I80" s="2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>
      <c r="A81" s="37"/>
      <c r="B81" s="9"/>
      <c r="C81" s="9"/>
      <c r="D81" s="22"/>
      <c r="E81" s="22"/>
      <c r="F81" s="22"/>
      <c r="G81" s="22"/>
      <c r="H81" s="22"/>
      <c r="I81" s="2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>
      <c r="A82" s="37"/>
      <c r="B82" s="9"/>
      <c r="C82" s="9"/>
      <c r="D82" s="22"/>
      <c r="E82" s="22"/>
      <c r="F82" s="22"/>
      <c r="G82" s="22"/>
      <c r="H82" s="22"/>
      <c r="I82" s="2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>
      <c r="A83" s="37"/>
      <c r="B83" s="9"/>
      <c r="C83" s="9"/>
      <c r="D83" s="22"/>
      <c r="E83" s="22"/>
      <c r="F83" s="22"/>
      <c r="G83" s="22"/>
      <c r="H83" s="22"/>
      <c r="I83" s="2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>
      <c r="A84" s="37"/>
      <c r="B84" s="9"/>
      <c r="C84" s="9"/>
      <c r="D84" s="22"/>
      <c r="E84" s="22"/>
      <c r="F84" s="22"/>
      <c r="G84" s="22"/>
      <c r="H84" s="22"/>
      <c r="I84" s="2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>
      <c r="A85" s="37"/>
      <c r="B85" s="9"/>
      <c r="C85" s="9"/>
      <c r="D85" s="22"/>
      <c r="E85" s="22"/>
      <c r="F85" s="22"/>
      <c r="G85" s="22"/>
      <c r="H85" s="22"/>
      <c r="I85" s="2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>
      <c r="A86" s="37"/>
      <c r="B86" s="9"/>
      <c r="C86" s="9"/>
      <c r="D86" s="22"/>
      <c r="E86" s="22"/>
      <c r="F86" s="22"/>
      <c r="G86" s="22"/>
      <c r="H86" s="22"/>
      <c r="I86" s="2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>
      <c r="A87" s="37"/>
      <c r="B87" s="9"/>
      <c r="C87" s="9"/>
      <c r="D87" s="22"/>
      <c r="E87" s="22"/>
      <c r="F87" s="22"/>
      <c r="G87" s="22"/>
      <c r="H87" s="22"/>
      <c r="I87" s="2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>
      <c r="A88" s="37"/>
      <c r="B88" s="9"/>
      <c r="C88" s="9"/>
      <c r="D88" s="22"/>
      <c r="E88" s="22"/>
      <c r="F88" s="22"/>
      <c r="G88" s="22"/>
      <c r="H88" s="22"/>
      <c r="I88" s="2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>
      <c r="A89" s="37"/>
      <c r="B89" s="9"/>
      <c r="C89" s="9"/>
      <c r="D89" s="22"/>
      <c r="E89" s="22"/>
      <c r="F89" s="22"/>
      <c r="G89" s="22"/>
      <c r="H89" s="22"/>
      <c r="I89" s="2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>
      <c r="A90" s="37"/>
      <c r="B90" s="9"/>
      <c r="C90" s="9"/>
      <c r="D90" s="22"/>
      <c r="E90" s="22"/>
      <c r="F90" s="22"/>
      <c r="G90" s="22"/>
      <c r="H90" s="22"/>
      <c r="I90" s="2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>
      <c r="A91" s="37"/>
      <c r="B91" s="9"/>
      <c r="C91" s="9"/>
      <c r="D91" s="22"/>
      <c r="E91" s="22"/>
      <c r="F91" s="22"/>
      <c r="G91" s="22"/>
      <c r="H91" s="22"/>
      <c r="I91" s="2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>
      <c r="A92" s="37"/>
      <c r="B92" s="9"/>
      <c r="C92" s="9"/>
      <c r="D92" s="22"/>
      <c r="E92" s="22"/>
      <c r="F92" s="22"/>
      <c r="G92" s="22"/>
      <c r="H92" s="22"/>
      <c r="I92" s="2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>
      <c r="A93" s="37"/>
      <c r="B93" s="9"/>
      <c r="C93" s="9"/>
      <c r="D93" s="22"/>
      <c r="E93" s="22"/>
      <c r="F93" s="22"/>
      <c r="G93" s="22"/>
      <c r="H93" s="22"/>
      <c r="I93" s="2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>
      <c r="A94" s="37"/>
      <c r="B94" s="9"/>
      <c r="C94" s="9"/>
      <c r="D94" s="22"/>
      <c r="E94" s="22"/>
      <c r="F94" s="22"/>
      <c r="G94" s="22"/>
      <c r="H94" s="22"/>
      <c r="I94" s="2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>
      <c r="A95" s="37"/>
      <c r="B95" s="9"/>
      <c r="C95" s="9"/>
      <c r="D95" s="22"/>
      <c r="E95" s="22"/>
      <c r="F95" s="22"/>
      <c r="G95" s="22"/>
      <c r="H95" s="22"/>
      <c r="I95" s="2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>
      <c r="A96" s="37"/>
      <c r="B96" s="9"/>
      <c r="C96" s="9"/>
      <c r="D96" s="22"/>
      <c r="E96" s="22"/>
      <c r="F96" s="22"/>
      <c r="G96" s="22"/>
      <c r="H96" s="22"/>
      <c r="I96" s="2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>
      <c r="A97" s="37"/>
      <c r="B97" s="9"/>
      <c r="C97" s="9"/>
      <c r="D97" s="22"/>
      <c r="E97" s="22"/>
      <c r="F97" s="22"/>
      <c r="G97" s="22"/>
      <c r="H97" s="22"/>
      <c r="I97" s="2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>
      <c r="A98" s="37"/>
      <c r="B98" s="9"/>
      <c r="C98" s="9"/>
      <c r="D98" s="22"/>
      <c r="E98" s="22"/>
      <c r="F98" s="22"/>
      <c r="G98" s="22"/>
      <c r="H98" s="22"/>
      <c r="I98" s="2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>
      <c r="A99" s="37"/>
      <c r="B99" s="9"/>
      <c r="C99" s="9"/>
      <c r="D99" s="22"/>
      <c r="E99" s="22"/>
      <c r="F99" s="22"/>
      <c r="G99" s="22"/>
      <c r="H99" s="22"/>
      <c r="I99" s="2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>
      <c r="A100" s="37"/>
      <c r="B100" s="9"/>
      <c r="C100" s="9"/>
      <c r="D100" s="22"/>
      <c r="E100" s="22"/>
      <c r="F100" s="22"/>
      <c r="G100" s="22"/>
      <c r="H100" s="22"/>
      <c r="I100" s="2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>
      <c r="A101" s="37"/>
      <c r="B101" s="9"/>
      <c r="C101" s="9"/>
      <c r="D101" s="22"/>
      <c r="E101" s="22"/>
      <c r="F101" s="22"/>
      <c r="G101" s="22"/>
      <c r="H101" s="22"/>
      <c r="I101" s="2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>
      <c r="A102" s="37"/>
      <c r="B102" s="9"/>
      <c r="C102" s="9"/>
      <c r="D102" s="22"/>
      <c r="E102" s="22"/>
      <c r="F102" s="22"/>
      <c r="G102" s="22"/>
      <c r="H102" s="22"/>
      <c r="I102" s="2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>
      <c r="A103" s="37"/>
      <c r="B103" s="9"/>
      <c r="C103" s="9"/>
      <c r="D103" s="22"/>
      <c r="E103" s="22"/>
      <c r="F103" s="22"/>
      <c r="G103" s="22"/>
      <c r="H103" s="22"/>
      <c r="I103" s="2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>
      <c r="A104" s="37"/>
      <c r="B104" s="9"/>
      <c r="C104" s="9"/>
      <c r="D104" s="22"/>
      <c r="E104" s="22"/>
      <c r="F104" s="22"/>
      <c r="G104" s="22"/>
      <c r="H104" s="22"/>
      <c r="I104" s="2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>
      <c r="A105" s="37"/>
      <c r="B105" s="9"/>
      <c r="C105" s="9"/>
      <c r="D105" s="22"/>
      <c r="E105" s="22"/>
      <c r="F105" s="22"/>
      <c r="G105" s="22"/>
      <c r="H105" s="22"/>
      <c r="I105" s="2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>
      <c r="A106" s="37"/>
      <c r="B106" s="9"/>
      <c r="C106" s="9"/>
      <c r="D106" s="22"/>
      <c r="E106" s="22"/>
      <c r="F106" s="22"/>
      <c r="G106" s="22"/>
      <c r="H106" s="22"/>
      <c r="I106" s="2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>
      <c r="A107" s="37"/>
      <c r="B107" s="9"/>
      <c r="C107" s="9"/>
      <c r="D107" s="22"/>
      <c r="E107" s="22"/>
      <c r="F107" s="22"/>
      <c r="G107" s="22"/>
      <c r="H107" s="22"/>
      <c r="I107" s="2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>
      <c r="A108" s="37"/>
      <c r="B108" s="9"/>
      <c r="C108" s="9"/>
      <c r="D108" s="22"/>
      <c r="E108" s="22"/>
      <c r="F108" s="22"/>
      <c r="G108" s="22"/>
      <c r="H108" s="22"/>
      <c r="I108" s="2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>
      <c r="A109" s="37"/>
      <c r="B109" s="9"/>
      <c r="C109" s="9"/>
      <c r="D109" s="22"/>
      <c r="E109" s="22"/>
      <c r="F109" s="22"/>
      <c r="G109" s="22"/>
      <c r="H109" s="22"/>
      <c r="I109" s="2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>
      <c r="A110" s="37"/>
      <c r="B110" s="9"/>
      <c r="C110" s="9"/>
      <c r="D110" s="22"/>
      <c r="E110" s="22"/>
      <c r="F110" s="22"/>
      <c r="G110" s="22"/>
      <c r="H110" s="22"/>
      <c r="I110" s="2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>
      <c r="A111" s="37"/>
      <c r="B111" s="9"/>
      <c r="C111" s="9"/>
      <c r="D111" s="22"/>
      <c r="E111" s="22"/>
      <c r="F111" s="22"/>
      <c r="G111" s="22"/>
      <c r="H111" s="22"/>
      <c r="I111" s="2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>
      <c r="A112" s="37"/>
      <c r="B112" s="9"/>
      <c r="C112" s="9"/>
      <c r="D112" s="22"/>
      <c r="E112" s="22"/>
      <c r="F112" s="22"/>
      <c r="G112" s="22"/>
      <c r="H112" s="22"/>
      <c r="I112" s="2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>
      <c r="A113" s="37"/>
      <c r="B113" s="9"/>
      <c r="C113" s="9"/>
      <c r="D113" s="22"/>
      <c r="E113" s="22"/>
      <c r="F113" s="22"/>
      <c r="G113" s="22"/>
      <c r="H113" s="22"/>
      <c r="I113" s="2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>
      <c r="A114" s="37"/>
      <c r="B114" s="9"/>
      <c r="C114" s="9"/>
      <c r="D114" s="22"/>
      <c r="E114" s="22"/>
      <c r="F114" s="22"/>
      <c r="G114" s="22"/>
      <c r="H114" s="22"/>
      <c r="I114" s="2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>
      <c r="A115" s="37"/>
      <c r="B115" s="9"/>
      <c r="C115" s="9"/>
      <c r="D115" s="22"/>
      <c r="E115" s="22"/>
      <c r="F115" s="22"/>
      <c r="G115" s="22"/>
      <c r="H115" s="22"/>
      <c r="I115" s="2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>
      <c r="A116" s="37"/>
      <c r="B116" s="9"/>
      <c r="C116" s="9"/>
      <c r="D116" s="22"/>
      <c r="E116" s="22"/>
      <c r="F116" s="22"/>
      <c r="G116" s="22"/>
      <c r="H116" s="22"/>
      <c r="I116" s="2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>
      <c r="A117" s="37"/>
      <c r="B117" s="9"/>
      <c r="C117" s="9"/>
      <c r="D117" s="22"/>
      <c r="E117" s="22"/>
      <c r="F117" s="22"/>
      <c r="G117" s="22"/>
      <c r="H117" s="22"/>
      <c r="I117" s="2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>
      <c r="A118" s="37"/>
      <c r="B118" s="9"/>
      <c r="C118" s="9"/>
      <c r="D118" s="22"/>
      <c r="E118" s="22"/>
      <c r="F118" s="22"/>
      <c r="G118" s="22"/>
      <c r="H118" s="22"/>
      <c r="I118" s="2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>
      <c r="A119" s="37"/>
      <c r="B119" s="9"/>
      <c r="C119" s="9"/>
      <c r="D119" s="22"/>
      <c r="E119" s="22"/>
      <c r="F119" s="22"/>
      <c r="G119" s="22"/>
      <c r="H119" s="22"/>
      <c r="I119" s="2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>
      <c r="A120" s="37"/>
      <c r="B120" s="9"/>
      <c r="C120" s="9"/>
      <c r="D120" s="22"/>
      <c r="E120" s="22"/>
      <c r="F120" s="22"/>
      <c r="G120" s="22"/>
      <c r="H120" s="22"/>
      <c r="I120" s="2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>
      <c r="A121" s="37"/>
      <c r="B121" s="9"/>
      <c r="C121" s="9"/>
      <c r="D121" s="22"/>
      <c r="E121" s="22"/>
      <c r="F121" s="22"/>
      <c r="G121" s="22"/>
      <c r="H121" s="22"/>
      <c r="I121" s="2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>
      <c r="A122" s="37"/>
      <c r="B122" s="9"/>
      <c r="C122" s="9"/>
      <c r="D122" s="22"/>
      <c r="E122" s="22"/>
      <c r="F122" s="22"/>
      <c r="G122" s="22"/>
      <c r="H122" s="22"/>
      <c r="I122" s="2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>
      <c r="A123" s="37"/>
      <c r="B123" s="9"/>
      <c r="C123" s="9"/>
      <c r="D123" s="22"/>
      <c r="E123" s="22"/>
      <c r="F123" s="22"/>
      <c r="G123" s="22"/>
      <c r="H123" s="22"/>
      <c r="I123" s="2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>
      <c r="A124" s="37"/>
      <c r="B124" s="9"/>
      <c r="C124" s="9"/>
      <c r="D124" s="22"/>
      <c r="E124" s="22"/>
      <c r="F124" s="22"/>
      <c r="G124" s="22"/>
      <c r="H124" s="22"/>
      <c r="I124" s="2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>
      <c r="A125" s="37"/>
      <c r="B125" s="9"/>
      <c r="C125" s="9"/>
      <c r="D125" s="22"/>
      <c r="E125" s="22"/>
      <c r="F125" s="22"/>
      <c r="G125" s="22"/>
      <c r="H125" s="22"/>
      <c r="I125" s="2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>
      <c r="A126" s="37"/>
      <c r="B126" s="9"/>
      <c r="C126" s="9"/>
      <c r="D126" s="22"/>
      <c r="E126" s="22"/>
      <c r="F126" s="22"/>
      <c r="G126" s="22"/>
      <c r="H126" s="22"/>
      <c r="I126" s="2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>
      <c r="A127" s="37"/>
      <c r="B127" s="9"/>
      <c r="C127" s="9"/>
      <c r="D127" s="22"/>
      <c r="E127" s="22"/>
      <c r="F127" s="22"/>
      <c r="G127" s="22"/>
      <c r="H127" s="22"/>
      <c r="I127" s="2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>
      <c r="A128" s="37"/>
      <c r="B128" s="9"/>
      <c r="C128" s="9"/>
      <c r="D128" s="22"/>
      <c r="E128" s="22"/>
      <c r="F128" s="22"/>
      <c r="G128" s="22"/>
      <c r="H128" s="22"/>
      <c r="I128" s="2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>
      <c r="A129" s="37"/>
      <c r="B129" s="9"/>
      <c r="C129" s="9"/>
      <c r="D129" s="22"/>
      <c r="E129" s="22"/>
      <c r="F129" s="22"/>
      <c r="G129" s="22"/>
      <c r="H129" s="22"/>
      <c r="I129" s="2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>
      <c r="A130" s="37"/>
      <c r="B130" s="9"/>
      <c r="C130" s="9"/>
      <c r="D130" s="22"/>
      <c r="E130" s="22"/>
      <c r="F130" s="22"/>
      <c r="G130" s="22"/>
      <c r="H130" s="22"/>
      <c r="I130" s="2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>
      <c r="A131" s="37"/>
      <c r="B131" s="9"/>
      <c r="C131" s="9"/>
      <c r="D131" s="22"/>
      <c r="E131" s="22"/>
      <c r="F131" s="22"/>
      <c r="G131" s="22"/>
      <c r="H131" s="22"/>
      <c r="I131" s="2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>
      <c r="A132" s="37"/>
      <c r="B132" s="9"/>
      <c r="C132" s="9"/>
      <c r="D132" s="22"/>
      <c r="E132" s="22"/>
      <c r="F132" s="22"/>
      <c r="G132" s="22"/>
      <c r="H132" s="22"/>
      <c r="I132" s="2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>
      <c r="A133" s="37"/>
      <c r="B133" s="9"/>
      <c r="C133" s="9"/>
      <c r="D133" s="22"/>
      <c r="E133" s="22"/>
      <c r="F133" s="22"/>
      <c r="G133" s="22"/>
      <c r="H133" s="22"/>
      <c r="I133" s="2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>
      <c r="A134" s="37"/>
      <c r="B134" s="9"/>
      <c r="C134" s="9"/>
      <c r="D134" s="22"/>
      <c r="E134" s="22"/>
      <c r="F134" s="22"/>
      <c r="G134" s="22"/>
      <c r="H134" s="22"/>
      <c r="I134" s="2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>
      <c r="A135" s="37"/>
      <c r="B135" s="9"/>
      <c r="C135" s="9"/>
      <c r="D135" s="22"/>
      <c r="E135" s="22"/>
      <c r="F135" s="22"/>
      <c r="G135" s="22"/>
      <c r="H135" s="22"/>
      <c r="I135" s="2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>
      <c r="A136" s="37"/>
      <c r="B136" s="9"/>
      <c r="C136" s="9"/>
      <c r="D136" s="22"/>
      <c r="E136" s="22"/>
      <c r="F136" s="22"/>
      <c r="G136" s="22"/>
      <c r="H136" s="22"/>
      <c r="I136" s="2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>
      <c r="A137" s="37"/>
      <c r="B137" s="9"/>
      <c r="C137" s="9"/>
      <c r="D137" s="22"/>
      <c r="E137" s="22"/>
      <c r="F137" s="22"/>
      <c r="G137" s="22"/>
      <c r="H137" s="22"/>
      <c r="I137" s="2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>
      <c r="A138" s="37"/>
      <c r="B138" s="9"/>
      <c r="C138" s="9"/>
      <c r="D138" s="22"/>
      <c r="E138" s="22"/>
      <c r="F138" s="22"/>
      <c r="G138" s="22"/>
      <c r="H138" s="22"/>
      <c r="I138" s="2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>
      <c r="A139" s="37"/>
      <c r="B139" s="9"/>
      <c r="C139" s="9"/>
      <c r="D139" s="22"/>
      <c r="E139" s="22"/>
      <c r="F139" s="22"/>
      <c r="G139" s="22"/>
      <c r="H139" s="22"/>
      <c r="I139" s="2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>
      <c r="A140" s="37"/>
      <c r="B140" s="9"/>
      <c r="C140" s="9"/>
      <c r="D140" s="22"/>
      <c r="E140" s="22"/>
      <c r="F140" s="22"/>
      <c r="G140" s="22"/>
      <c r="H140" s="22"/>
      <c r="I140" s="2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>
      <c r="A141" s="37"/>
      <c r="B141" s="9"/>
      <c r="C141" s="9"/>
      <c r="D141" s="22"/>
      <c r="E141" s="22"/>
      <c r="F141" s="22"/>
      <c r="G141" s="22"/>
      <c r="H141" s="22"/>
      <c r="I141" s="2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>
      <c r="A142" s="37"/>
      <c r="B142" s="9"/>
      <c r="C142" s="9"/>
      <c r="D142" s="22"/>
      <c r="E142" s="22"/>
      <c r="F142" s="22"/>
      <c r="G142" s="22"/>
      <c r="H142" s="22"/>
      <c r="I142" s="2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>
      <c r="A143" s="37"/>
      <c r="B143" s="9"/>
      <c r="C143" s="9"/>
      <c r="D143" s="22"/>
      <c r="E143" s="22"/>
      <c r="F143" s="22"/>
      <c r="G143" s="22"/>
      <c r="H143" s="22"/>
      <c r="I143" s="2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>
      <c r="A144" s="37"/>
      <c r="B144" s="9"/>
      <c r="C144" s="9"/>
      <c r="D144" s="22"/>
      <c r="E144" s="22"/>
      <c r="F144" s="22"/>
      <c r="G144" s="22"/>
      <c r="H144" s="22"/>
      <c r="I144" s="2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>
      <c r="A145" s="37"/>
      <c r="B145" s="9"/>
      <c r="C145" s="9"/>
      <c r="D145" s="22"/>
      <c r="E145" s="22"/>
      <c r="F145" s="22"/>
      <c r="G145" s="22"/>
      <c r="H145" s="22"/>
      <c r="I145" s="2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>
      <c r="A146" s="37"/>
      <c r="B146" s="9"/>
      <c r="C146" s="9"/>
      <c r="D146" s="22"/>
      <c r="E146" s="22"/>
      <c r="F146" s="22"/>
      <c r="G146" s="22"/>
      <c r="H146" s="22"/>
      <c r="I146" s="2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>
      <c r="A147" s="37"/>
      <c r="B147" s="9"/>
      <c r="C147" s="9"/>
      <c r="D147" s="22"/>
      <c r="E147" s="22"/>
      <c r="F147" s="22"/>
      <c r="G147" s="22"/>
      <c r="H147" s="22"/>
      <c r="I147" s="2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>
      <c r="A148" s="37"/>
      <c r="B148" s="9"/>
      <c r="C148" s="9"/>
      <c r="D148" s="22"/>
      <c r="E148" s="22"/>
      <c r="F148" s="22"/>
      <c r="G148" s="22"/>
      <c r="H148" s="22"/>
      <c r="I148" s="2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>
      <c r="A149" s="37"/>
      <c r="B149" s="9"/>
      <c r="C149" s="9"/>
      <c r="D149" s="22"/>
      <c r="E149" s="22"/>
      <c r="F149" s="22"/>
      <c r="G149" s="22"/>
      <c r="H149" s="22"/>
      <c r="I149" s="2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>
      <c r="A150" s="37"/>
      <c r="B150" s="9"/>
      <c r="C150" s="9"/>
      <c r="D150" s="22"/>
      <c r="E150" s="22"/>
      <c r="F150" s="22"/>
      <c r="G150" s="22"/>
      <c r="H150" s="22"/>
      <c r="I150" s="2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>
      <c r="A151" s="37"/>
      <c r="B151" s="9"/>
      <c r="C151" s="9"/>
      <c r="D151" s="22"/>
      <c r="E151" s="22"/>
      <c r="F151" s="22"/>
      <c r="G151" s="22"/>
      <c r="H151" s="22"/>
      <c r="I151" s="2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>
      <c r="A152" s="37"/>
      <c r="B152" s="9"/>
      <c r="C152" s="9"/>
      <c r="D152" s="22"/>
      <c r="E152" s="22"/>
      <c r="F152" s="22"/>
      <c r="G152" s="22"/>
      <c r="H152" s="22"/>
      <c r="I152" s="2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>
      <c r="A153" s="37"/>
      <c r="B153" s="9"/>
      <c r="C153" s="9"/>
      <c r="D153" s="22"/>
      <c r="E153" s="22"/>
      <c r="F153" s="22"/>
      <c r="G153" s="22"/>
      <c r="H153" s="22"/>
      <c r="I153" s="2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>
      <c r="A154" s="37"/>
      <c r="B154" s="9"/>
      <c r="C154" s="9"/>
      <c r="D154" s="22"/>
      <c r="E154" s="22"/>
      <c r="F154" s="22"/>
      <c r="G154" s="22"/>
      <c r="H154" s="22"/>
      <c r="I154" s="2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>
      <c r="A155" s="37"/>
      <c r="B155" s="9"/>
      <c r="C155" s="9"/>
      <c r="D155" s="22"/>
      <c r="E155" s="22"/>
      <c r="F155" s="22"/>
      <c r="G155" s="22"/>
      <c r="H155" s="22"/>
      <c r="I155" s="2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>
      <c r="A156" s="37"/>
      <c r="B156" s="9"/>
      <c r="C156" s="9"/>
      <c r="D156" s="22"/>
      <c r="E156" s="22"/>
      <c r="F156" s="22"/>
      <c r="G156" s="22"/>
      <c r="H156" s="22"/>
      <c r="I156" s="2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>
      <c r="A157" s="37"/>
      <c r="B157" s="9"/>
      <c r="C157" s="9"/>
      <c r="D157" s="22"/>
      <c r="E157" s="22"/>
      <c r="F157" s="22"/>
      <c r="G157" s="22"/>
      <c r="H157" s="22"/>
      <c r="I157" s="2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>
      <c r="A158" s="37"/>
      <c r="B158" s="9"/>
      <c r="C158" s="9"/>
      <c r="D158" s="22"/>
      <c r="E158" s="22"/>
      <c r="F158" s="22"/>
      <c r="G158" s="22"/>
      <c r="H158" s="22"/>
      <c r="I158" s="2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>
      <c r="A159" s="37"/>
      <c r="B159" s="9"/>
      <c r="C159" s="9"/>
      <c r="D159" s="22"/>
      <c r="E159" s="22"/>
      <c r="F159" s="22"/>
      <c r="G159" s="22"/>
      <c r="H159" s="22"/>
      <c r="I159" s="2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>
      <c r="A160" s="37"/>
      <c r="B160" s="9"/>
      <c r="C160" s="9"/>
      <c r="D160" s="22"/>
      <c r="E160" s="22"/>
      <c r="F160" s="22"/>
      <c r="G160" s="22"/>
      <c r="H160" s="22"/>
      <c r="I160" s="2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>
      <c r="A161" s="37"/>
      <c r="B161" s="9"/>
      <c r="C161" s="9"/>
      <c r="D161" s="22"/>
      <c r="E161" s="22"/>
      <c r="F161" s="22"/>
      <c r="G161" s="22"/>
      <c r="H161" s="22"/>
      <c r="I161" s="2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>
      <c r="A162" s="37"/>
      <c r="B162" s="9"/>
      <c r="C162" s="9"/>
      <c r="D162" s="22"/>
      <c r="E162" s="22"/>
      <c r="F162" s="22"/>
      <c r="G162" s="22"/>
      <c r="H162" s="22"/>
      <c r="I162" s="2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>
      <c r="A163" s="37"/>
      <c r="B163" s="9"/>
      <c r="C163" s="9"/>
      <c r="D163" s="22"/>
      <c r="E163" s="22"/>
      <c r="F163" s="22"/>
      <c r="G163" s="22"/>
      <c r="H163" s="22"/>
      <c r="I163" s="2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>
      <c r="A164" s="37"/>
      <c r="B164" s="9"/>
      <c r="C164" s="9"/>
      <c r="D164" s="22"/>
      <c r="E164" s="22"/>
      <c r="F164" s="22"/>
      <c r="G164" s="22"/>
      <c r="H164" s="22"/>
      <c r="I164" s="2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>
      <c r="A165" s="37"/>
      <c r="B165" s="9"/>
      <c r="C165" s="9"/>
      <c r="D165" s="22"/>
      <c r="E165" s="22"/>
      <c r="F165" s="22"/>
      <c r="G165" s="22"/>
      <c r="H165" s="22"/>
      <c r="I165" s="2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>
      <c r="A166" s="37"/>
      <c r="B166" s="9"/>
      <c r="C166" s="9"/>
      <c r="D166" s="22"/>
      <c r="E166" s="22"/>
      <c r="F166" s="22"/>
      <c r="G166" s="22"/>
      <c r="H166" s="22"/>
      <c r="I166" s="2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>
      <c r="A167" s="37"/>
      <c r="B167" s="9"/>
      <c r="C167" s="9"/>
      <c r="D167" s="22"/>
      <c r="E167" s="22"/>
      <c r="F167" s="22"/>
      <c r="G167" s="22"/>
      <c r="H167" s="22"/>
      <c r="I167" s="2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>
      <c r="A168" s="37"/>
      <c r="B168" s="9"/>
      <c r="C168" s="9"/>
      <c r="D168" s="22"/>
      <c r="E168" s="22"/>
      <c r="F168" s="22"/>
      <c r="G168" s="22"/>
      <c r="H168" s="22"/>
      <c r="I168" s="2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>
      <c r="A169" s="37"/>
      <c r="B169" s="9"/>
      <c r="C169" s="9"/>
      <c r="D169" s="22"/>
      <c r="E169" s="22"/>
      <c r="F169" s="22"/>
      <c r="G169" s="22"/>
      <c r="H169" s="22"/>
      <c r="I169" s="2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>
      <c r="A170" s="37"/>
      <c r="B170" s="9"/>
      <c r="C170" s="9"/>
      <c r="D170" s="22"/>
      <c r="E170" s="22"/>
      <c r="F170" s="22"/>
      <c r="G170" s="22"/>
      <c r="H170" s="22"/>
      <c r="I170" s="2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>
      <c r="A171" s="37"/>
      <c r="B171" s="9"/>
      <c r="C171" s="9"/>
      <c r="D171" s="22"/>
      <c r="E171" s="22"/>
      <c r="F171" s="22"/>
      <c r="G171" s="22"/>
      <c r="H171" s="22"/>
      <c r="I171" s="2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>
      <c r="A172" s="37"/>
      <c r="B172" s="9"/>
      <c r="C172" s="9"/>
      <c r="D172" s="22"/>
      <c r="E172" s="22"/>
      <c r="F172" s="22"/>
      <c r="G172" s="22"/>
      <c r="H172" s="22"/>
      <c r="I172" s="2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>
      <c r="A173" s="37"/>
      <c r="B173" s="9"/>
      <c r="C173" s="9"/>
      <c r="D173" s="22"/>
      <c r="E173" s="22"/>
      <c r="F173" s="22"/>
      <c r="G173" s="22"/>
      <c r="H173" s="22"/>
      <c r="I173" s="2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>
      <c r="A174" s="37"/>
      <c r="B174" s="9"/>
      <c r="C174" s="9"/>
      <c r="D174" s="22"/>
      <c r="E174" s="22"/>
      <c r="F174" s="22"/>
      <c r="G174" s="22"/>
      <c r="H174" s="22"/>
      <c r="I174" s="2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>
      <c r="A175" s="37"/>
      <c r="B175" s="9"/>
      <c r="C175" s="9"/>
      <c r="D175" s="22"/>
      <c r="E175" s="22"/>
      <c r="F175" s="22"/>
      <c r="G175" s="22"/>
      <c r="H175" s="22"/>
      <c r="I175" s="2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>
      <c r="A176" s="37"/>
      <c r="B176" s="9"/>
      <c r="C176" s="9"/>
      <c r="D176" s="22"/>
      <c r="E176" s="22"/>
      <c r="F176" s="22"/>
      <c r="G176" s="22"/>
      <c r="H176" s="22"/>
      <c r="I176" s="2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>
      <c r="A177" s="37"/>
      <c r="B177" s="9"/>
      <c r="C177" s="9"/>
      <c r="D177" s="22"/>
      <c r="E177" s="22"/>
      <c r="F177" s="22"/>
      <c r="G177" s="22"/>
      <c r="H177" s="22"/>
      <c r="I177" s="2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>
      <c r="A178" s="37"/>
      <c r="B178" s="9"/>
      <c r="C178" s="9"/>
      <c r="D178" s="22"/>
      <c r="E178" s="22"/>
      <c r="F178" s="22"/>
      <c r="G178" s="22"/>
      <c r="H178" s="22"/>
      <c r="I178" s="2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>
      <c r="A179" s="37"/>
      <c r="B179" s="9"/>
      <c r="C179" s="9"/>
      <c r="D179" s="22"/>
      <c r="E179" s="22"/>
      <c r="F179" s="22"/>
      <c r="G179" s="22"/>
      <c r="H179" s="22"/>
      <c r="I179" s="2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>
      <c r="A180" s="37"/>
      <c r="B180" s="9"/>
      <c r="C180" s="9"/>
      <c r="D180" s="22"/>
      <c r="E180" s="22"/>
      <c r="F180" s="22"/>
      <c r="G180" s="22"/>
      <c r="H180" s="22"/>
      <c r="I180" s="2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>
      <c r="A181" s="37"/>
      <c r="B181" s="9"/>
      <c r="C181" s="9"/>
      <c r="D181" s="22"/>
      <c r="E181" s="22"/>
      <c r="F181" s="22"/>
      <c r="G181" s="22"/>
      <c r="H181" s="22"/>
      <c r="I181" s="2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>
      <c r="A182" s="37"/>
      <c r="B182" s="9"/>
      <c r="C182" s="9"/>
      <c r="D182" s="22"/>
      <c r="E182" s="22"/>
      <c r="F182" s="22"/>
      <c r="G182" s="22"/>
      <c r="H182" s="22"/>
      <c r="I182" s="2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>
      <c r="A183" s="37"/>
      <c r="B183" s="9"/>
      <c r="C183" s="9"/>
      <c r="D183" s="22"/>
      <c r="E183" s="22"/>
      <c r="F183" s="22"/>
      <c r="G183" s="22"/>
      <c r="H183" s="22"/>
      <c r="I183" s="2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>
      <c r="A184" s="37"/>
      <c r="B184" s="9"/>
      <c r="C184" s="9"/>
      <c r="D184" s="22"/>
      <c r="E184" s="22"/>
      <c r="F184" s="22"/>
      <c r="G184" s="22"/>
      <c r="H184" s="22"/>
      <c r="I184" s="2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>
      <c r="A185" s="37"/>
      <c r="B185" s="9"/>
      <c r="C185" s="9"/>
      <c r="D185" s="22"/>
      <c r="E185" s="22"/>
      <c r="F185" s="22"/>
      <c r="G185" s="22"/>
      <c r="H185" s="22"/>
      <c r="I185" s="2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>
      <c r="A186" s="37"/>
      <c r="B186" s="9"/>
      <c r="C186" s="9"/>
      <c r="D186" s="22"/>
      <c r="E186" s="22"/>
      <c r="F186" s="22"/>
      <c r="G186" s="22"/>
      <c r="H186" s="22"/>
      <c r="I186" s="2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>
      <c r="A187" s="37"/>
      <c r="B187" s="9"/>
      <c r="C187" s="9"/>
      <c r="D187" s="22"/>
      <c r="E187" s="22"/>
      <c r="F187" s="22"/>
      <c r="G187" s="22"/>
      <c r="H187" s="22"/>
      <c r="I187" s="2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>
      <c r="A188" s="37"/>
      <c r="B188" s="9"/>
      <c r="C188" s="9"/>
      <c r="D188" s="22"/>
      <c r="E188" s="22"/>
      <c r="F188" s="22"/>
      <c r="G188" s="22"/>
      <c r="H188" s="22"/>
      <c r="I188" s="2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>
      <c r="A189" s="37"/>
      <c r="B189" s="9"/>
      <c r="C189" s="9"/>
      <c r="D189" s="22"/>
      <c r="E189" s="22"/>
      <c r="F189" s="22"/>
      <c r="G189" s="22"/>
      <c r="H189" s="22"/>
      <c r="I189" s="2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>
      <c r="A190" s="37"/>
      <c r="B190" s="9"/>
      <c r="C190" s="9"/>
      <c r="D190" s="22"/>
      <c r="E190" s="22"/>
      <c r="F190" s="22"/>
      <c r="G190" s="22"/>
      <c r="H190" s="22"/>
      <c r="I190" s="2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>
      <c r="A191" s="37"/>
      <c r="B191" s="9"/>
      <c r="C191" s="9"/>
      <c r="D191" s="22"/>
      <c r="E191" s="22"/>
      <c r="F191" s="22"/>
      <c r="G191" s="22"/>
      <c r="H191" s="22"/>
      <c r="I191" s="2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>
      <c r="A192" s="37"/>
      <c r="B192" s="9"/>
      <c r="C192" s="9"/>
      <c r="D192" s="22"/>
      <c r="E192" s="22"/>
      <c r="F192" s="22"/>
      <c r="G192" s="22"/>
      <c r="H192" s="22"/>
      <c r="I192" s="2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>
      <c r="A193" s="37"/>
      <c r="B193" s="9"/>
      <c r="C193" s="9"/>
      <c r="D193" s="22"/>
      <c r="E193" s="22"/>
      <c r="F193" s="22"/>
      <c r="G193" s="22"/>
      <c r="H193" s="22"/>
      <c r="I193" s="2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>
      <c r="A194" s="37"/>
      <c r="B194" s="9"/>
      <c r="C194" s="9"/>
      <c r="D194" s="22"/>
      <c r="E194" s="22"/>
      <c r="F194" s="22"/>
      <c r="G194" s="22"/>
      <c r="H194" s="22"/>
      <c r="I194" s="2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>
      <c r="A195" s="37"/>
      <c r="B195" s="9"/>
      <c r="C195" s="9"/>
      <c r="D195" s="22"/>
      <c r="E195" s="22"/>
      <c r="F195" s="22"/>
      <c r="G195" s="22"/>
      <c r="H195" s="22"/>
      <c r="I195" s="2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>
      <c r="A196" s="37"/>
      <c r="B196" s="9"/>
      <c r="C196" s="9"/>
      <c r="D196" s="22"/>
      <c r="E196" s="22"/>
      <c r="F196" s="22"/>
      <c r="G196" s="22"/>
      <c r="H196" s="22"/>
      <c r="I196" s="2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>
      <c r="A197" s="37"/>
      <c r="B197" s="9"/>
      <c r="C197" s="9"/>
      <c r="D197" s="22"/>
      <c r="E197" s="22"/>
      <c r="F197" s="22"/>
      <c r="G197" s="22"/>
      <c r="H197" s="22"/>
      <c r="I197" s="2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>
      <c r="A198" s="37"/>
      <c r="B198" s="9"/>
      <c r="C198" s="9"/>
      <c r="D198" s="22"/>
      <c r="E198" s="22"/>
      <c r="F198" s="22"/>
      <c r="G198" s="22"/>
      <c r="H198" s="22"/>
      <c r="I198" s="2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>
      <c r="A199" s="37"/>
      <c r="B199" s="9"/>
      <c r="C199" s="9"/>
      <c r="D199" s="22"/>
      <c r="E199" s="22"/>
      <c r="F199" s="22"/>
      <c r="G199" s="22"/>
      <c r="H199" s="22"/>
      <c r="I199" s="2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>
      <c r="A200" s="37"/>
      <c r="B200" s="9"/>
      <c r="C200" s="9"/>
      <c r="D200" s="22"/>
      <c r="E200" s="22"/>
      <c r="F200" s="22"/>
      <c r="G200" s="22"/>
      <c r="H200" s="22"/>
      <c r="I200" s="2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>
      <c r="A201" s="37"/>
      <c r="B201" s="9"/>
      <c r="C201" s="9"/>
      <c r="D201" s="22"/>
      <c r="E201" s="22"/>
      <c r="F201" s="22"/>
      <c r="G201" s="22"/>
      <c r="H201" s="22"/>
      <c r="I201" s="2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>
      <c r="A202" s="37"/>
      <c r="B202" s="9"/>
      <c r="C202" s="9"/>
      <c r="D202" s="22"/>
      <c r="E202" s="22"/>
      <c r="F202" s="22"/>
      <c r="G202" s="22"/>
      <c r="H202" s="22"/>
      <c r="I202" s="2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>
      <c r="A203" s="37"/>
      <c r="B203" s="9"/>
      <c r="C203" s="9"/>
      <c r="D203" s="22"/>
      <c r="E203" s="22"/>
      <c r="F203" s="22"/>
      <c r="G203" s="22"/>
      <c r="H203" s="22"/>
      <c r="I203" s="2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>
      <c r="A204" s="37"/>
      <c r="B204" s="9"/>
      <c r="C204" s="9"/>
      <c r="D204" s="22"/>
      <c r="E204" s="22"/>
      <c r="F204" s="22"/>
      <c r="G204" s="22"/>
      <c r="H204" s="22"/>
      <c r="I204" s="2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>
      <c r="A205" s="37"/>
      <c r="B205" s="9"/>
      <c r="C205" s="9"/>
      <c r="D205" s="22"/>
      <c r="E205" s="22"/>
      <c r="F205" s="22"/>
      <c r="G205" s="22"/>
      <c r="H205" s="22"/>
      <c r="I205" s="2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>
      <c r="A206" s="37"/>
      <c r="B206" s="9"/>
      <c r="C206" s="9"/>
      <c r="D206" s="22"/>
      <c r="E206" s="22"/>
      <c r="F206" s="22"/>
      <c r="G206" s="22"/>
      <c r="H206" s="22"/>
      <c r="I206" s="2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>
      <c r="A207" s="37"/>
      <c r="B207" s="9"/>
      <c r="C207" s="9"/>
      <c r="D207" s="22"/>
      <c r="E207" s="22"/>
      <c r="F207" s="22"/>
      <c r="G207" s="22"/>
      <c r="H207" s="22"/>
      <c r="I207" s="2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>
      <c r="A208" s="37"/>
      <c r="B208" s="9"/>
      <c r="C208" s="9"/>
      <c r="D208" s="22"/>
      <c r="E208" s="22"/>
      <c r="F208" s="22"/>
      <c r="G208" s="22"/>
      <c r="H208" s="22"/>
      <c r="I208" s="2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>
      <c r="A209" s="37"/>
      <c r="B209" s="9"/>
      <c r="C209" s="9"/>
      <c r="D209" s="22"/>
      <c r="E209" s="22"/>
      <c r="F209" s="22"/>
      <c r="G209" s="22"/>
      <c r="H209" s="22"/>
      <c r="I209" s="2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>
      <c r="A210" s="37"/>
      <c r="B210" s="9"/>
      <c r="C210" s="9"/>
      <c r="D210" s="22"/>
      <c r="E210" s="22"/>
      <c r="F210" s="22"/>
      <c r="G210" s="22"/>
      <c r="H210" s="22"/>
      <c r="I210" s="2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>
      <c r="A211" s="37"/>
      <c r="B211" s="9"/>
      <c r="C211" s="9"/>
      <c r="D211" s="22"/>
      <c r="E211" s="22"/>
      <c r="F211" s="22"/>
      <c r="G211" s="22"/>
      <c r="H211" s="22"/>
      <c r="I211" s="2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>
      <c r="A212" s="37"/>
      <c r="B212" s="9"/>
      <c r="C212" s="9"/>
      <c r="D212" s="22"/>
      <c r="E212" s="22"/>
      <c r="F212" s="22"/>
      <c r="G212" s="22"/>
      <c r="H212" s="22"/>
      <c r="I212" s="22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>
      <c r="A213" s="37"/>
      <c r="B213" s="9"/>
      <c r="C213" s="9"/>
      <c r="D213" s="22"/>
      <c r="E213" s="22"/>
      <c r="F213" s="22"/>
      <c r="G213" s="22"/>
      <c r="H213" s="22"/>
      <c r="I213" s="22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>
      <c r="A214" s="37"/>
      <c r="B214" s="9"/>
      <c r="C214" s="9"/>
      <c r="D214" s="22"/>
      <c r="E214" s="22"/>
      <c r="F214" s="22"/>
      <c r="G214" s="22"/>
      <c r="H214" s="22"/>
      <c r="I214" s="22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>
      <c r="A215" s="37"/>
      <c r="B215" s="9"/>
      <c r="C215" s="9"/>
      <c r="D215" s="22"/>
      <c r="E215" s="22"/>
      <c r="F215" s="22"/>
      <c r="G215" s="22"/>
      <c r="H215" s="22"/>
      <c r="I215" s="22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>
      <c r="A216" s="37"/>
      <c r="B216" s="9"/>
      <c r="C216" s="9"/>
      <c r="D216" s="22"/>
      <c r="E216" s="22"/>
      <c r="F216" s="22"/>
      <c r="G216" s="22"/>
      <c r="H216" s="22"/>
      <c r="I216" s="22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>
      <c r="A217" s="37"/>
      <c r="B217" s="9"/>
      <c r="C217" s="9"/>
      <c r="D217" s="22"/>
      <c r="E217" s="22"/>
      <c r="F217" s="22"/>
      <c r="G217" s="22"/>
      <c r="H217" s="22"/>
      <c r="I217" s="22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>
      <c r="A218" s="37"/>
      <c r="B218" s="9"/>
      <c r="C218" s="9"/>
      <c r="D218" s="22"/>
      <c r="E218" s="22"/>
      <c r="F218" s="22"/>
      <c r="G218" s="22"/>
      <c r="H218" s="22"/>
      <c r="I218" s="22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>
      <c r="A219" s="37"/>
      <c r="B219" s="9"/>
      <c r="C219" s="9"/>
      <c r="D219" s="22"/>
      <c r="E219" s="22"/>
      <c r="F219" s="22"/>
      <c r="G219" s="22"/>
      <c r="H219" s="22"/>
      <c r="I219" s="22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>
      <c r="A220" s="37"/>
      <c r="B220" s="9"/>
      <c r="C220" s="9"/>
      <c r="D220" s="22"/>
      <c r="E220" s="22"/>
      <c r="F220" s="22"/>
      <c r="G220" s="22"/>
      <c r="H220" s="22"/>
      <c r="I220" s="22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>
      <c r="A221" s="37"/>
      <c r="B221" s="9"/>
      <c r="C221" s="9"/>
      <c r="D221" s="22"/>
      <c r="E221" s="22"/>
      <c r="F221" s="22"/>
      <c r="G221" s="22"/>
      <c r="H221" s="22"/>
      <c r="I221" s="22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>
      <c r="A222" s="37"/>
      <c r="B222" s="9"/>
      <c r="C222" s="9"/>
      <c r="D222" s="22"/>
      <c r="E222" s="22"/>
      <c r="F222" s="22"/>
      <c r="G222" s="22"/>
      <c r="H222" s="22"/>
      <c r="I222" s="22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>
      <c r="A223" s="37"/>
      <c r="B223" s="9"/>
      <c r="C223" s="9"/>
      <c r="D223" s="22"/>
      <c r="E223" s="22"/>
      <c r="F223" s="22"/>
      <c r="G223" s="22"/>
      <c r="H223" s="22"/>
      <c r="I223" s="22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>
      <c r="A224" s="37"/>
      <c r="B224" s="9"/>
      <c r="C224" s="9"/>
      <c r="D224" s="22"/>
      <c r="E224" s="22"/>
      <c r="F224" s="22"/>
      <c r="G224" s="22"/>
      <c r="H224" s="22"/>
      <c r="I224" s="22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>
      <c r="A225" s="37"/>
      <c r="B225" s="9"/>
      <c r="C225" s="9"/>
      <c r="D225" s="22"/>
      <c r="E225" s="22"/>
      <c r="F225" s="22"/>
      <c r="G225" s="22"/>
      <c r="H225" s="22"/>
      <c r="I225" s="22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>
      <c r="A226" s="37"/>
      <c r="B226" s="9"/>
      <c r="C226" s="9"/>
      <c r="D226" s="22"/>
      <c r="E226" s="22"/>
      <c r="F226" s="22"/>
      <c r="G226" s="22"/>
      <c r="H226" s="22"/>
      <c r="I226" s="22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>
      <c r="A227" s="37"/>
      <c r="B227" s="9"/>
      <c r="C227" s="9"/>
      <c r="D227" s="22"/>
      <c r="E227" s="22"/>
      <c r="F227" s="22"/>
      <c r="G227" s="22"/>
      <c r="H227" s="22"/>
      <c r="I227" s="22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>
      <c r="A228" s="37"/>
      <c r="B228" s="9"/>
      <c r="C228" s="9"/>
      <c r="D228" s="22"/>
      <c r="E228" s="22"/>
      <c r="F228" s="22"/>
      <c r="G228" s="22"/>
      <c r="H228" s="22"/>
      <c r="I228" s="22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>
      <c r="A229" s="37"/>
      <c r="B229" s="9"/>
      <c r="C229" s="9"/>
      <c r="D229" s="22"/>
      <c r="E229" s="22"/>
      <c r="F229" s="22"/>
      <c r="G229" s="22"/>
      <c r="H229" s="22"/>
      <c r="I229" s="22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>
      <c r="A230" s="37"/>
      <c r="B230" s="9"/>
      <c r="C230" s="9"/>
      <c r="D230" s="22"/>
      <c r="E230" s="22"/>
      <c r="F230" s="22"/>
      <c r="G230" s="22"/>
      <c r="H230" s="22"/>
      <c r="I230" s="22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>
      <c r="A231" s="37"/>
      <c r="B231" s="9"/>
      <c r="C231" s="9"/>
      <c r="D231" s="22"/>
      <c r="E231" s="22"/>
      <c r="F231" s="22"/>
      <c r="G231" s="22"/>
      <c r="H231" s="22"/>
      <c r="I231" s="22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>
      <c r="A232" s="37"/>
      <c r="B232" s="9"/>
      <c r="C232" s="9"/>
      <c r="D232" s="22"/>
      <c r="E232" s="22"/>
      <c r="F232" s="22"/>
      <c r="G232" s="22"/>
      <c r="H232" s="22"/>
      <c r="I232" s="22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>
      <c r="A233" s="37"/>
      <c r="B233" s="9"/>
      <c r="C233" s="9"/>
      <c r="D233" s="22"/>
      <c r="E233" s="22"/>
      <c r="F233" s="22"/>
      <c r="G233" s="22"/>
      <c r="H233" s="22"/>
      <c r="I233" s="22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>
      <c r="A234" s="37"/>
      <c r="B234" s="9"/>
      <c r="C234" s="9"/>
      <c r="D234" s="22"/>
      <c r="E234" s="22"/>
      <c r="F234" s="22"/>
      <c r="G234" s="22"/>
      <c r="H234" s="22"/>
      <c r="I234" s="22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>
      <c r="A235" s="37"/>
      <c r="B235" s="9"/>
      <c r="C235" s="9"/>
      <c r="D235" s="22"/>
      <c r="E235" s="22"/>
      <c r="F235" s="22"/>
      <c r="G235" s="22"/>
      <c r="H235" s="22"/>
      <c r="I235" s="22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>
      <c r="A236" s="37"/>
      <c r="B236" s="9"/>
      <c r="C236" s="9"/>
      <c r="D236" s="22"/>
      <c r="E236" s="22"/>
      <c r="F236" s="22"/>
      <c r="G236" s="22"/>
      <c r="H236" s="22"/>
      <c r="I236" s="22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>
      <c r="A237" s="37"/>
      <c r="B237" s="9"/>
      <c r="C237" s="9"/>
      <c r="D237" s="22"/>
      <c r="E237" s="22"/>
      <c r="F237" s="22"/>
      <c r="G237" s="22"/>
      <c r="H237" s="22"/>
      <c r="I237" s="22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>
      <c r="A238" s="37"/>
      <c r="B238" s="9"/>
      <c r="C238" s="9"/>
      <c r="D238" s="22"/>
      <c r="E238" s="22"/>
      <c r="F238" s="22"/>
      <c r="G238" s="22"/>
      <c r="H238" s="22"/>
      <c r="I238" s="22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>
      <c r="A239" s="37"/>
      <c r="B239" s="9"/>
      <c r="C239" s="9"/>
      <c r="D239" s="22"/>
      <c r="E239" s="22"/>
      <c r="F239" s="22"/>
      <c r="G239" s="22"/>
      <c r="H239" s="22"/>
      <c r="I239" s="22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>
      <c r="A240" s="37"/>
      <c r="B240" s="9"/>
      <c r="C240" s="9"/>
      <c r="D240" s="22"/>
      <c r="E240" s="22"/>
      <c r="F240" s="22"/>
      <c r="G240" s="22"/>
      <c r="H240" s="22"/>
      <c r="I240" s="22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>
      <c r="A241" s="37"/>
      <c r="B241" s="9"/>
      <c r="C241" s="9"/>
      <c r="D241" s="22"/>
      <c r="E241" s="22"/>
      <c r="F241" s="22"/>
      <c r="G241" s="22"/>
      <c r="H241" s="22"/>
      <c r="I241" s="22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>
      <c r="A242" s="37"/>
      <c r="B242" s="9"/>
      <c r="C242" s="9"/>
      <c r="D242" s="22"/>
      <c r="E242" s="22"/>
      <c r="F242" s="22"/>
      <c r="G242" s="22"/>
      <c r="H242" s="22"/>
      <c r="I242" s="22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>
      <c r="A243" s="37"/>
      <c r="B243" s="9"/>
      <c r="C243" s="9"/>
      <c r="D243" s="22"/>
      <c r="E243" s="22"/>
      <c r="F243" s="22"/>
      <c r="G243" s="22"/>
      <c r="H243" s="22"/>
      <c r="I243" s="22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>
      <c r="A244" s="37"/>
      <c r="B244" s="9"/>
      <c r="C244" s="9"/>
      <c r="D244" s="22"/>
      <c r="E244" s="22"/>
      <c r="F244" s="22"/>
      <c r="G244" s="22"/>
      <c r="H244" s="22"/>
      <c r="I244" s="22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>
      <c r="A245" s="37"/>
      <c r="B245" s="9"/>
      <c r="C245" s="9"/>
      <c r="D245" s="22"/>
      <c r="E245" s="22"/>
      <c r="F245" s="22"/>
      <c r="G245" s="22"/>
      <c r="H245" s="22"/>
      <c r="I245" s="22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>
      <c r="A246" s="37"/>
      <c r="B246" s="9"/>
      <c r="C246" s="9"/>
      <c r="D246" s="22"/>
      <c r="E246" s="22"/>
      <c r="F246" s="22"/>
      <c r="G246" s="22"/>
      <c r="H246" s="22"/>
      <c r="I246" s="22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>
      <c r="A247" s="37"/>
      <c r="B247" s="9"/>
      <c r="C247" s="9"/>
      <c r="D247" s="22"/>
      <c r="E247" s="22"/>
      <c r="F247" s="22"/>
      <c r="G247" s="22"/>
      <c r="H247" s="22"/>
      <c r="I247" s="22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>
      <c r="A248" s="37"/>
      <c r="B248" s="9"/>
      <c r="C248" s="9"/>
      <c r="D248" s="22"/>
      <c r="E248" s="22"/>
      <c r="F248" s="22"/>
      <c r="G248" s="22"/>
      <c r="H248" s="22"/>
      <c r="I248" s="22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>
      <c r="A249" s="37"/>
      <c r="B249" s="9"/>
      <c r="C249" s="9"/>
      <c r="D249" s="22"/>
      <c r="E249" s="22"/>
      <c r="F249" s="22"/>
      <c r="G249" s="22"/>
      <c r="H249" s="22"/>
      <c r="I249" s="22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>
      <c r="A250" s="37"/>
      <c r="B250" s="9"/>
      <c r="C250" s="9"/>
      <c r="D250" s="22"/>
      <c r="E250" s="22"/>
      <c r="F250" s="22"/>
      <c r="G250" s="22"/>
      <c r="H250" s="22"/>
      <c r="I250" s="22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>
      <c r="A251" s="37"/>
      <c r="B251" s="9"/>
      <c r="C251" s="9"/>
      <c r="D251" s="22"/>
      <c r="E251" s="22"/>
      <c r="F251" s="22"/>
      <c r="G251" s="22"/>
      <c r="H251" s="22"/>
      <c r="I251" s="22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>
      <c r="A252" s="37"/>
      <c r="B252" s="9"/>
      <c r="C252" s="9"/>
      <c r="D252" s="22"/>
      <c r="E252" s="22"/>
      <c r="F252" s="22"/>
      <c r="G252" s="22"/>
      <c r="H252" s="22"/>
      <c r="I252" s="22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>
      <c r="A253" s="37"/>
      <c r="B253" s="9"/>
      <c r="C253" s="9"/>
      <c r="D253" s="22"/>
      <c r="E253" s="22"/>
      <c r="F253" s="22"/>
      <c r="G253" s="22"/>
      <c r="H253" s="22"/>
      <c r="I253" s="22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>
      <c r="A254" s="37"/>
      <c r="B254" s="9"/>
      <c r="C254" s="9"/>
      <c r="D254" s="22"/>
      <c r="E254" s="22"/>
      <c r="F254" s="22"/>
      <c r="G254" s="22"/>
      <c r="H254" s="22"/>
      <c r="I254" s="22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>
      <c r="A255" s="37"/>
      <c r="B255" s="9"/>
      <c r="C255" s="9"/>
      <c r="D255" s="22"/>
      <c r="E255" s="22"/>
      <c r="F255" s="22"/>
      <c r="G255" s="22"/>
      <c r="H255" s="22"/>
      <c r="I255" s="22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>
      <c r="A256" s="37"/>
      <c r="B256" s="9"/>
      <c r="C256" s="9"/>
      <c r="D256" s="22"/>
      <c r="E256" s="22"/>
      <c r="F256" s="22"/>
      <c r="G256" s="22"/>
      <c r="H256" s="22"/>
      <c r="I256" s="22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>
      <c r="A257" s="37"/>
      <c r="B257" s="9"/>
      <c r="C257" s="9"/>
      <c r="D257" s="22"/>
      <c r="E257" s="22"/>
      <c r="F257" s="22"/>
      <c r="G257" s="22"/>
      <c r="H257" s="22"/>
      <c r="I257" s="22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>
      <c r="A258" s="37"/>
      <c r="B258" s="9"/>
      <c r="C258" s="9"/>
      <c r="D258" s="22"/>
      <c r="E258" s="22"/>
      <c r="F258" s="22"/>
      <c r="G258" s="22"/>
      <c r="H258" s="22"/>
      <c r="I258" s="22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>
      <c r="A259" s="37"/>
      <c r="B259" s="9"/>
      <c r="C259" s="9"/>
      <c r="D259" s="22"/>
      <c r="E259" s="22"/>
      <c r="F259" s="22"/>
      <c r="G259" s="22"/>
      <c r="H259" s="22"/>
      <c r="I259" s="22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>
      <c r="A260" s="37"/>
      <c r="B260" s="9"/>
      <c r="C260" s="9"/>
      <c r="D260" s="22"/>
      <c r="E260" s="22"/>
      <c r="F260" s="22"/>
      <c r="G260" s="22"/>
      <c r="H260" s="22"/>
      <c r="I260" s="22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>
      <c r="A261" s="37"/>
      <c r="B261" s="9"/>
      <c r="C261" s="9"/>
      <c r="D261" s="22"/>
      <c r="E261" s="22"/>
      <c r="F261" s="22"/>
      <c r="G261" s="22"/>
      <c r="H261" s="22"/>
      <c r="I261" s="22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>
      <c r="A262" s="37"/>
      <c r="B262" s="9"/>
      <c r="C262" s="9"/>
      <c r="D262" s="22"/>
      <c r="E262" s="22"/>
      <c r="F262" s="22"/>
      <c r="G262" s="22"/>
      <c r="H262" s="22"/>
      <c r="I262" s="22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>
      <c r="A263" s="37"/>
      <c r="B263" s="9"/>
      <c r="C263" s="9"/>
      <c r="D263" s="22"/>
      <c r="E263" s="22"/>
      <c r="F263" s="22"/>
      <c r="G263" s="22"/>
      <c r="H263" s="22"/>
      <c r="I263" s="22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>
      <c r="A264" s="37"/>
      <c r="B264" s="9"/>
      <c r="C264" s="9"/>
      <c r="D264" s="22"/>
      <c r="E264" s="22"/>
      <c r="F264" s="22"/>
      <c r="G264" s="22"/>
      <c r="H264" s="22"/>
      <c r="I264" s="22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>
      <c r="A265" s="37"/>
      <c r="B265" s="9"/>
      <c r="C265" s="9"/>
      <c r="D265" s="22"/>
      <c r="E265" s="22"/>
      <c r="F265" s="22"/>
      <c r="G265" s="22"/>
      <c r="H265" s="22"/>
      <c r="I265" s="22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>
      <c r="A266" s="37"/>
      <c r="B266" s="9"/>
      <c r="C266" s="9"/>
      <c r="D266" s="22"/>
      <c r="E266" s="22"/>
      <c r="F266" s="22"/>
      <c r="G266" s="22"/>
      <c r="H266" s="22"/>
      <c r="I266" s="22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>
      <c r="A267" s="37"/>
      <c r="B267" s="9"/>
      <c r="C267" s="9"/>
      <c r="D267" s="22"/>
      <c r="E267" s="22"/>
      <c r="F267" s="22"/>
      <c r="G267" s="22"/>
      <c r="H267" s="22"/>
      <c r="I267" s="22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>
      <c r="A268" s="37"/>
      <c r="B268" s="9"/>
      <c r="C268" s="9"/>
      <c r="D268" s="22"/>
      <c r="E268" s="22"/>
      <c r="F268" s="22"/>
      <c r="G268" s="22"/>
      <c r="H268" s="22"/>
      <c r="I268" s="22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>
      <c r="A269" s="37"/>
      <c r="B269" s="9"/>
      <c r="C269" s="9"/>
      <c r="D269" s="22"/>
      <c r="E269" s="22"/>
      <c r="F269" s="22"/>
      <c r="G269" s="22"/>
      <c r="H269" s="22"/>
      <c r="I269" s="22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>
      <c r="A270" s="37"/>
      <c r="B270" s="9"/>
      <c r="C270" s="9"/>
      <c r="D270" s="22"/>
      <c r="E270" s="22"/>
      <c r="F270" s="22"/>
      <c r="G270" s="22"/>
      <c r="H270" s="22"/>
      <c r="I270" s="22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>
      <c r="A271" s="37"/>
      <c r="B271" s="9"/>
      <c r="C271" s="9"/>
      <c r="D271" s="22"/>
      <c r="E271" s="22"/>
      <c r="F271" s="22"/>
      <c r="G271" s="22"/>
      <c r="H271" s="22"/>
      <c r="I271" s="22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>
      <c r="A272" s="37"/>
      <c r="B272" s="9"/>
      <c r="C272" s="9"/>
      <c r="D272" s="22"/>
      <c r="E272" s="22"/>
      <c r="F272" s="22"/>
      <c r="G272" s="22"/>
      <c r="H272" s="22"/>
      <c r="I272" s="22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>
      <c r="A273" s="37"/>
      <c r="B273" s="9"/>
      <c r="C273" s="9"/>
      <c r="D273" s="22"/>
      <c r="E273" s="22"/>
      <c r="F273" s="22"/>
      <c r="G273" s="22"/>
      <c r="H273" s="22"/>
      <c r="I273" s="22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>
      <c r="A274" s="37"/>
      <c r="B274" s="9"/>
      <c r="C274" s="9"/>
      <c r="D274" s="22"/>
      <c r="E274" s="22"/>
      <c r="F274" s="22"/>
      <c r="G274" s="22"/>
      <c r="H274" s="22"/>
      <c r="I274" s="22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>
      <c r="A275" s="37"/>
      <c r="B275" s="9"/>
      <c r="C275" s="9"/>
      <c r="D275" s="22"/>
      <c r="E275" s="22"/>
      <c r="F275" s="22"/>
      <c r="G275" s="22"/>
      <c r="H275" s="22"/>
      <c r="I275" s="22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>
      <c r="A276" s="37"/>
      <c r="B276" s="9"/>
      <c r="C276" s="9"/>
      <c r="D276" s="22"/>
      <c r="E276" s="22"/>
      <c r="F276" s="22"/>
      <c r="G276" s="22"/>
      <c r="H276" s="22"/>
      <c r="I276" s="22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>
      <c r="A277" s="37"/>
      <c r="B277" s="9"/>
      <c r="C277" s="9"/>
      <c r="D277" s="22"/>
      <c r="E277" s="22"/>
      <c r="F277" s="22"/>
      <c r="G277" s="22"/>
      <c r="H277" s="22"/>
      <c r="I277" s="22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>
      <c r="A278" s="37"/>
      <c r="B278" s="9"/>
      <c r="C278" s="9"/>
      <c r="D278" s="22"/>
      <c r="E278" s="22"/>
      <c r="F278" s="22"/>
      <c r="G278" s="22"/>
      <c r="H278" s="22"/>
      <c r="I278" s="22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>
      <c r="A279" s="37"/>
      <c r="B279" s="9"/>
      <c r="C279" s="9"/>
      <c r="D279" s="22"/>
      <c r="E279" s="22"/>
      <c r="F279" s="22"/>
      <c r="G279" s="22"/>
      <c r="H279" s="22"/>
      <c r="I279" s="22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>
      <c r="A280" s="37"/>
      <c r="B280" s="9"/>
      <c r="C280" s="9"/>
      <c r="D280" s="22"/>
      <c r="E280" s="22"/>
      <c r="F280" s="22"/>
      <c r="G280" s="22"/>
      <c r="H280" s="22"/>
      <c r="I280" s="22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>
      <c r="A281" s="37"/>
      <c r="B281" s="9"/>
      <c r="C281" s="9"/>
      <c r="D281" s="22"/>
      <c r="E281" s="22"/>
      <c r="F281" s="22"/>
      <c r="G281" s="22"/>
      <c r="H281" s="22"/>
      <c r="I281" s="22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>
      <c r="A282" s="37"/>
      <c r="B282" s="9"/>
      <c r="C282" s="9"/>
      <c r="D282" s="22"/>
      <c r="E282" s="22"/>
      <c r="F282" s="22"/>
      <c r="G282" s="22"/>
      <c r="H282" s="22"/>
      <c r="I282" s="22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>
      <c r="A283" s="37"/>
      <c r="B283" s="9"/>
      <c r="C283" s="9"/>
      <c r="D283" s="22"/>
      <c r="E283" s="22"/>
      <c r="F283" s="22"/>
      <c r="G283" s="22"/>
      <c r="H283" s="22"/>
      <c r="I283" s="22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>
      <c r="A284" s="37"/>
      <c r="B284" s="9"/>
      <c r="C284" s="9"/>
      <c r="D284" s="22"/>
      <c r="E284" s="22"/>
      <c r="F284" s="22"/>
      <c r="G284" s="22"/>
      <c r="H284" s="22"/>
      <c r="I284" s="22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>
      <c r="A285" s="37"/>
      <c r="B285" s="9"/>
      <c r="C285" s="9"/>
      <c r="D285" s="22"/>
      <c r="E285" s="22"/>
      <c r="F285" s="22"/>
      <c r="G285" s="22"/>
      <c r="H285" s="22"/>
      <c r="I285" s="22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>
      <c r="A286" s="37"/>
      <c r="B286" s="9"/>
      <c r="C286" s="9"/>
      <c r="D286" s="22"/>
      <c r="E286" s="22"/>
      <c r="F286" s="22"/>
      <c r="G286" s="22"/>
      <c r="H286" s="22"/>
      <c r="I286" s="22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>
      <c r="A287" s="37"/>
      <c r="B287" s="9"/>
      <c r="C287" s="9"/>
      <c r="D287" s="22"/>
      <c r="E287" s="22"/>
      <c r="F287" s="22"/>
      <c r="G287" s="22"/>
      <c r="H287" s="22"/>
      <c r="I287" s="22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>
      <c r="A288" s="37"/>
      <c r="B288" s="9"/>
      <c r="C288" s="9"/>
      <c r="D288" s="22"/>
      <c r="E288" s="22"/>
      <c r="F288" s="22"/>
      <c r="G288" s="22"/>
      <c r="H288" s="22"/>
      <c r="I288" s="22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>
      <c r="A289" s="37"/>
      <c r="B289" s="9"/>
      <c r="C289" s="9"/>
      <c r="D289" s="22"/>
      <c r="E289" s="22"/>
      <c r="F289" s="22"/>
      <c r="G289" s="22"/>
      <c r="H289" s="22"/>
      <c r="I289" s="22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>
      <c r="A290" s="37"/>
      <c r="B290" s="9"/>
      <c r="C290" s="9"/>
      <c r="D290" s="22"/>
      <c r="E290" s="22"/>
      <c r="F290" s="22"/>
      <c r="G290" s="22"/>
      <c r="H290" s="22"/>
      <c r="I290" s="22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>
      <c r="A291" s="37"/>
      <c r="B291" s="9"/>
      <c r="C291" s="9"/>
      <c r="D291" s="22"/>
      <c r="E291" s="22"/>
      <c r="F291" s="22"/>
      <c r="G291" s="22"/>
      <c r="H291" s="22"/>
      <c r="I291" s="22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>
      <c r="A292" s="37"/>
      <c r="B292" s="9"/>
      <c r="C292" s="9"/>
      <c r="D292" s="22"/>
      <c r="E292" s="22"/>
      <c r="F292" s="22"/>
      <c r="G292" s="22"/>
      <c r="H292" s="22"/>
      <c r="I292" s="22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>
      <c r="A293" s="37"/>
      <c r="B293" s="9"/>
      <c r="C293" s="9"/>
      <c r="D293" s="22"/>
      <c r="E293" s="22"/>
      <c r="F293" s="22"/>
      <c r="G293" s="22"/>
      <c r="H293" s="22"/>
      <c r="I293" s="22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>
      <c r="A294" s="37"/>
      <c r="B294" s="9"/>
      <c r="C294" s="9"/>
      <c r="D294" s="22"/>
      <c r="E294" s="22"/>
      <c r="F294" s="22"/>
      <c r="G294" s="22"/>
      <c r="H294" s="22"/>
      <c r="I294" s="22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>
      <c r="A295" s="37"/>
      <c r="B295" s="9"/>
      <c r="C295" s="9"/>
      <c r="D295" s="22"/>
      <c r="E295" s="22"/>
      <c r="F295" s="22"/>
      <c r="G295" s="22"/>
      <c r="H295" s="22"/>
      <c r="I295" s="22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>
      <c r="A296" s="37"/>
      <c r="B296" s="9"/>
      <c r="C296" s="9"/>
      <c r="D296" s="22"/>
      <c r="E296" s="22"/>
      <c r="F296" s="22"/>
      <c r="G296" s="22"/>
      <c r="H296" s="22"/>
      <c r="I296" s="22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>
      <c r="A297" s="37"/>
      <c r="B297" s="9"/>
      <c r="C297" s="9"/>
      <c r="D297" s="22"/>
      <c r="E297" s="22"/>
      <c r="F297" s="22"/>
      <c r="G297" s="22"/>
      <c r="H297" s="22"/>
      <c r="I297" s="22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>
      <c r="A298" s="37"/>
      <c r="B298" s="9"/>
      <c r="C298" s="9"/>
      <c r="D298" s="22"/>
      <c r="E298" s="22"/>
      <c r="F298" s="22"/>
      <c r="G298" s="22"/>
      <c r="H298" s="22"/>
      <c r="I298" s="22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>
      <c r="A299" s="37"/>
      <c r="B299" s="9"/>
      <c r="C299" s="9"/>
      <c r="D299" s="22"/>
      <c r="E299" s="22"/>
      <c r="F299" s="22"/>
      <c r="G299" s="22"/>
      <c r="H299" s="22"/>
      <c r="I299" s="22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>
      <c r="A300" s="37"/>
      <c r="B300" s="9"/>
      <c r="C300" s="9"/>
      <c r="D300" s="22"/>
      <c r="E300" s="22"/>
      <c r="F300" s="22"/>
      <c r="G300" s="22"/>
      <c r="H300" s="22"/>
      <c r="I300" s="22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>
      <c r="A301" s="37"/>
      <c r="B301" s="9"/>
      <c r="C301" s="9"/>
      <c r="D301" s="22"/>
      <c r="E301" s="22"/>
      <c r="F301" s="22"/>
      <c r="G301" s="22"/>
      <c r="H301" s="22"/>
      <c r="I301" s="22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>
      <c r="A302" s="37"/>
      <c r="B302" s="9"/>
      <c r="C302" s="9"/>
      <c r="D302" s="22"/>
      <c r="E302" s="22"/>
      <c r="F302" s="22"/>
      <c r="G302" s="22"/>
      <c r="H302" s="22"/>
      <c r="I302" s="22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>
      <c r="A303" s="37"/>
      <c r="B303" s="9"/>
      <c r="C303" s="9"/>
      <c r="D303" s="22"/>
      <c r="E303" s="22"/>
      <c r="F303" s="22"/>
      <c r="G303" s="22"/>
      <c r="H303" s="22"/>
      <c r="I303" s="22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>
      <c r="A304" s="37"/>
      <c r="B304" s="9"/>
      <c r="C304" s="9"/>
      <c r="D304" s="22"/>
      <c r="E304" s="22"/>
      <c r="F304" s="22"/>
      <c r="G304" s="22"/>
      <c r="H304" s="22"/>
      <c r="I304" s="22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>
      <c r="A305" s="37"/>
      <c r="B305" s="9"/>
      <c r="C305" s="9"/>
      <c r="D305" s="22"/>
      <c r="E305" s="22"/>
      <c r="F305" s="22"/>
      <c r="G305" s="22"/>
      <c r="H305" s="22"/>
      <c r="I305" s="22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>
      <c r="A306" s="37"/>
      <c r="B306" s="9"/>
      <c r="C306" s="9"/>
      <c r="D306" s="22"/>
      <c r="E306" s="22"/>
      <c r="F306" s="22"/>
      <c r="G306" s="22"/>
      <c r="H306" s="22"/>
      <c r="I306" s="22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>
      <c r="A307" s="37"/>
      <c r="B307" s="9"/>
      <c r="C307" s="9"/>
      <c r="D307" s="22"/>
      <c r="E307" s="22"/>
      <c r="F307" s="22"/>
      <c r="G307" s="22"/>
      <c r="H307" s="22"/>
      <c r="I307" s="22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>
      <c r="A308" s="37"/>
      <c r="B308" s="9"/>
      <c r="C308" s="9"/>
      <c r="D308" s="22"/>
      <c r="E308" s="22"/>
      <c r="F308" s="22"/>
      <c r="G308" s="22"/>
      <c r="H308" s="22"/>
      <c r="I308" s="22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>
      <c r="A309" s="37"/>
      <c r="B309" s="9"/>
      <c r="C309" s="9"/>
      <c r="D309" s="22"/>
      <c r="E309" s="22"/>
      <c r="F309" s="22"/>
      <c r="G309" s="22"/>
      <c r="H309" s="22"/>
      <c r="I309" s="22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>
      <c r="A310" s="37"/>
      <c r="B310" s="9"/>
      <c r="C310" s="9"/>
      <c r="D310" s="22"/>
      <c r="E310" s="22"/>
      <c r="F310" s="22"/>
      <c r="G310" s="22"/>
      <c r="H310" s="22"/>
      <c r="I310" s="22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>
      <c r="A311" s="37"/>
      <c r="B311" s="9"/>
      <c r="C311" s="9"/>
      <c r="D311" s="22"/>
      <c r="E311" s="22"/>
      <c r="F311" s="22"/>
      <c r="G311" s="22"/>
      <c r="H311" s="22"/>
      <c r="I311" s="22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>
      <c r="A312" s="37"/>
      <c r="B312" s="9"/>
      <c r="C312" s="9"/>
      <c r="D312" s="22"/>
      <c r="E312" s="22"/>
      <c r="F312" s="22"/>
      <c r="G312" s="22"/>
      <c r="H312" s="22"/>
      <c r="I312" s="22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>
      <c r="A313" s="37"/>
      <c r="B313" s="9"/>
      <c r="C313" s="9"/>
      <c r="D313" s="22"/>
      <c r="E313" s="22"/>
      <c r="F313" s="22"/>
      <c r="G313" s="22"/>
      <c r="H313" s="22"/>
      <c r="I313" s="22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>
      <c r="A314" s="37"/>
      <c r="B314" s="9"/>
      <c r="C314" s="9"/>
      <c r="D314" s="22"/>
      <c r="E314" s="22"/>
      <c r="F314" s="22"/>
      <c r="G314" s="22"/>
      <c r="H314" s="22"/>
      <c r="I314" s="22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>
      <c r="A315" s="37"/>
      <c r="B315" s="9"/>
      <c r="C315" s="9"/>
      <c r="D315" s="22"/>
      <c r="E315" s="22"/>
      <c r="F315" s="22"/>
      <c r="G315" s="22"/>
      <c r="H315" s="22"/>
      <c r="I315" s="22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>
      <c r="A316" s="37"/>
      <c r="B316" s="9"/>
      <c r="C316" s="9"/>
      <c r="D316" s="22"/>
      <c r="E316" s="22"/>
      <c r="F316" s="22"/>
      <c r="G316" s="22"/>
      <c r="H316" s="22"/>
      <c r="I316" s="22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>
      <c r="A317" s="37"/>
      <c r="B317" s="9"/>
      <c r="C317" s="9"/>
      <c r="D317" s="22"/>
      <c r="E317" s="22"/>
      <c r="F317" s="22"/>
      <c r="G317" s="22"/>
      <c r="H317" s="22"/>
      <c r="I317" s="22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>
      <c r="A318" s="37"/>
      <c r="B318" s="9"/>
      <c r="C318" s="9"/>
      <c r="D318" s="22"/>
      <c r="E318" s="22"/>
      <c r="F318" s="22"/>
      <c r="G318" s="22"/>
      <c r="H318" s="22"/>
      <c r="I318" s="22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>
      <c r="A319" s="37"/>
      <c r="B319" s="9"/>
      <c r="C319" s="9"/>
      <c r="D319" s="22"/>
      <c r="E319" s="22"/>
      <c r="F319" s="22"/>
      <c r="G319" s="22"/>
      <c r="H319" s="22"/>
      <c r="I319" s="22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>
      <c r="A320" s="37"/>
      <c r="B320" s="9"/>
      <c r="C320" s="9"/>
      <c r="D320" s="22"/>
      <c r="E320" s="22"/>
      <c r="F320" s="22"/>
      <c r="G320" s="22"/>
      <c r="H320" s="22"/>
      <c r="I320" s="22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>
      <c r="A321" s="37"/>
      <c r="B321" s="9"/>
      <c r="C321" s="9"/>
      <c r="D321" s="22"/>
      <c r="E321" s="22"/>
      <c r="F321" s="22"/>
      <c r="G321" s="22"/>
      <c r="H321" s="22"/>
      <c r="I321" s="22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>
      <c r="A322" s="37"/>
      <c r="B322" s="9"/>
      <c r="C322" s="9"/>
      <c r="D322" s="22"/>
      <c r="E322" s="22"/>
      <c r="F322" s="22"/>
      <c r="G322" s="22"/>
      <c r="H322" s="22"/>
      <c r="I322" s="22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>
      <c r="A323" s="37"/>
      <c r="B323" s="9"/>
      <c r="C323" s="9"/>
      <c r="D323" s="22"/>
      <c r="E323" s="22"/>
      <c r="F323" s="22"/>
      <c r="G323" s="22"/>
      <c r="H323" s="22"/>
      <c r="I323" s="22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>
      <c r="A324" s="37"/>
      <c r="B324" s="9"/>
      <c r="C324" s="9"/>
      <c r="D324" s="22"/>
      <c r="E324" s="22"/>
      <c r="F324" s="22"/>
      <c r="G324" s="22"/>
      <c r="H324" s="22"/>
      <c r="I324" s="22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>
      <c r="A325" s="37"/>
      <c r="B325" s="9"/>
      <c r="C325" s="9"/>
      <c r="D325" s="22"/>
      <c r="E325" s="22"/>
      <c r="F325" s="22"/>
      <c r="G325" s="22"/>
      <c r="H325" s="22"/>
      <c r="I325" s="22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>
      <c r="A326" s="37"/>
      <c r="B326" s="9"/>
      <c r="C326" s="9"/>
      <c r="D326" s="22"/>
      <c r="E326" s="22"/>
      <c r="F326" s="22"/>
      <c r="G326" s="22"/>
      <c r="H326" s="22"/>
      <c r="I326" s="22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>
      <c r="A327" s="37"/>
      <c r="B327" s="9"/>
      <c r="C327" s="9"/>
      <c r="D327" s="22"/>
      <c r="E327" s="22"/>
      <c r="F327" s="22"/>
      <c r="G327" s="22"/>
      <c r="H327" s="22"/>
      <c r="I327" s="22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>
      <c r="A328" s="37"/>
      <c r="B328" s="9"/>
      <c r="C328" s="9"/>
      <c r="D328" s="22"/>
      <c r="E328" s="22"/>
      <c r="F328" s="22"/>
      <c r="G328" s="22"/>
      <c r="H328" s="22"/>
      <c r="I328" s="22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>
      <c r="A329" s="37"/>
      <c r="B329" s="9"/>
      <c r="C329" s="9"/>
      <c r="D329" s="22"/>
      <c r="E329" s="22"/>
      <c r="F329" s="22"/>
      <c r="G329" s="22"/>
      <c r="H329" s="22"/>
      <c r="I329" s="22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>
      <c r="A330" s="37"/>
      <c r="B330" s="9"/>
      <c r="C330" s="9"/>
      <c r="D330" s="22"/>
      <c r="E330" s="22"/>
      <c r="F330" s="22"/>
      <c r="G330" s="22"/>
      <c r="H330" s="22"/>
      <c r="I330" s="22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>
      <c r="A331" s="37"/>
      <c r="B331" s="9"/>
      <c r="C331" s="9"/>
      <c r="D331" s="22"/>
      <c r="E331" s="22"/>
      <c r="F331" s="22"/>
      <c r="G331" s="22"/>
      <c r="H331" s="22"/>
      <c r="I331" s="22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>
      <c r="A332" s="37"/>
      <c r="B332" s="9"/>
      <c r="C332" s="9"/>
      <c r="D332" s="22"/>
      <c r="E332" s="22"/>
      <c r="F332" s="22"/>
      <c r="G332" s="22"/>
      <c r="H332" s="22"/>
      <c r="I332" s="22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>
      <c r="A333" s="37"/>
      <c r="B333" s="9"/>
      <c r="C333" s="9"/>
      <c r="D333" s="22"/>
      <c r="E333" s="22"/>
      <c r="F333" s="22"/>
      <c r="G333" s="22"/>
      <c r="H333" s="22"/>
      <c r="I333" s="22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>
      <c r="A334" s="37"/>
      <c r="B334" s="9"/>
      <c r="C334" s="9"/>
      <c r="D334" s="22"/>
      <c r="E334" s="22"/>
      <c r="F334" s="22"/>
      <c r="G334" s="22"/>
      <c r="H334" s="22"/>
      <c r="I334" s="22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>
      <c r="A335" s="37"/>
      <c r="B335" s="9"/>
      <c r="C335" s="9"/>
      <c r="D335" s="22"/>
      <c r="E335" s="22"/>
      <c r="F335" s="22"/>
      <c r="G335" s="22"/>
      <c r="H335" s="22"/>
      <c r="I335" s="22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>
      <c r="A336" s="37"/>
      <c r="B336" s="9"/>
      <c r="C336" s="9"/>
      <c r="D336" s="22"/>
      <c r="E336" s="22"/>
      <c r="F336" s="22"/>
      <c r="G336" s="22"/>
      <c r="H336" s="22"/>
      <c r="I336" s="22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>
      <c r="A337" s="37"/>
      <c r="B337" s="9"/>
      <c r="C337" s="9"/>
      <c r="D337" s="22"/>
      <c r="E337" s="22"/>
      <c r="F337" s="22"/>
      <c r="G337" s="22"/>
      <c r="H337" s="22"/>
      <c r="I337" s="22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>
      <c r="A338" s="37"/>
      <c r="B338" s="9"/>
      <c r="C338" s="9"/>
      <c r="D338" s="22"/>
      <c r="E338" s="22"/>
      <c r="F338" s="22"/>
      <c r="G338" s="22"/>
      <c r="H338" s="22"/>
      <c r="I338" s="22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>
      <c r="A339" s="37"/>
      <c r="B339" s="9"/>
      <c r="C339" s="9"/>
      <c r="D339" s="22"/>
      <c r="E339" s="22"/>
      <c r="F339" s="22"/>
      <c r="G339" s="22"/>
      <c r="H339" s="22"/>
      <c r="I339" s="22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>
      <c r="A340" s="37"/>
      <c r="B340" s="9"/>
      <c r="C340" s="9"/>
      <c r="D340" s="22"/>
      <c r="E340" s="22"/>
      <c r="F340" s="22"/>
      <c r="G340" s="22"/>
      <c r="H340" s="22"/>
      <c r="I340" s="22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>
      <c r="A341" s="37"/>
      <c r="B341" s="9"/>
      <c r="C341" s="9"/>
      <c r="D341" s="22"/>
      <c r="E341" s="22"/>
      <c r="F341" s="22"/>
      <c r="G341" s="22"/>
      <c r="H341" s="22"/>
      <c r="I341" s="22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>
      <c r="A342" s="37"/>
      <c r="B342" s="9"/>
      <c r="C342" s="9"/>
      <c r="D342" s="22"/>
      <c r="E342" s="22"/>
      <c r="F342" s="22"/>
      <c r="G342" s="22"/>
      <c r="H342" s="22"/>
      <c r="I342" s="22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>
      <c r="A343" s="37"/>
      <c r="B343" s="9"/>
      <c r="C343" s="9"/>
      <c r="D343" s="22"/>
      <c r="E343" s="22"/>
      <c r="F343" s="22"/>
      <c r="G343" s="22"/>
      <c r="H343" s="22"/>
      <c r="I343" s="22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>
      <c r="A344" s="37"/>
      <c r="B344" s="9"/>
      <c r="C344" s="9"/>
      <c r="D344" s="22"/>
      <c r="E344" s="22"/>
      <c r="F344" s="22"/>
      <c r="G344" s="22"/>
      <c r="H344" s="22"/>
      <c r="I344" s="22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>
      <c r="A345" s="37"/>
      <c r="B345" s="9"/>
      <c r="C345" s="9"/>
      <c r="D345" s="22"/>
      <c r="E345" s="22"/>
      <c r="F345" s="22"/>
      <c r="G345" s="22"/>
      <c r="H345" s="22"/>
      <c r="I345" s="22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>
      <c r="A346" s="37"/>
      <c r="B346" s="9"/>
      <c r="C346" s="9"/>
      <c r="D346" s="22"/>
      <c r="E346" s="22"/>
      <c r="F346" s="22"/>
      <c r="G346" s="22"/>
      <c r="H346" s="22"/>
      <c r="I346" s="22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>
      <c r="A347" s="37"/>
      <c r="B347" s="9"/>
      <c r="C347" s="9"/>
      <c r="D347" s="22"/>
      <c r="E347" s="22"/>
      <c r="F347" s="22"/>
      <c r="G347" s="22"/>
      <c r="H347" s="22"/>
      <c r="I347" s="22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>
      <c r="A348" s="37"/>
      <c r="B348" s="9"/>
      <c r="C348" s="9"/>
      <c r="D348" s="22"/>
      <c r="E348" s="22"/>
      <c r="F348" s="22"/>
      <c r="G348" s="22"/>
      <c r="H348" s="22"/>
      <c r="I348" s="22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>
      <c r="A349" s="37"/>
      <c r="B349" s="9"/>
      <c r="C349" s="9"/>
      <c r="D349" s="22"/>
      <c r="E349" s="22"/>
      <c r="F349" s="22"/>
      <c r="G349" s="22"/>
      <c r="H349" s="22"/>
      <c r="I349" s="22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>
      <c r="A350" s="37"/>
      <c r="B350" s="9"/>
      <c r="C350" s="9"/>
      <c r="D350" s="22"/>
      <c r="E350" s="22"/>
      <c r="F350" s="22"/>
      <c r="G350" s="22"/>
      <c r="H350" s="22"/>
      <c r="I350" s="22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>
      <c r="A351" s="37"/>
      <c r="B351" s="9"/>
      <c r="C351" s="9"/>
      <c r="D351" s="22"/>
      <c r="E351" s="22"/>
      <c r="F351" s="22"/>
      <c r="G351" s="22"/>
      <c r="H351" s="22"/>
      <c r="I351" s="22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>
      <c r="A352" s="37"/>
      <c r="B352" s="9"/>
      <c r="C352" s="9"/>
      <c r="D352" s="22"/>
      <c r="E352" s="22"/>
      <c r="F352" s="22"/>
      <c r="G352" s="22"/>
      <c r="H352" s="22"/>
      <c r="I352" s="22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>
      <c r="A353" s="37"/>
      <c r="B353" s="9"/>
      <c r="C353" s="9"/>
      <c r="D353" s="22"/>
      <c r="E353" s="22"/>
      <c r="F353" s="22"/>
      <c r="G353" s="22"/>
      <c r="H353" s="22"/>
      <c r="I353" s="22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>
      <c r="A354" s="37"/>
      <c r="B354" s="9"/>
      <c r="C354" s="9"/>
      <c r="D354" s="22"/>
      <c r="E354" s="22"/>
      <c r="F354" s="22"/>
      <c r="G354" s="22"/>
      <c r="H354" s="22"/>
      <c r="I354" s="22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>
      <c r="A355" s="37"/>
      <c r="B355" s="9"/>
      <c r="C355" s="9"/>
      <c r="D355" s="22"/>
      <c r="E355" s="22"/>
      <c r="F355" s="22"/>
      <c r="G355" s="22"/>
      <c r="H355" s="22"/>
      <c r="I355" s="22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>
      <c r="A356" s="37"/>
      <c r="B356" s="9"/>
      <c r="C356" s="9"/>
      <c r="D356" s="22"/>
      <c r="E356" s="22"/>
      <c r="F356" s="22"/>
      <c r="G356" s="22"/>
      <c r="H356" s="22"/>
      <c r="I356" s="22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>
      <c r="A357" s="37"/>
      <c r="B357" s="9"/>
      <c r="C357" s="9"/>
      <c r="D357" s="22"/>
      <c r="E357" s="22"/>
      <c r="F357" s="22"/>
      <c r="G357" s="22"/>
      <c r="H357" s="22"/>
      <c r="I357" s="22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>
      <c r="A358" s="37"/>
      <c r="B358" s="9"/>
      <c r="C358" s="9"/>
      <c r="D358" s="22"/>
      <c r="E358" s="22"/>
      <c r="F358" s="22"/>
      <c r="G358" s="22"/>
      <c r="H358" s="22"/>
      <c r="I358" s="22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>
      <c r="A359" s="37"/>
      <c r="B359" s="9"/>
      <c r="C359" s="9"/>
      <c r="D359" s="22"/>
      <c r="E359" s="22"/>
      <c r="F359" s="22"/>
      <c r="G359" s="22"/>
      <c r="H359" s="22"/>
      <c r="I359" s="22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>
      <c r="A360" s="37"/>
      <c r="B360" s="9"/>
      <c r="C360" s="9"/>
      <c r="D360" s="22"/>
      <c r="E360" s="22"/>
      <c r="F360" s="22"/>
      <c r="G360" s="22"/>
      <c r="H360" s="22"/>
      <c r="I360" s="22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>
      <c r="A361" s="37"/>
      <c r="B361" s="9"/>
      <c r="C361" s="9"/>
      <c r="D361" s="22"/>
      <c r="E361" s="22"/>
      <c r="F361" s="22"/>
      <c r="G361" s="22"/>
      <c r="H361" s="22"/>
      <c r="I361" s="22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>
      <c r="A362" s="37"/>
      <c r="B362" s="9"/>
      <c r="C362" s="9"/>
      <c r="D362" s="22"/>
      <c r="E362" s="22"/>
      <c r="F362" s="22"/>
      <c r="G362" s="22"/>
      <c r="H362" s="22"/>
      <c r="I362" s="22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>
      <c r="A363" s="37"/>
      <c r="B363" s="9"/>
      <c r="C363" s="9"/>
      <c r="D363" s="22"/>
      <c r="E363" s="22"/>
      <c r="F363" s="22"/>
      <c r="G363" s="22"/>
      <c r="H363" s="22"/>
      <c r="I363" s="22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>
      <c r="A364" s="37"/>
      <c r="B364" s="9"/>
      <c r="C364" s="9"/>
      <c r="D364" s="22"/>
      <c r="E364" s="22"/>
      <c r="F364" s="22"/>
      <c r="G364" s="22"/>
      <c r="H364" s="22"/>
      <c r="I364" s="22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>
      <c r="A365" s="37"/>
      <c r="B365" s="9"/>
      <c r="C365" s="9"/>
      <c r="D365" s="22"/>
      <c r="E365" s="22"/>
      <c r="F365" s="22"/>
      <c r="G365" s="22"/>
      <c r="H365" s="22"/>
      <c r="I365" s="22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>
      <c r="A366" s="37"/>
      <c r="B366" s="9"/>
      <c r="C366" s="9"/>
      <c r="D366" s="22"/>
      <c r="E366" s="22"/>
      <c r="F366" s="22"/>
      <c r="G366" s="22"/>
      <c r="H366" s="22"/>
      <c r="I366" s="22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>
      <c r="A367" s="37"/>
      <c r="B367" s="9"/>
      <c r="C367" s="9"/>
      <c r="D367" s="22"/>
      <c r="E367" s="22"/>
      <c r="F367" s="22"/>
      <c r="G367" s="22"/>
      <c r="H367" s="22"/>
      <c r="I367" s="22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>
      <c r="A368" s="37"/>
      <c r="B368" s="9"/>
      <c r="C368" s="9"/>
      <c r="D368" s="22"/>
      <c r="E368" s="22"/>
      <c r="F368" s="22"/>
      <c r="G368" s="22"/>
      <c r="H368" s="22"/>
      <c r="I368" s="22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>
      <c r="A369" s="37"/>
      <c r="B369" s="9"/>
      <c r="C369" s="9"/>
      <c r="D369" s="22"/>
      <c r="E369" s="22"/>
      <c r="F369" s="22"/>
      <c r="G369" s="22"/>
      <c r="H369" s="22"/>
      <c r="I369" s="22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>
      <c r="A370" s="37"/>
      <c r="B370" s="9"/>
      <c r="C370" s="9"/>
      <c r="D370" s="22"/>
      <c r="E370" s="22"/>
      <c r="F370" s="22"/>
      <c r="G370" s="22"/>
      <c r="H370" s="22"/>
      <c r="I370" s="22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>
      <c r="A371" s="37"/>
      <c r="B371" s="9"/>
      <c r="C371" s="9"/>
      <c r="D371" s="22"/>
      <c r="E371" s="22"/>
      <c r="F371" s="22"/>
      <c r="G371" s="22"/>
      <c r="H371" s="22"/>
      <c r="I371" s="22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>
      <c r="A372" s="37"/>
      <c r="B372" s="9"/>
      <c r="C372" s="9"/>
      <c r="D372" s="22"/>
      <c r="E372" s="22"/>
      <c r="F372" s="22"/>
      <c r="G372" s="22"/>
      <c r="H372" s="22"/>
      <c r="I372" s="22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>
      <c r="A373" s="37"/>
      <c r="B373" s="9"/>
      <c r="C373" s="9"/>
      <c r="D373" s="22"/>
      <c r="E373" s="22"/>
      <c r="F373" s="22"/>
      <c r="G373" s="22"/>
      <c r="H373" s="22"/>
      <c r="I373" s="22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>
      <c r="A374" s="37"/>
      <c r="B374" s="9"/>
      <c r="C374" s="9"/>
      <c r="D374" s="22"/>
      <c r="E374" s="22"/>
      <c r="F374" s="22"/>
      <c r="G374" s="22"/>
      <c r="H374" s="22"/>
      <c r="I374" s="22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>
      <c r="A375" s="37"/>
      <c r="B375" s="9"/>
      <c r="C375" s="9"/>
      <c r="D375" s="22"/>
      <c r="E375" s="22"/>
      <c r="F375" s="22"/>
      <c r="G375" s="22"/>
      <c r="H375" s="22"/>
      <c r="I375" s="22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>
      <c r="A376" s="37"/>
      <c r="B376" s="9"/>
      <c r="C376" s="9"/>
      <c r="D376" s="22"/>
      <c r="E376" s="22"/>
      <c r="F376" s="22"/>
      <c r="G376" s="22"/>
      <c r="H376" s="22"/>
      <c r="I376" s="22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>
      <c r="A377" s="37"/>
      <c r="B377" s="9"/>
      <c r="C377" s="9"/>
      <c r="D377" s="22"/>
      <c r="E377" s="22"/>
      <c r="F377" s="22"/>
      <c r="G377" s="22"/>
      <c r="H377" s="22"/>
      <c r="I377" s="22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>
      <c r="A378" s="37"/>
      <c r="B378" s="9"/>
      <c r="C378" s="9"/>
      <c r="D378" s="22"/>
      <c r="E378" s="22"/>
      <c r="F378" s="22"/>
      <c r="G378" s="22"/>
      <c r="H378" s="22"/>
      <c r="I378" s="22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>
      <c r="A379" s="37"/>
      <c r="B379" s="9"/>
      <c r="C379" s="9"/>
      <c r="D379" s="22"/>
      <c r="E379" s="22"/>
      <c r="F379" s="22"/>
      <c r="G379" s="22"/>
      <c r="H379" s="22"/>
      <c r="I379" s="22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>
      <c r="A380" s="37"/>
      <c r="B380" s="9"/>
      <c r="C380" s="9"/>
      <c r="D380" s="22"/>
      <c r="E380" s="22"/>
      <c r="F380" s="22"/>
      <c r="G380" s="22"/>
      <c r="H380" s="22"/>
      <c r="I380" s="22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>
      <c r="A381" s="37"/>
      <c r="B381" s="9"/>
      <c r="C381" s="9"/>
      <c r="D381" s="22"/>
      <c r="E381" s="22"/>
      <c r="F381" s="22"/>
      <c r="G381" s="22"/>
      <c r="H381" s="22"/>
      <c r="I381" s="22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>
      <c r="A382" s="37"/>
      <c r="B382" s="9"/>
      <c r="C382" s="9"/>
      <c r="D382" s="22"/>
      <c r="E382" s="22"/>
      <c r="F382" s="22"/>
      <c r="G382" s="22"/>
      <c r="H382" s="22"/>
      <c r="I382" s="22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>
      <c r="A383" s="37"/>
      <c r="B383" s="9"/>
      <c r="C383" s="9"/>
      <c r="D383" s="22"/>
      <c r="E383" s="22"/>
      <c r="F383" s="22"/>
      <c r="G383" s="22"/>
      <c r="H383" s="22"/>
      <c r="I383" s="22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>
      <c r="A384" s="37"/>
      <c r="B384" s="9"/>
      <c r="C384" s="9"/>
      <c r="D384" s="22"/>
      <c r="E384" s="22"/>
      <c r="F384" s="22"/>
      <c r="G384" s="22"/>
      <c r="H384" s="22"/>
      <c r="I384" s="22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>
      <c r="A385" s="37"/>
      <c r="B385" s="9"/>
      <c r="C385" s="9"/>
      <c r="D385" s="22"/>
      <c r="E385" s="22"/>
      <c r="F385" s="22"/>
      <c r="G385" s="22"/>
      <c r="H385" s="22"/>
      <c r="I385" s="22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>
      <c r="A386" s="37"/>
      <c r="B386" s="9"/>
      <c r="C386" s="9"/>
      <c r="D386" s="22"/>
      <c r="E386" s="22"/>
      <c r="F386" s="22"/>
      <c r="G386" s="22"/>
      <c r="H386" s="22"/>
      <c r="I386" s="22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>
      <c r="A387" s="37"/>
      <c r="B387" s="9"/>
      <c r="C387" s="9"/>
      <c r="D387" s="22"/>
      <c r="E387" s="22"/>
      <c r="F387" s="22"/>
      <c r="G387" s="22"/>
      <c r="H387" s="22"/>
      <c r="I387" s="22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>
      <c r="A388" s="37"/>
      <c r="B388" s="9"/>
      <c r="C388" s="9"/>
      <c r="D388" s="22"/>
      <c r="E388" s="22"/>
      <c r="F388" s="22"/>
      <c r="G388" s="22"/>
      <c r="H388" s="22"/>
      <c r="I388" s="22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>
      <c r="A389" s="37"/>
      <c r="B389" s="9"/>
      <c r="C389" s="9"/>
      <c r="D389" s="22"/>
      <c r="E389" s="22"/>
      <c r="F389" s="22"/>
      <c r="G389" s="22"/>
      <c r="H389" s="22"/>
      <c r="I389" s="22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>
      <c r="A390" s="37"/>
      <c r="B390" s="9"/>
      <c r="C390" s="9"/>
      <c r="D390" s="22"/>
      <c r="E390" s="22"/>
      <c r="F390" s="22"/>
      <c r="G390" s="22"/>
      <c r="H390" s="22"/>
      <c r="I390" s="22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>
      <c r="A391" s="37"/>
      <c r="B391" s="9"/>
      <c r="C391" s="9"/>
      <c r="D391" s="22"/>
      <c r="E391" s="22"/>
      <c r="F391" s="22"/>
      <c r="G391" s="22"/>
      <c r="H391" s="22"/>
      <c r="I391" s="22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>
      <c r="A392" s="37"/>
      <c r="B392" s="9"/>
      <c r="C392" s="9"/>
      <c r="D392" s="22"/>
      <c r="E392" s="22"/>
      <c r="F392" s="22"/>
      <c r="G392" s="22"/>
      <c r="H392" s="22"/>
      <c r="I392" s="22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>
      <c r="A393" s="37"/>
      <c r="B393" s="9"/>
      <c r="C393" s="9"/>
      <c r="D393" s="22"/>
      <c r="E393" s="22"/>
      <c r="F393" s="22"/>
      <c r="G393" s="22"/>
      <c r="H393" s="22"/>
      <c r="I393" s="22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>
      <c r="A394" s="37"/>
      <c r="B394" s="9"/>
      <c r="C394" s="9"/>
      <c r="D394" s="22"/>
      <c r="E394" s="22"/>
      <c r="F394" s="22"/>
      <c r="G394" s="22"/>
      <c r="H394" s="22"/>
      <c r="I394" s="22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>
      <c r="A395" s="37"/>
      <c r="B395" s="9"/>
      <c r="C395" s="9"/>
      <c r="D395" s="22"/>
      <c r="E395" s="22"/>
      <c r="F395" s="22"/>
      <c r="G395" s="22"/>
      <c r="H395" s="22"/>
      <c r="I395" s="22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>
      <c r="A396" s="37"/>
      <c r="B396" s="9"/>
      <c r="C396" s="9"/>
      <c r="D396" s="22"/>
      <c r="E396" s="22"/>
      <c r="F396" s="22"/>
      <c r="G396" s="22"/>
      <c r="H396" s="22"/>
      <c r="I396" s="22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>
      <c r="A397" s="37"/>
      <c r="B397" s="9"/>
      <c r="C397" s="9"/>
      <c r="D397" s="22"/>
      <c r="E397" s="22"/>
      <c r="F397" s="22"/>
      <c r="G397" s="22"/>
      <c r="H397" s="22"/>
      <c r="I397" s="22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>
      <c r="A398" s="37"/>
      <c r="B398" s="9"/>
      <c r="C398" s="9"/>
      <c r="D398" s="22"/>
      <c r="E398" s="22"/>
      <c r="F398" s="22"/>
      <c r="G398" s="22"/>
      <c r="H398" s="22"/>
      <c r="I398" s="22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>
      <c r="A399" s="37"/>
      <c r="B399" s="9"/>
      <c r="C399" s="9"/>
      <c r="D399" s="22"/>
      <c r="E399" s="22"/>
      <c r="F399" s="22"/>
      <c r="G399" s="22"/>
      <c r="H399" s="22"/>
      <c r="I399" s="22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>
      <c r="A400" s="37"/>
      <c r="B400" s="9"/>
      <c r="C400" s="9"/>
      <c r="D400" s="22"/>
      <c r="E400" s="22"/>
      <c r="F400" s="22"/>
      <c r="G400" s="22"/>
      <c r="H400" s="22"/>
      <c r="I400" s="22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>
      <c r="A401" s="37"/>
      <c r="B401" s="9"/>
      <c r="C401" s="9"/>
      <c r="D401" s="22"/>
      <c r="E401" s="22"/>
      <c r="F401" s="22"/>
      <c r="G401" s="22"/>
      <c r="H401" s="22"/>
      <c r="I401" s="22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>
      <c r="A402" s="37"/>
      <c r="B402" s="9"/>
      <c r="C402" s="9"/>
      <c r="D402" s="22"/>
      <c r="E402" s="22"/>
      <c r="F402" s="22"/>
      <c r="G402" s="22"/>
      <c r="H402" s="22"/>
      <c r="I402" s="22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>
      <c r="A403" s="37"/>
      <c r="B403" s="9"/>
      <c r="C403" s="9"/>
      <c r="D403" s="22"/>
      <c r="E403" s="22"/>
      <c r="F403" s="22"/>
      <c r="G403" s="22"/>
      <c r="H403" s="22"/>
      <c r="I403" s="22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>
      <c r="A404" s="37"/>
      <c r="B404" s="9"/>
      <c r="C404" s="9"/>
      <c r="D404" s="22"/>
      <c r="E404" s="22"/>
      <c r="F404" s="22"/>
      <c r="G404" s="22"/>
      <c r="H404" s="22"/>
      <c r="I404" s="22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>
      <c r="A405" s="37"/>
      <c r="B405" s="9"/>
      <c r="C405" s="9"/>
      <c r="D405" s="22"/>
      <c r="E405" s="22"/>
      <c r="F405" s="22"/>
      <c r="G405" s="22"/>
      <c r="H405" s="22"/>
      <c r="I405" s="22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>
      <c r="A406" s="37"/>
      <c r="B406" s="9"/>
      <c r="C406" s="9"/>
      <c r="D406" s="22"/>
      <c r="E406" s="22"/>
      <c r="F406" s="22"/>
      <c r="G406" s="22"/>
      <c r="H406" s="22"/>
      <c r="I406" s="22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>
      <c r="A407" s="37"/>
      <c r="B407" s="9"/>
      <c r="C407" s="9"/>
      <c r="D407" s="22"/>
      <c r="E407" s="22"/>
      <c r="F407" s="22"/>
      <c r="G407" s="22"/>
      <c r="H407" s="22"/>
      <c r="I407" s="22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>
      <c r="A408" s="37"/>
      <c r="B408" s="9"/>
      <c r="C408" s="9"/>
      <c r="D408" s="22"/>
      <c r="E408" s="22"/>
      <c r="F408" s="22"/>
      <c r="G408" s="22"/>
      <c r="H408" s="22"/>
      <c r="I408" s="22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>
      <c r="A409" s="37"/>
      <c r="B409" s="9"/>
      <c r="C409" s="9"/>
      <c r="D409" s="22"/>
      <c r="E409" s="22"/>
      <c r="F409" s="22"/>
      <c r="G409" s="22"/>
      <c r="H409" s="22"/>
      <c r="I409" s="22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>
      <c r="A410" s="37"/>
      <c r="B410" s="9"/>
      <c r="C410" s="9"/>
      <c r="D410" s="22"/>
      <c r="E410" s="22"/>
      <c r="F410" s="22"/>
      <c r="G410" s="22"/>
      <c r="H410" s="22"/>
      <c r="I410" s="22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>
      <c r="A411" s="37"/>
      <c r="B411" s="9"/>
      <c r="C411" s="9"/>
      <c r="D411" s="22"/>
      <c r="E411" s="22"/>
      <c r="F411" s="22"/>
      <c r="G411" s="22"/>
      <c r="H411" s="22"/>
      <c r="I411" s="22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>
      <c r="A412" s="37"/>
      <c r="B412" s="9"/>
      <c r="C412" s="9"/>
      <c r="D412" s="22"/>
      <c r="E412" s="22"/>
      <c r="F412" s="22"/>
      <c r="G412" s="22"/>
      <c r="H412" s="22"/>
      <c r="I412" s="22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>
      <c r="A413" s="37"/>
      <c r="B413" s="9"/>
      <c r="C413" s="9"/>
      <c r="D413" s="22"/>
      <c r="E413" s="22"/>
      <c r="F413" s="22"/>
      <c r="G413" s="22"/>
      <c r="H413" s="22"/>
      <c r="I413" s="22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>
      <c r="A414" s="37"/>
      <c r="B414" s="9"/>
      <c r="C414" s="9"/>
      <c r="D414" s="22"/>
      <c r="E414" s="22"/>
      <c r="F414" s="22"/>
      <c r="G414" s="22"/>
      <c r="H414" s="22"/>
      <c r="I414" s="22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>
      <c r="A415" s="37"/>
      <c r="B415" s="9"/>
      <c r="C415" s="9"/>
      <c r="D415" s="22"/>
      <c r="E415" s="22"/>
      <c r="F415" s="22"/>
      <c r="G415" s="22"/>
      <c r="H415" s="22"/>
      <c r="I415" s="22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>
      <c r="A416" s="37"/>
      <c r="B416" s="9"/>
      <c r="C416" s="9"/>
      <c r="D416" s="22"/>
      <c r="E416" s="22"/>
      <c r="F416" s="22"/>
      <c r="G416" s="22"/>
      <c r="H416" s="22"/>
      <c r="I416" s="22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>
      <c r="A417" s="37"/>
      <c r="B417" s="9"/>
      <c r="C417" s="9"/>
      <c r="D417" s="22"/>
      <c r="E417" s="22"/>
      <c r="F417" s="22"/>
      <c r="G417" s="22"/>
      <c r="H417" s="22"/>
      <c r="I417" s="22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>
      <c r="A418" s="37"/>
      <c r="B418" s="9"/>
      <c r="C418" s="9"/>
      <c r="D418" s="22"/>
      <c r="E418" s="22"/>
      <c r="F418" s="22"/>
      <c r="G418" s="22"/>
      <c r="H418" s="22"/>
      <c r="I418" s="22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>
      <c r="A419" s="37"/>
      <c r="B419" s="9"/>
      <c r="C419" s="9"/>
      <c r="D419" s="22"/>
      <c r="E419" s="22"/>
      <c r="F419" s="22"/>
      <c r="G419" s="22"/>
      <c r="H419" s="22"/>
      <c r="I419" s="22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>
      <c r="A420" s="37"/>
      <c r="B420" s="9"/>
      <c r="C420" s="9"/>
      <c r="D420" s="22"/>
      <c r="E420" s="22"/>
      <c r="F420" s="22"/>
      <c r="G420" s="22"/>
      <c r="H420" s="22"/>
      <c r="I420" s="22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>
      <c r="A421" s="37"/>
      <c r="B421" s="9"/>
      <c r="C421" s="9"/>
      <c r="D421" s="22"/>
      <c r="E421" s="22"/>
      <c r="F421" s="22"/>
      <c r="G421" s="22"/>
      <c r="H421" s="22"/>
      <c r="I421" s="22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>
      <c r="A422" s="37"/>
      <c r="B422" s="9"/>
      <c r="C422" s="9"/>
      <c r="D422" s="22"/>
      <c r="E422" s="22"/>
      <c r="F422" s="22"/>
      <c r="G422" s="22"/>
      <c r="H422" s="22"/>
      <c r="I422" s="22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>
      <c r="A423" s="37"/>
      <c r="B423" s="9"/>
      <c r="C423" s="9"/>
      <c r="D423" s="22"/>
      <c r="E423" s="22"/>
      <c r="F423" s="22"/>
      <c r="G423" s="22"/>
      <c r="H423" s="22"/>
      <c r="I423" s="22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>
      <c r="A424" s="37"/>
      <c r="B424" s="9"/>
      <c r="C424" s="9"/>
      <c r="D424" s="22"/>
      <c r="E424" s="22"/>
      <c r="F424" s="22"/>
      <c r="G424" s="22"/>
      <c r="H424" s="22"/>
      <c r="I424" s="22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>
      <c r="A425" s="37"/>
      <c r="B425" s="9"/>
      <c r="C425" s="9"/>
      <c r="D425" s="22"/>
      <c r="E425" s="22"/>
      <c r="F425" s="22"/>
      <c r="G425" s="22"/>
      <c r="H425" s="22"/>
      <c r="I425" s="22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>
      <c r="A426" s="37"/>
      <c r="B426" s="9"/>
      <c r="C426" s="9"/>
      <c r="D426" s="22"/>
      <c r="E426" s="22"/>
      <c r="F426" s="22"/>
      <c r="G426" s="22"/>
      <c r="H426" s="22"/>
      <c r="I426" s="22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>
      <c r="A427" s="37"/>
      <c r="B427" s="9"/>
      <c r="C427" s="9"/>
      <c r="D427" s="22"/>
      <c r="E427" s="22"/>
      <c r="F427" s="22"/>
      <c r="G427" s="22"/>
      <c r="H427" s="22"/>
      <c r="I427" s="22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>
      <c r="A428" s="37"/>
      <c r="B428" s="9"/>
      <c r="C428" s="9"/>
      <c r="D428" s="22"/>
      <c r="E428" s="22"/>
      <c r="F428" s="22"/>
      <c r="G428" s="22"/>
      <c r="H428" s="22"/>
      <c r="I428" s="22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>
      <c r="A429" s="37"/>
      <c r="B429" s="9"/>
      <c r="C429" s="9"/>
      <c r="D429" s="22"/>
      <c r="E429" s="22"/>
      <c r="F429" s="22"/>
      <c r="G429" s="22"/>
      <c r="H429" s="22"/>
      <c r="I429" s="22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>
      <c r="A430" s="37"/>
      <c r="B430" s="9"/>
      <c r="C430" s="9"/>
      <c r="D430" s="22"/>
      <c r="E430" s="22"/>
      <c r="F430" s="22"/>
      <c r="G430" s="22"/>
      <c r="H430" s="22"/>
      <c r="I430" s="22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>
      <c r="A431" s="37"/>
      <c r="B431" s="9"/>
      <c r="C431" s="9"/>
      <c r="D431" s="22"/>
      <c r="E431" s="22"/>
      <c r="F431" s="22"/>
      <c r="G431" s="22"/>
      <c r="H431" s="22"/>
      <c r="I431" s="22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>
      <c r="A432" s="37"/>
      <c r="B432" s="9"/>
      <c r="C432" s="9"/>
      <c r="D432" s="22"/>
      <c r="E432" s="22"/>
      <c r="F432" s="22"/>
      <c r="G432" s="22"/>
      <c r="H432" s="22"/>
      <c r="I432" s="22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>
      <c r="A433" s="37"/>
      <c r="B433" s="9"/>
      <c r="C433" s="9"/>
      <c r="D433" s="22"/>
      <c r="E433" s="22"/>
      <c r="F433" s="22"/>
      <c r="G433" s="22"/>
      <c r="H433" s="22"/>
      <c r="I433" s="22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>
      <c r="A434" s="37"/>
      <c r="B434" s="9"/>
      <c r="C434" s="9"/>
      <c r="D434" s="22"/>
      <c r="E434" s="22"/>
      <c r="F434" s="22"/>
      <c r="G434" s="22"/>
      <c r="H434" s="22"/>
      <c r="I434" s="22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>
      <c r="A435" s="37"/>
      <c r="B435" s="9"/>
      <c r="C435" s="9"/>
      <c r="D435" s="22"/>
      <c r="E435" s="22"/>
      <c r="F435" s="22"/>
      <c r="G435" s="22"/>
      <c r="H435" s="22"/>
      <c r="I435" s="22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>
      <c r="A436" s="37"/>
      <c r="B436" s="9"/>
      <c r="C436" s="9"/>
      <c r="D436" s="22"/>
      <c r="E436" s="22"/>
      <c r="F436" s="22"/>
      <c r="G436" s="22"/>
      <c r="H436" s="22"/>
      <c r="I436" s="22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>
      <c r="A437" s="37"/>
      <c r="B437" s="9"/>
      <c r="C437" s="9"/>
      <c r="D437" s="22"/>
      <c r="E437" s="22"/>
      <c r="F437" s="22"/>
      <c r="G437" s="22"/>
      <c r="H437" s="22"/>
      <c r="I437" s="22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>
      <c r="A438" s="37"/>
      <c r="B438" s="9"/>
      <c r="C438" s="9"/>
      <c r="D438" s="22"/>
      <c r="E438" s="22"/>
      <c r="F438" s="22"/>
      <c r="G438" s="22"/>
      <c r="H438" s="22"/>
      <c r="I438" s="22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>
      <c r="A439" s="37"/>
      <c r="B439" s="9"/>
      <c r="C439" s="9"/>
      <c r="D439" s="22"/>
      <c r="E439" s="22"/>
      <c r="F439" s="22"/>
      <c r="G439" s="22"/>
      <c r="H439" s="22"/>
      <c r="I439" s="22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>
      <c r="A440" s="37"/>
      <c r="B440" s="9"/>
      <c r="C440" s="9"/>
      <c r="D440" s="22"/>
      <c r="E440" s="22"/>
      <c r="F440" s="22"/>
      <c r="G440" s="22"/>
      <c r="H440" s="22"/>
      <c r="I440" s="22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>
      <c r="A441" s="37"/>
      <c r="B441" s="9"/>
      <c r="C441" s="9"/>
      <c r="D441" s="22"/>
      <c r="E441" s="22"/>
      <c r="F441" s="22"/>
      <c r="G441" s="22"/>
      <c r="H441" s="22"/>
      <c r="I441" s="22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>
      <c r="A442" s="37"/>
      <c r="B442" s="9"/>
      <c r="C442" s="9"/>
      <c r="D442" s="22"/>
      <c r="E442" s="22"/>
      <c r="F442" s="22"/>
      <c r="G442" s="22"/>
      <c r="H442" s="22"/>
      <c r="I442" s="22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>
      <c r="A443" s="37"/>
      <c r="B443" s="9"/>
      <c r="C443" s="9"/>
      <c r="D443" s="22"/>
      <c r="E443" s="22"/>
      <c r="F443" s="22"/>
      <c r="G443" s="22"/>
      <c r="H443" s="22"/>
      <c r="I443" s="22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>
      <c r="A444" s="37"/>
      <c r="B444" s="9"/>
      <c r="C444" s="9"/>
      <c r="D444" s="22"/>
      <c r="E444" s="22"/>
      <c r="F444" s="22"/>
      <c r="G444" s="22"/>
      <c r="H444" s="22"/>
      <c r="I444" s="22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>
      <c r="A445" s="37"/>
      <c r="B445" s="9"/>
      <c r="C445" s="9"/>
      <c r="D445" s="22"/>
      <c r="E445" s="22"/>
      <c r="F445" s="22"/>
      <c r="G445" s="22"/>
      <c r="H445" s="22"/>
      <c r="I445" s="22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>
      <c r="A446" s="37"/>
      <c r="B446" s="9"/>
      <c r="C446" s="9"/>
      <c r="D446" s="22"/>
      <c r="E446" s="22"/>
      <c r="F446" s="22"/>
      <c r="G446" s="22"/>
      <c r="H446" s="22"/>
      <c r="I446" s="22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>
      <c r="A447" s="37"/>
      <c r="B447" s="9"/>
      <c r="C447" s="9"/>
      <c r="D447" s="22"/>
      <c r="E447" s="22"/>
      <c r="F447" s="22"/>
      <c r="G447" s="22"/>
      <c r="H447" s="22"/>
      <c r="I447" s="22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>
      <c r="A448" s="37"/>
      <c r="B448" s="9"/>
      <c r="C448" s="9"/>
      <c r="D448" s="22"/>
      <c r="E448" s="22"/>
      <c r="F448" s="22"/>
      <c r="G448" s="22"/>
      <c r="H448" s="22"/>
      <c r="I448" s="22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>
      <c r="A449" s="37"/>
      <c r="B449" s="9"/>
      <c r="C449" s="9"/>
      <c r="D449" s="22"/>
      <c r="E449" s="22"/>
      <c r="F449" s="22"/>
      <c r="G449" s="22"/>
      <c r="H449" s="22"/>
      <c r="I449" s="22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>
      <c r="A450" s="37"/>
      <c r="B450" s="9"/>
      <c r="C450" s="9"/>
      <c r="D450" s="22"/>
      <c r="E450" s="22"/>
      <c r="F450" s="22"/>
      <c r="G450" s="22"/>
      <c r="H450" s="22"/>
      <c r="I450" s="22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>
      <c r="A451" s="37"/>
      <c r="B451" s="9"/>
      <c r="C451" s="9"/>
      <c r="D451" s="22"/>
      <c r="E451" s="22"/>
      <c r="F451" s="22"/>
      <c r="G451" s="22"/>
      <c r="H451" s="22"/>
      <c r="I451" s="22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>
      <c r="A452" s="37"/>
      <c r="B452" s="9"/>
      <c r="C452" s="9"/>
      <c r="D452" s="22"/>
      <c r="E452" s="22"/>
      <c r="F452" s="22"/>
      <c r="G452" s="22"/>
      <c r="H452" s="22"/>
      <c r="I452" s="22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>
      <c r="A453" s="37"/>
      <c r="B453" s="9"/>
      <c r="C453" s="9"/>
      <c r="D453" s="22"/>
      <c r="E453" s="22"/>
      <c r="F453" s="22"/>
      <c r="G453" s="22"/>
      <c r="H453" s="22"/>
      <c r="I453" s="22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>
      <c r="A454" s="37"/>
      <c r="B454" s="9"/>
      <c r="C454" s="9"/>
      <c r="D454" s="22"/>
      <c r="E454" s="22"/>
      <c r="F454" s="22"/>
      <c r="G454" s="22"/>
      <c r="H454" s="22"/>
      <c r="I454" s="22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>
      <c r="A455" s="37"/>
      <c r="B455" s="9"/>
      <c r="C455" s="9"/>
      <c r="D455" s="22"/>
      <c r="E455" s="22"/>
      <c r="F455" s="22"/>
      <c r="G455" s="22"/>
      <c r="H455" s="22"/>
      <c r="I455" s="22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>
      <c r="A456" s="37"/>
      <c r="B456" s="9"/>
      <c r="C456" s="9"/>
      <c r="D456" s="22"/>
      <c r="E456" s="22"/>
      <c r="F456" s="22"/>
      <c r="G456" s="22"/>
      <c r="H456" s="22"/>
      <c r="I456" s="22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>
      <c r="A457" s="37"/>
      <c r="B457" s="9"/>
      <c r="C457" s="9"/>
      <c r="D457" s="22"/>
      <c r="E457" s="22"/>
      <c r="F457" s="22"/>
      <c r="G457" s="22"/>
      <c r="H457" s="22"/>
      <c r="I457" s="22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>
      <c r="A458" s="37"/>
      <c r="B458" s="9"/>
      <c r="C458" s="9"/>
      <c r="D458" s="22"/>
      <c r="E458" s="22"/>
      <c r="F458" s="22"/>
      <c r="G458" s="22"/>
      <c r="H458" s="22"/>
      <c r="I458" s="22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>
      <c r="A459" s="37"/>
      <c r="B459" s="9"/>
      <c r="C459" s="9"/>
      <c r="D459" s="22"/>
      <c r="E459" s="22"/>
      <c r="F459" s="22"/>
      <c r="G459" s="22"/>
      <c r="H459" s="22"/>
      <c r="I459" s="22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>
      <c r="A460" s="37"/>
      <c r="B460" s="9"/>
      <c r="C460" s="9"/>
      <c r="D460" s="22"/>
      <c r="E460" s="22"/>
      <c r="F460" s="22"/>
      <c r="G460" s="22"/>
      <c r="H460" s="22"/>
      <c r="I460" s="22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>
      <c r="A461" s="37"/>
      <c r="B461" s="9"/>
      <c r="C461" s="9"/>
      <c r="D461" s="22"/>
      <c r="E461" s="22"/>
      <c r="F461" s="22"/>
      <c r="G461" s="22"/>
      <c r="H461" s="22"/>
      <c r="I461" s="22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>
      <c r="A462" s="37"/>
      <c r="B462" s="9"/>
      <c r="C462" s="9"/>
      <c r="D462" s="22"/>
      <c r="E462" s="22"/>
      <c r="F462" s="22"/>
      <c r="G462" s="22"/>
      <c r="H462" s="22"/>
      <c r="I462" s="22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>
      <c r="A463" s="37"/>
      <c r="B463" s="9"/>
      <c r="C463" s="9"/>
      <c r="D463" s="22"/>
      <c r="E463" s="22"/>
      <c r="F463" s="22"/>
      <c r="G463" s="22"/>
      <c r="H463" s="22"/>
      <c r="I463" s="22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>
      <c r="A464" s="37"/>
      <c r="B464" s="9"/>
      <c r="C464" s="9"/>
      <c r="D464" s="22"/>
      <c r="E464" s="22"/>
      <c r="F464" s="22"/>
      <c r="G464" s="22"/>
      <c r="H464" s="22"/>
      <c r="I464" s="22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>
      <c r="A465" s="37"/>
      <c r="B465" s="9"/>
      <c r="C465" s="9"/>
      <c r="D465" s="22"/>
      <c r="E465" s="22"/>
      <c r="F465" s="22"/>
      <c r="G465" s="22"/>
      <c r="H465" s="22"/>
      <c r="I465" s="22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>
      <c r="A466" s="37"/>
      <c r="B466" s="9"/>
      <c r="C466" s="9"/>
      <c r="D466" s="22"/>
      <c r="E466" s="22"/>
      <c r="F466" s="22"/>
      <c r="G466" s="22"/>
      <c r="H466" s="22"/>
      <c r="I466" s="22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>
      <c r="A467" s="37"/>
      <c r="B467" s="9"/>
      <c r="C467" s="9"/>
      <c r="D467" s="22"/>
      <c r="E467" s="22"/>
      <c r="F467" s="22"/>
      <c r="G467" s="22"/>
      <c r="H467" s="22"/>
      <c r="I467" s="22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>
      <c r="A468" s="37"/>
      <c r="B468" s="9"/>
      <c r="C468" s="9"/>
      <c r="D468" s="22"/>
      <c r="E468" s="22"/>
      <c r="F468" s="22"/>
      <c r="G468" s="22"/>
      <c r="H468" s="22"/>
      <c r="I468" s="22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>
      <c r="A469" s="37"/>
      <c r="B469" s="9"/>
      <c r="C469" s="9"/>
      <c r="D469" s="22"/>
      <c r="E469" s="22"/>
      <c r="F469" s="22"/>
      <c r="G469" s="22"/>
      <c r="H469" s="22"/>
      <c r="I469" s="22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>
      <c r="A470" s="37"/>
      <c r="B470" s="9"/>
      <c r="C470" s="9"/>
      <c r="D470" s="22"/>
      <c r="E470" s="22"/>
      <c r="F470" s="22"/>
      <c r="G470" s="22"/>
      <c r="H470" s="22"/>
      <c r="I470" s="22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>
      <c r="A471" s="37"/>
      <c r="B471" s="9"/>
      <c r="C471" s="9"/>
      <c r="D471" s="22"/>
      <c r="E471" s="22"/>
      <c r="F471" s="22"/>
      <c r="G471" s="22"/>
      <c r="H471" s="22"/>
      <c r="I471" s="22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>
      <c r="A472" s="37"/>
      <c r="B472" s="9"/>
      <c r="C472" s="9"/>
      <c r="D472" s="22"/>
      <c r="E472" s="22"/>
      <c r="F472" s="22"/>
      <c r="G472" s="22"/>
      <c r="H472" s="22"/>
      <c r="I472" s="22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>
      <c r="A473" s="37"/>
      <c r="B473" s="9"/>
      <c r="C473" s="9"/>
      <c r="D473" s="22"/>
      <c r="E473" s="22"/>
      <c r="F473" s="22"/>
      <c r="G473" s="22"/>
      <c r="H473" s="22"/>
      <c r="I473" s="22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>
      <c r="A474" s="37"/>
      <c r="B474" s="9"/>
      <c r="C474" s="9"/>
      <c r="D474" s="22"/>
      <c r="E474" s="22"/>
      <c r="F474" s="22"/>
      <c r="G474" s="22"/>
      <c r="H474" s="22"/>
      <c r="I474" s="22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>
      <c r="A475" s="37"/>
      <c r="B475" s="9"/>
      <c r="C475" s="9"/>
      <c r="D475" s="22"/>
      <c r="E475" s="22"/>
      <c r="F475" s="22"/>
      <c r="G475" s="22"/>
      <c r="H475" s="22"/>
      <c r="I475" s="22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>
      <c r="A476" s="37"/>
      <c r="B476" s="9"/>
      <c r="C476" s="9"/>
      <c r="D476" s="22"/>
      <c r="E476" s="22"/>
      <c r="F476" s="22"/>
      <c r="G476" s="22"/>
      <c r="H476" s="22"/>
      <c r="I476" s="22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>
      <c r="A477" s="37"/>
      <c r="B477" s="9"/>
      <c r="C477" s="9"/>
      <c r="D477" s="22"/>
      <c r="E477" s="22"/>
      <c r="F477" s="22"/>
      <c r="G477" s="22"/>
      <c r="H477" s="22"/>
      <c r="I477" s="22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>
      <c r="A478" s="37"/>
      <c r="B478" s="9"/>
      <c r="C478" s="9"/>
      <c r="D478" s="22"/>
      <c r="E478" s="22"/>
      <c r="F478" s="22"/>
      <c r="G478" s="22"/>
      <c r="H478" s="22"/>
      <c r="I478" s="22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>
      <c r="A479" s="37"/>
      <c r="B479" s="9"/>
      <c r="C479" s="9"/>
      <c r="D479" s="22"/>
      <c r="E479" s="22"/>
      <c r="F479" s="22"/>
      <c r="G479" s="22"/>
      <c r="H479" s="22"/>
      <c r="I479" s="22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>
      <c r="A480" s="37"/>
      <c r="B480" s="9"/>
      <c r="C480" s="9"/>
      <c r="D480" s="22"/>
      <c r="E480" s="22"/>
      <c r="F480" s="22"/>
      <c r="G480" s="22"/>
      <c r="H480" s="22"/>
      <c r="I480" s="22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>
      <c r="A481" s="37"/>
      <c r="B481" s="9"/>
      <c r="C481" s="9"/>
      <c r="D481" s="22"/>
      <c r="E481" s="22"/>
      <c r="F481" s="22"/>
      <c r="G481" s="22"/>
      <c r="H481" s="22"/>
      <c r="I481" s="22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>
      <c r="A482" s="37"/>
      <c r="B482" s="9"/>
      <c r="C482" s="9"/>
      <c r="D482" s="22"/>
      <c r="E482" s="22"/>
      <c r="F482" s="22"/>
      <c r="G482" s="22"/>
      <c r="H482" s="22"/>
      <c r="I482" s="22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>
      <c r="A483" s="37"/>
      <c r="B483" s="9"/>
      <c r="C483" s="9"/>
      <c r="D483" s="22"/>
      <c r="E483" s="22"/>
      <c r="F483" s="22"/>
      <c r="G483" s="22"/>
      <c r="H483" s="22"/>
      <c r="I483" s="22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>
      <c r="A484" s="37"/>
      <c r="B484" s="9"/>
      <c r="C484" s="9"/>
      <c r="D484" s="22"/>
      <c r="E484" s="22"/>
      <c r="F484" s="22"/>
      <c r="G484" s="22"/>
      <c r="H484" s="22"/>
      <c r="I484" s="22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>
      <c r="A485" s="37"/>
      <c r="B485" s="9"/>
      <c r="C485" s="9"/>
      <c r="D485" s="22"/>
      <c r="E485" s="22"/>
      <c r="F485" s="22"/>
      <c r="G485" s="22"/>
      <c r="H485" s="22"/>
      <c r="I485" s="22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>
      <c r="A486" s="37"/>
      <c r="B486" s="9"/>
      <c r="C486" s="9"/>
      <c r="D486" s="22"/>
      <c r="E486" s="22"/>
      <c r="F486" s="22"/>
      <c r="G486" s="22"/>
      <c r="H486" s="22"/>
      <c r="I486" s="22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>
      <c r="A487" s="37"/>
      <c r="B487" s="9"/>
      <c r="C487" s="9"/>
      <c r="D487" s="22"/>
      <c r="E487" s="22"/>
      <c r="F487" s="22"/>
      <c r="G487" s="22"/>
      <c r="H487" s="22"/>
      <c r="I487" s="22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>
      <c r="A488" s="37"/>
      <c r="B488" s="9"/>
      <c r="C488" s="9"/>
      <c r="D488" s="22"/>
      <c r="E488" s="22"/>
      <c r="F488" s="22"/>
      <c r="G488" s="22"/>
      <c r="H488" s="22"/>
      <c r="I488" s="22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>
      <c r="A489" s="37"/>
      <c r="B489" s="9"/>
      <c r="C489" s="9"/>
      <c r="D489" s="22"/>
      <c r="E489" s="22"/>
      <c r="F489" s="22"/>
      <c r="G489" s="22"/>
      <c r="H489" s="22"/>
      <c r="I489" s="22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>
      <c r="A490" s="37"/>
      <c r="B490" s="9"/>
      <c r="C490" s="9"/>
      <c r="D490" s="22"/>
      <c r="E490" s="22"/>
      <c r="F490" s="22"/>
      <c r="G490" s="22"/>
      <c r="H490" s="22"/>
      <c r="I490" s="22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>
      <c r="A491" s="37"/>
      <c r="B491" s="9"/>
      <c r="C491" s="9"/>
      <c r="D491" s="22"/>
      <c r="E491" s="22"/>
      <c r="F491" s="22"/>
      <c r="G491" s="22"/>
      <c r="H491" s="22"/>
      <c r="I491" s="22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>
      <c r="A492" s="37"/>
      <c r="B492" s="9"/>
      <c r="C492" s="9"/>
      <c r="D492" s="22"/>
      <c r="E492" s="22"/>
      <c r="F492" s="22"/>
      <c r="G492" s="22"/>
      <c r="H492" s="22"/>
      <c r="I492" s="22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>
      <c r="A493" s="37"/>
      <c r="B493" s="9"/>
      <c r="C493" s="9"/>
      <c r="D493" s="22"/>
      <c r="E493" s="22"/>
      <c r="F493" s="22"/>
      <c r="G493" s="22"/>
      <c r="H493" s="22"/>
      <c r="I493" s="22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>
      <c r="A494" s="37"/>
      <c r="B494" s="9"/>
      <c r="C494" s="9"/>
      <c r="D494" s="22"/>
      <c r="E494" s="22"/>
      <c r="F494" s="22"/>
      <c r="G494" s="22"/>
      <c r="H494" s="22"/>
      <c r="I494" s="22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>
      <c r="A495" s="37"/>
      <c r="B495" s="9"/>
      <c r="C495" s="9"/>
      <c r="D495" s="22"/>
      <c r="E495" s="22"/>
      <c r="F495" s="22"/>
      <c r="G495" s="22"/>
      <c r="H495" s="22"/>
      <c r="I495" s="22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>
      <c r="A496" s="37"/>
      <c r="B496" s="9"/>
      <c r="C496" s="9"/>
      <c r="D496" s="22"/>
      <c r="E496" s="22"/>
      <c r="F496" s="22"/>
      <c r="G496" s="22"/>
      <c r="H496" s="22"/>
      <c r="I496" s="22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>
      <c r="A497" s="37"/>
      <c r="B497" s="9"/>
      <c r="C497" s="9"/>
      <c r="D497" s="22"/>
      <c r="E497" s="22"/>
      <c r="F497" s="22"/>
      <c r="G497" s="22"/>
      <c r="H497" s="22"/>
      <c r="I497" s="22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>
      <c r="A498" s="37"/>
      <c r="B498" s="9"/>
      <c r="C498" s="9"/>
      <c r="D498" s="22"/>
      <c r="E498" s="22"/>
      <c r="F498" s="22"/>
      <c r="G498" s="22"/>
      <c r="H498" s="22"/>
      <c r="I498" s="22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>
      <c r="A499" s="37"/>
      <c r="B499" s="9"/>
      <c r="C499" s="9"/>
      <c r="D499" s="22"/>
      <c r="E499" s="22"/>
      <c r="F499" s="22"/>
      <c r="G499" s="22"/>
      <c r="H499" s="22"/>
      <c r="I499" s="22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>
      <c r="A500" s="37"/>
      <c r="B500" s="9"/>
      <c r="C500" s="9"/>
      <c r="D500" s="22"/>
      <c r="E500" s="22"/>
      <c r="F500" s="22"/>
      <c r="G500" s="22"/>
      <c r="H500" s="22"/>
      <c r="I500" s="22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>
      <c r="A501" s="37"/>
      <c r="B501" s="9"/>
      <c r="C501" s="9"/>
      <c r="D501" s="22"/>
      <c r="E501" s="22"/>
      <c r="F501" s="22"/>
      <c r="G501" s="22"/>
      <c r="H501" s="22"/>
      <c r="I501" s="22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>
      <c r="A502" s="37"/>
      <c r="B502" s="9"/>
      <c r="C502" s="9"/>
      <c r="D502" s="22"/>
      <c r="E502" s="22"/>
      <c r="F502" s="22"/>
      <c r="G502" s="22"/>
      <c r="H502" s="22"/>
      <c r="I502" s="22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>
      <c r="A503" s="37"/>
      <c r="B503" s="9"/>
      <c r="C503" s="9"/>
      <c r="D503" s="22"/>
      <c r="E503" s="22"/>
      <c r="F503" s="22"/>
      <c r="G503" s="22"/>
      <c r="H503" s="22"/>
      <c r="I503" s="22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>
      <c r="A504" s="37"/>
      <c r="B504" s="9"/>
      <c r="C504" s="9"/>
      <c r="D504" s="22"/>
      <c r="E504" s="22"/>
      <c r="F504" s="22"/>
      <c r="G504" s="22"/>
      <c r="H504" s="22"/>
      <c r="I504" s="22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>
      <c r="A505" s="37"/>
      <c r="B505" s="9"/>
      <c r="C505" s="9"/>
      <c r="D505" s="22"/>
      <c r="E505" s="22"/>
      <c r="F505" s="22"/>
      <c r="G505" s="22"/>
      <c r="H505" s="22"/>
      <c r="I505" s="22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>
      <c r="A506" s="37"/>
      <c r="B506" s="9"/>
      <c r="C506" s="9"/>
      <c r="D506" s="22"/>
      <c r="E506" s="22"/>
      <c r="F506" s="22"/>
      <c r="G506" s="22"/>
      <c r="H506" s="22"/>
      <c r="I506" s="22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>
      <c r="A507" s="37"/>
      <c r="B507" s="9"/>
      <c r="C507" s="9"/>
      <c r="D507" s="22"/>
      <c r="E507" s="22"/>
      <c r="F507" s="22"/>
      <c r="G507" s="22"/>
      <c r="H507" s="22"/>
      <c r="I507" s="22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>
      <c r="A508" s="37"/>
      <c r="B508" s="9"/>
      <c r="C508" s="9"/>
      <c r="D508" s="22"/>
      <c r="E508" s="22"/>
      <c r="F508" s="22"/>
      <c r="G508" s="22"/>
      <c r="H508" s="22"/>
      <c r="I508" s="22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>
      <c r="A509" s="37"/>
      <c r="B509" s="9"/>
      <c r="C509" s="9"/>
      <c r="D509" s="22"/>
      <c r="E509" s="22"/>
      <c r="F509" s="22"/>
      <c r="G509" s="22"/>
      <c r="H509" s="22"/>
      <c r="I509" s="22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>
      <c r="A510" s="37"/>
      <c r="B510" s="9"/>
      <c r="C510" s="9"/>
      <c r="D510" s="22"/>
      <c r="E510" s="22"/>
      <c r="F510" s="22"/>
      <c r="G510" s="22"/>
      <c r="H510" s="22"/>
      <c r="I510" s="22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>
      <c r="A511" s="37"/>
      <c r="B511" s="9"/>
      <c r="C511" s="9"/>
      <c r="D511" s="22"/>
      <c r="E511" s="22"/>
      <c r="F511" s="22"/>
      <c r="G511" s="22"/>
      <c r="H511" s="22"/>
      <c r="I511" s="22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>
      <c r="A512" s="37"/>
      <c r="B512" s="9"/>
      <c r="C512" s="9"/>
      <c r="D512" s="22"/>
      <c r="E512" s="22"/>
      <c r="F512" s="22"/>
      <c r="G512" s="22"/>
      <c r="H512" s="22"/>
      <c r="I512" s="22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>
      <c r="A513" s="37"/>
      <c r="B513" s="9"/>
      <c r="C513" s="9"/>
      <c r="D513" s="22"/>
      <c r="E513" s="22"/>
      <c r="F513" s="22"/>
      <c r="G513" s="22"/>
      <c r="H513" s="22"/>
      <c r="I513" s="22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>
      <c r="A514" s="37"/>
      <c r="B514" s="9"/>
      <c r="C514" s="9"/>
      <c r="D514" s="22"/>
      <c r="E514" s="22"/>
      <c r="F514" s="22"/>
      <c r="G514" s="22"/>
      <c r="H514" s="22"/>
      <c r="I514" s="22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>
      <c r="A515" s="37"/>
      <c r="B515" s="9"/>
      <c r="C515" s="9"/>
      <c r="D515" s="22"/>
      <c r="E515" s="22"/>
      <c r="F515" s="22"/>
      <c r="G515" s="22"/>
      <c r="H515" s="22"/>
      <c r="I515" s="22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>
      <c r="A516" s="37"/>
      <c r="B516" s="9"/>
      <c r="C516" s="9"/>
      <c r="D516" s="22"/>
      <c r="E516" s="22"/>
      <c r="F516" s="22"/>
      <c r="G516" s="22"/>
      <c r="H516" s="22"/>
      <c r="I516" s="22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>
      <c r="A517" s="37"/>
      <c r="B517" s="9"/>
      <c r="C517" s="9"/>
      <c r="D517" s="22"/>
      <c r="E517" s="22"/>
      <c r="F517" s="22"/>
      <c r="G517" s="22"/>
      <c r="H517" s="22"/>
      <c r="I517" s="22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>
      <c r="A518" s="37"/>
      <c r="B518" s="9"/>
      <c r="C518" s="9"/>
      <c r="D518" s="22"/>
      <c r="E518" s="22"/>
      <c r="F518" s="22"/>
      <c r="G518" s="22"/>
      <c r="H518" s="22"/>
      <c r="I518" s="22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>
      <c r="A519" s="37"/>
      <c r="B519" s="9"/>
      <c r="C519" s="9"/>
      <c r="D519" s="22"/>
      <c r="E519" s="22"/>
      <c r="F519" s="22"/>
      <c r="G519" s="22"/>
      <c r="H519" s="22"/>
      <c r="I519" s="22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>
      <c r="A520" s="37"/>
      <c r="B520" s="9"/>
      <c r="C520" s="9"/>
      <c r="D520" s="22"/>
      <c r="E520" s="22"/>
      <c r="F520" s="22"/>
      <c r="G520" s="22"/>
      <c r="H520" s="22"/>
      <c r="I520" s="22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>
      <c r="A521" s="37"/>
      <c r="B521" s="9"/>
      <c r="C521" s="9"/>
      <c r="D521" s="22"/>
      <c r="E521" s="22"/>
      <c r="F521" s="22"/>
      <c r="G521" s="22"/>
      <c r="H521" s="22"/>
      <c r="I521" s="22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>
      <c r="A522" s="37"/>
      <c r="B522" s="9"/>
      <c r="C522" s="9"/>
      <c r="D522" s="22"/>
      <c r="E522" s="22"/>
      <c r="F522" s="22"/>
      <c r="G522" s="22"/>
      <c r="H522" s="22"/>
      <c r="I522" s="22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>
      <c r="A523" s="37"/>
      <c r="B523" s="9"/>
      <c r="C523" s="9"/>
      <c r="D523" s="22"/>
      <c r="E523" s="22"/>
      <c r="F523" s="22"/>
      <c r="G523" s="22"/>
      <c r="H523" s="22"/>
      <c r="I523" s="22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>
      <c r="A524" s="37"/>
      <c r="B524" s="9"/>
      <c r="C524" s="9"/>
      <c r="D524" s="22"/>
      <c r="E524" s="22"/>
      <c r="F524" s="22"/>
      <c r="G524" s="22"/>
      <c r="H524" s="22"/>
      <c r="I524" s="22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>
      <c r="A525" s="37"/>
      <c r="B525" s="9"/>
      <c r="C525" s="9"/>
      <c r="D525" s="22"/>
      <c r="E525" s="22"/>
      <c r="F525" s="22"/>
      <c r="G525" s="22"/>
      <c r="H525" s="22"/>
      <c r="I525" s="22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>
      <c r="A526" s="37"/>
      <c r="B526" s="9"/>
      <c r="C526" s="9"/>
      <c r="D526" s="22"/>
      <c r="E526" s="22"/>
      <c r="F526" s="22"/>
      <c r="G526" s="22"/>
      <c r="H526" s="22"/>
      <c r="I526" s="22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>
      <c r="A527" s="37"/>
      <c r="B527" s="9"/>
      <c r="C527" s="9"/>
      <c r="D527" s="22"/>
      <c r="E527" s="22"/>
      <c r="F527" s="22"/>
      <c r="G527" s="22"/>
      <c r="H527" s="22"/>
      <c r="I527" s="22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>
      <c r="A528" s="37"/>
      <c r="B528" s="9"/>
      <c r="C528" s="9"/>
      <c r="D528" s="22"/>
      <c r="E528" s="22"/>
      <c r="F528" s="22"/>
      <c r="G528" s="22"/>
      <c r="H528" s="22"/>
      <c r="I528" s="22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>
      <c r="A529" s="37"/>
      <c r="B529" s="9"/>
      <c r="C529" s="9"/>
      <c r="D529" s="22"/>
      <c r="E529" s="22"/>
      <c r="F529" s="22"/>
      <c r="G529" s="22"/>
      <c r="H529" s="22"/>
      <c r="I529" s="22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>
      <c r="A530" s="37"/>
      <c r="B530" s="9"/>
      <c r="C530" s="9"/>
      <c r="D530" s="22"/>
      <c r="E530" s="22"/>
      <c r="F530" s="22"/>
      <c r="G530" s="22"/>
      <c r="H530" s="22"/>
      <c r="I530" s="22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>
      <c r="A531" s="37"/>
      <c r="B531" s="9"/>
      <c r="C531" s="9"/>
      <c r="D531" s="22"/>
      <c r="E531" s="22"/>
      <c r="F531" s="22"/>
      <c r="G531" s="22"/>
      <c r="H531" s="22"/>
      <c r="I531" s="22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>
      <c r="A532" s="37"/>
      <c r="B532" s="9"/>
      <c r="C532" s="9"/>
      <c r="D532" s="22"/>
      <c r="E532" s="22"/>
      <c r="F532" s="22"/>
      <c r="G532" s="22"/>
      <c r="H532" s="22"/>
      <c r="I532" s="22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>
      <c r="A533" s="37"/>
      <c r="B533" s="9"/>
      <c r="C533" s="9"/>
      <c r="D533" s="22"/>
      <c r="E533" s="22"/>
      <c r="F533" s="22"/>
      <c r="G533" s="22"/>
      <c r="H533" s="22"/>
      <c r="I533" s="22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>
      <c r="A534" s="37"/>
      <c r="B534" s="9"/>
      <c r="C534" s="9"/>
      <c r="D534" s="22"/>
      <c r="E534" s="22"/>
      <c r="F534" s="22"/>
      <c r="G534" s="22"/>
      <c r="H534" s="22"/>
      <c r="I534" s="22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>
      <c r="A535" s="37"/>
      <c r="B535" s="9"/>
      <c r="C535" s="9"/>
      <c r="D535" s="22"/>
      <c r="E535" s="22"/>
      <c r="F535" s="22"/>
      <c r="G535" s="22"/>
      <c r="H535" s="22"/>
      <c r="I535" s="22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>
      <c r="A536" s="37"/>
      <c r="B536" s="9"/>
      <c r="C536" s="9"/>
      <c r="D536" s="22"/>
      <c r="E536" s="22"/>
      <c r="F536" s="22"/>
      <c r="G536" s="22"/>
      <c r="H536" s="22"/>
      <c r="I536" s="22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>
      <c r="A537" s="37"/>
      <c r="B537" s="9"/>
      <c r="C537" s="9"/>
      <c r="D537" s="22"/>
      <c r="E537" s="22"/>
      <c r="F537" s="22"/>
      <c r="G537" s="22"/>
      <c r="H537" s="22"/>
      <c r="I537" s="22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>
      <c r="A538" s="37"/>
      <c r="B538" s="9"/>
      <c r="C538" s="9"/>
      <c r="D538" s="22"/>
      <c r="E538" s="22"/>
      <c r="F538" s="22"/>
      <c r="G538" s="22"/>
      <c r="H538" s="22"/>
      <c r="I538" s="22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>
      <c r="A539" s="37"/>
      <c r="B539" s="9"/>
      <c r="C539" s="9"/>
      <c r="D539" s="22"/>
      <c r="E539" s="22"/>
      <c r="F539" s="22"/>
      <c r="G539" s="22"/>
      <c r="H539" s="22"/>
      <c r="I539" s="22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>
      <c r="A540" s="37"/>
      <c r="B540" s="9"/>
      <c r="C540" s="9"/>
      <c r="D540" s="22"/>
      <c r="E540" s="22"/>
      <c r="F540" s="22"/>
      <c r="G540" s="22"/>
      <c r="H540" s="22"/>
      <c r="I540" s="22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>
      <c r="A541" s="37"/>
      <c r="B541" s="9"/>
      <c r="C541" s="9"/>
      <c r="D541" s="22"/>
      <c r="E541" s="22"/>
      <c r="F541" s="22"/>
      <c r="G541" s="22"/>
      <c r="H541" s="22"/>
      <c r="I541" s="22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>
      <c r="A542" s="37"/>
      <c r="B542" s="9"/>
      <c r="C542" s="9"/>
      <c r="D542" s="22"/>
      <c r="E542" s="22"/>
      <c r="F542" s="22"/>
      <c r="G542" s="22"/>
      <c r="H542" s="22"/>
      <c r="I542" s="22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>
      <c r="A543" s="37"/>
      <c r="B543" s="9"/>
      <c r="C543" s="9"/>
      <c r="D543" s="22"/>
      <c r="E543" s="22"/>
      <c r="F543" s="22"/>
      <c r="G543" s="22"/>
      <c r="H543" s="22"/>
      <c r="I543" s="22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>
      <c r="A544" s="37"/>
      <c r="B544" s="9"/>
      <c r="C544" s="9"/>
      <c r="D544" s="22"/>
      <c r="E544" s="22"/>
      <c r="F544" s="22"/>
      <c r="G544" s="22"/>
      <c r="H544" s="22"/>
      <c r="I544" s="22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>
      <c r="A545" s="37"/>
      <c r="B545" s="9"/>
      <c r="C545" s="9"/>
      <c r="D545" s="22"/>
      <c r="E545" s="22"/>
      <c r="F545" s="22"/>
      <c r="G545" s="22"/>
      <c r="H545" s="22"/>
      <c r="I545" s="22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>
      <c r="A546" s="37"/>
      <c r="B546" s="9"/>
      <c r="C546" s="9"/>
      <c r="D546" s="22"/>
      <c r="E546" s="22"/>
      <c r="F546" s="22"/>
      <c r="G546" s="22"/>
      <c r="H546" s="22"/>
      <c r="I546" s="22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>
      <c r="A547" s="37"/>
      <c r="B547" s="9"/>
      <c r="C547" s="9"/>
      <c r="D547" s="22"/>
      <c r="E547" s="22"/>
      <c r="F547" s="22"/>
      <c r="G547" s="22"/>
      <c r="H547" s="22"/>
      <c r="I547" s="22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>
      <c r="A548" s="37"/>
      <c r="B548" s="9"/>
      <c r="C548" s="9"/>
      <c r="D548" s="22"/>
      <c r="E548" s="22"/>
      <c r="F548" s="22"/>
      <c r="G548" s="22"/>
      <c r="H548" s="22"/>
      <c r="I548" s="22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>
      <c r="A549" s="37"/>
      <c r="B549" s="9"/>
      <c r="C549" s="9"/>
      <c r="D549" s="22"/>
      <c r="E549" s="22"/>
      <c r="F549" s="22"/>
      <c r="G549" s="22"/>
      <c r="H549" s="22"/>
      <c r="I549" s="22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>
      <c r="A550" s="37"/>
      <c r="B550" s="9"/>
      <c r="C550" s="9"/>
      <c r="D550" s="22"/>
      <c r="E550" s="22"/>
      <c r="F550" s="22"/>
      <c r="G550" s="22"/>
      <c r="H550" s="22"/>
      <c r="I550" s="22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>
      <c r="A551" s="37"/>
      <c r="B551" s="9"/>
      <c r="C551" s="9"/>
      <c r="D551" s="22"/>
      <c r="E551" s="22"/>
      <c r="F551" s="22"/>
      <c r="G551" s="22"/>
      <c r="H551" s="22"/>
      <c r="I551" s="22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>
      <c r="A552" s="37"/>
      <c r="B552" s="9"/>
      <c r="C552" s="9"/>
      <c r="D552" s="22"/>
      <c r="E552" s="22"/>
      <c r="F552" s="22"/>
      <c r="G552" s="22"/>
      <c r="H552" s="22"/>
      <c r="I552" s="22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>
      <c r="A553" s="37"/>
      <c r="B553" s="9"/>
      <c r="C553" s="9"/>
      <c r="D553" s="22"/>
      <c r="E553" s="22"/>
      <c r="F553" s="22"/>
      <c r="G553" s="22"/>
      <c r="H553" s="22"/>
      <c r="I553" s="22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>
      <c r="A554" s="37"/>
      <c r="B554" s="9"/>
      <c r="C554" s="9"/>
      <c r="D554" s="22"/>
      <c r="E554" s="22"/>
      <c r="F554" s="22"/>
      <c r="G554" s="22"/>
      <c r="H554" s="22"/>
      <c r="I554" s="22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>
      <c r="A555" s="37"/>
      <c r="B555" s="9"/>
      <c r="C555" s="9"/>
      <c r="D555" s="22"/>
      <c r="E555" s="22"/>
      <c r="F555" s="22"/>
      <c r="G555" s="22"/>
      <c r="H555" s="22"/>
      <c r="I555" s="22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>
      <c r="A556" s="37"/>
      <c r="B556" s="9"/>
      <c r="C556" s="9"/>
      <c r="D556" s="22"/>
      <c r="E556" s="22"/>
      <c r="F556" s="22"/>
      <c r="G556" s="22"/>
      <c r="H556" s="22"/>
      <c r="I556" s="22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>
      <c r="A557" s="37"/>
      <c r="B557" s="9"/>
      <c r="C557" s="9"/>
      <c r="D557" s="22"/>
      <c r="E557" s="22"/>
      <c r="F557" s="22"/>
      <c r="G557" s="22"/>
      <c r="H557" s="22"/>
      <c r="I557" s="22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>
      <c r="A558" s="37"/>
      <c r="B558" s="9"/>
      <c r="C558" s="9"/>
      <c r="D558" s="22"/>
      <c r="E558" s="22"/>
      <c r="F558" s="22"/>
      <c r="G558" s="22"/>
      <c r="H558" s="22"/>
      <c r="I558" s="22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>
      <c r="A559" s="37"/>
      <c r="B559" s="9"/>
      <c r="C559" s="9"/>
      <c r="D559" s="22"/>
      <c r="E559" s="22"/>
      <c r="F559" s="22"/>
      <c r="G559" s="22"/>
      <c r="H559" s="22"/>
      <c r="I559" s="22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>
      <c r="A560" s="37"/>
      <c r="B560" s="9"/>
      <c r="C560" s="9"/>
      <c r="D560" s="22"/>
      <c r="E560" s="22"/>
      <c r="F560" s="22"/>
      <c r="G560" s="22"/>
      <c r="H560" s="22"/>
      <c r="I560" s="22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>
      <c r="A561" s="37"/>
      <c r="B561" s="9"/>
      <c r="C561" s="9"/>
      <c r="D561" s="22"/>
      <c r="E561" s="22"/>
      <c r="F561" s="22"/>
      <c r="G561" s="22"/>
      <c r="H561" s="22"/>
      <c r="I561" s="22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>
      <c r="A562" s="37"/>
      <c r="B562" s="9"/>
      <c r="C562" s="9"/>
      <c r="D562" s="22"/>
      <c r="E562" s="22"/>
      <c r="F562" s="22"/>
      <c r="G562" s="22"/>
      <c r="H562" s="22"/>
      <c r="I562" s="22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>
      <c r="A563" s="37"/>
      <c r="B563" s="9"/>
      <c r="C563" s="9"/>
      <c r="D563" s="22"/>
      <c r="E563" s="22"/>
      <c r="F563" s="22"/>
      <c r="G563" s="22"/>
      <c r="H563" s="22"/>
      <c r="I563" s="22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>
      <c r="A564" s="37"/>
      <c r="B564" s="9"/>
      <c r="C564" s="9"/>
      <c r="D564" s="22"/>
      <c r="E564" s="22"/>
      <c r="F564" s="22"/>
      <c r="G564" s="22"/>
      <c r="H564" s="22"/>
      <c r="I564" s="22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>
      <c r="A565" s="37"/>
      <c r="B565" s="9"/>
      <c r="C565" s="9"/>
      <c r="D565" s="22"/>
      <c r="E565" s="22"/>
      <c r="F565" s="22"/>
      <c r="G565" s="22"/>
      <c r="H565" s="22"/>
      <c r="I565" s="22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>
      <c r="A566" s="37"/>
      <c r="B566" s="9"/>
      <c r="C566" s="9"/>
      <c r="D566" s="22"/>
      <c r="E566" s="22"/>
      <c r="F566" s="22"/>
      <c r="G566" s="22"/>
      <c r="H566" s="22"/>
      <c r="I566" s="22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>
      <c r="A567" s="37"/>
      <c r="B567" s="9"/>
      <c r="C567" s="9"/>
      <c r="D567" s="22"/>
      <c r="E567" s="22"/>
      <c r="F567" s="22"/>
      <c r="G567" s="22"/>
      <c r="H567" s="22"/>
      <c r="I567" s="22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>
      <c r="A568" s="37"/>
      <c r="B568" s="9"/>
      <c r="C568" s="9"/>
      <c r="D568" s="22"/>
      <c r="E568" s="22"/>
      <c r="F568" s="22"/>
      <c r="G568" s="22"/>
      <c r="H568" s="22"/>
      <c r="I568" s="22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>
      <c r="A569" s="37"/>
      <c r="B569" s="9"/>
      <c r="C569" s="9"/>
      <c r="D569" s="22"/>
      <c r="E569" s="22"/>
      <c r="F569" s="22"/>
      <c r="G569" s="22"/>
      <c r="H569" s="22"/>
      <c r="I569" s="22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>
      <c r="A570" s="37"/>
      <c r="B570" s="9"/>
      <c r="C570" s="9"/>
      <c r="D570" s="22"/>
      <c r="E570" s="22"/>
      <c r="F570" s="22"/>
      <c r="G570" s="22"/>
      <c r="H570" s="22"/>
      <c r="I570" s="22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>
      <c r="A571" s="37"/>
      <c r="B571" s="9"/>
      <c r="C571" s="9"/>
      <c r="D571" s="22"/>
      <c r="E571" s="22"/>
      <c r="F571" s="22"/>
      <c r="G571" s="22"/>
      <c r="H571" s="22"/>
      <c r="I571" s="22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>
      <c r="A572" s="37"/>
      <c r="B572" s="9"/>
      <c r="C572" s="9"/>
      <c r="D572" s="22"/>
      <c r="E572" s="22"/>
      <c r="F572" s="22"/>
      <c r="G572" s="22"/>
      <c r="H572" s="22"/>
      <c r="I572" s="22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>
      <c r="A573" s="37"/>
      <c r="B573" s="9"/>
      <c r="C573" s="9"/>
      <c r="D573" s="22"/>
      <c r="E573" s="22"/>
      <c r="F573" s="22"/>
      <c r="G573" s="22"/>
      <c r="H573" s="22"/>
      <c r="I573" s="22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>
      <c r="A574" s="37"/>
      <c r="B574" s="9"/>
      <c r="C574" s="9"/>
      <c r="D574" s="22"/>
      <c r="E574" s="22"/>
      <c r="F574" s="22"/>
      <c r="G574" s="22"/>
      <c r="H574" s="22"/>
      <c r="I574" s="22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>
      <c r="A575" s="37"/>
      <c r="B575" s="9"/>
      <c r="C575" s="9"/>
      <c r="D575" s="22"/>
      <c r="E575" s="22"/>
      <c r="F575" s="22"/>
      <c r="G575" s="22"/>
      <c r="H575" s="22"/>
      <c r="I575" s="22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>
      <c r="A576" s="37"/>
      <c r="B576" s="9"/>
      <c r="C576" s="9"/>
      <c r="D576" s="22"/>
      <c r="E576" s="22"/>
      <c r="F576" s="22"/>
      <c r="G576" s="22"/>
      <c r="H576" s="22"/>
      <c r="I576" s="22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>
      <c r="A577" s="37"/>
      <c r="B577" s="9"/>
      <c r="C577" s="9"/>
      <c r="D577" s="22"/>
      <c r="E577" s="22"/>
      <c r="F577" s="22"/>
      <c r="G577" s="22"/>
      <c r="H577" s="22"/>
      <c r="I577" s="22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>
      <c r="A578" s="37"/>
      <c r="B578" s="9"/>
      <c r="C578" s="9"/>
      <c r="D578" s="22"/>
      <c r="E578" s="22"/>
      <c r="F578" s="22"/>
      <c r="G578" s="22"/>
      <c r="H578" s="22"/>
      <c r="I578" s="22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>
      <c r="A579" s="37"/>
      <c r="B579" s="9"/>
      <c r="C579" s="9"/>
      <c r="D579" s="22"/>
      <c r="E579" s="22"/>
      <c r="F579" s="22"/>
      <c r="G579" s="22"/>
      <c r="H579" s="22"/>
      <c r="I579" s="22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>
      <c r="A580" s="37"/>
      <c r="B580" s="9"/>
      <c r="C580" s="9"/>
      <c r="D580" s="22"/>
      <c r="E580" s="22"/>
      <c r="F580" s="22"/>
      <c r="G580" s="22"/>
      <c r="H580" s="22"/>
      <c r="I580" s="22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>
      <c r="A581" s="37"/>
      <c r="B581" s="9"/>
      <c r="C581" s="9"/>
      <c r="D581" s="22"/>
      <c r="E581" s="22"/>
      <c r="F581" s="22"/>
      <c r="G581" s="22"/>
      <c r="H581" s="22"/>
      <c r="I581" s="22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>
      <c r="A582" s="37"/>
      <c r="B582" s="9"/>
      <c r="C582" s="9"/>
      <c r="D582" s="22"/>
      <c r="E582" s="22"/>
      <c r="F582" s="22"/>
      <c r="G582" s="22"/>
      <c r="H582" s="22"/>
      <c r="I582" s="22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>
      <c r="A583" s="37"/>
      <c r="B583" s="9"/>
      <c r="C583" s="9"/>
      <c r="D583" s="22"/>
      <c r="E583" s="22"/>
      <c r="F583" s="22"/>
      <c r="G583" s="22"/>
      <c r="H583" s="22"/>
      <c r="I583" s="22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>
      <c r="A584" s="37"/>
      <c r="B584" s="9"/>
      <c r="C584" s="9"/>
      <c r="D584" s="22"/>
      <c r="E584" s="22"/>
      <c r="F584" s="22"/>
      <c r="G584" s="22"/>
      <c r="H584" s="22"/>
      <c r="I584" s="22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>
      <c r="A585" s="37"/>
      <c r="B585" s="9"/>
      <c r="C585" s="9"/>
      <c r="D585" s="22"/>
      <c r="E585" s="22"/>
      <c r="F585" s="22"/>
      <c r="G585" s="22"/>
      <c r="H585" s="22"/>
      <c r="I585" s="22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>
      <c r="A586" s="37"/>
      <c r="B586" s="9"/>
      <c r="C586" s="9"/>
      <c r="D586" s="22"/>
      <c r="E586" s="22"/>
      <c r="F586" s="22"/>
      <c r="G586" s="22"/>
      <c r="H586" s="22"/>
      <c r="I586" s="22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>
      <c r="A587" s="37"/>
      <c r="B587" s="9"/>
      <c r="C587" s="9"/>
      <c r="D587" s="22"/>
      <c r="E587" s="22"/>
      <c r="F587" s="22"/>
      <c r="G587" s="22"/>
      <c r="H587" s="22"/>
      <c r="I587" s="22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>
      <c r="A588" s="37"/>
      <c r="B588" s="9"/>
      <c r="C588" s="9"/>
      <c r="D588" s="22"/>
      <c r="E588" s="22"/>
      <c r="F588" s="22"/>
      <c r="G588" s="22"/>
      <c r="H588" s="22"/>
      <c r="I588" s="22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>
      <c r="A589" s="37"/>
      <c r="B589" s="9"/>
      <c r="C589" s="9"/>
      <c r="D589" s="22"/>
      <c r="E589" s="22"/>
      <c r="F589" s="22"/>
      <c r="G589" s="22"/>
      <c r="H589" s="22"/>
      <c r="I589" s="22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>
      <c r="A590" s="37"/>
      <c r="B590" s="9"/>
      <c r="C590" s="9"/>
      <c r="D590" s="22"/>
      <c r="E590" s="22"/>
      <c r="F590" s="22"/>
      <c r="G590" s="22"/>
      <c r="H590" s="22"/>
      <c r="I590" s="22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>
      <c r="A591" s="37"/>
      <c r="B591" s="9"/>
      <c r="C591" s="9"/>
      <c r="D591" s="22"/>
      <c r="E591" s="22"/>
      <c r="F591" s="22"/>
      <c r="G591" s="22"/>
      <c r="H591" s="22"/>
      <c r="I591" s="22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>
      <c r="A592" s="37"/>
      <c r="B592" s="9"/>
      <c r="C592" s="9"/>
      <c r="D592" s="22"/>
      <c r="E592" s="22"/>
      <c r="F592" s="22"/>
      <c r="G592" s="22"/>
      <c r="H592" s="22"/>
      <c r="I592" s="22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>
      <c r="A593" s="37"/>
      <c r="B593" s="9"/>
      <c r="C593" s="9"/>
      <c r="D593" s="22"/>
      <c r="E593" s="22"/>
      <c r="F593" s="22"/>
      <c r="G593" s="22"/>
      <c r="H593" s="22"/>
      <c r="I593" s="22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>
      <c r="A594" s="37"/>
      <c r="B594" s="9"/>
      <c r="C594" s="9"/>
      <c r="D594" s="22"/>
      <c r="E594" s="22"/>
      <c r="F594" s="22"/>
      <c r="G594" s="22"/>
      <c r="H594" s="22"/>
      <c r="I594" s="22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>
      <c r="A595" s="37"/>
      <c r="B595" s="9"/>
      <c r="C595" s="9"/>
      <c r="D595" s="22"/>
      <c r="E595" s="22"/>
      <c r="F595" s="22"/>
      <c r="G595" s="22"/>
      <c r="H595" s="22"/>
      <c r="I595" s="22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>
      <c r="A596" s="37"/>
      <c r="B596" s="9"/>
      <c r="C596" s="9"/>
      <c r="D596" s="22"/>
      <c r="E596" s="22"/>
      <c r="F596" s="22"/>
      <c r="G596" s="22"/>
      <c r="H596" s="22"/>
      <c r="I596" s="22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>
      <c r="A597" s="37"/>
      <c r="B597" s="9"/>
      <c r="C597" s="9"/>
      <c r="D597" s="22"/>
      <c r="E597" s="22"/>
      <c r="F597" s="22"/>
      <c r="G597" s="22"/>
      <c r="H597" s="22"/>
      <c r="I597" s="22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>
      <c r="A598" s="37"/>
      <c r="B598" s="9"/>
      <c r="C598" s="9"/>
      <c r="D598" s="22"/>
      <c r="E598" s="22"/>
      <c r="F598" s="22"/>
      <c r="G598" s="22"/>
      <c r="H598" s="22"/>
      <c r="I598" s="22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>
      <c r="A599" s="37"/>
      <c r="B599" s="9"/>
      <c r="C599" s="9"/>
      <c r="D599" s="22"/>
      <c r="E599" s="22"/>
      <c r="F599" s="22"/>
      <c r="G599" s="22"/>
      <c r="H599" s="22"/>
      <c r="I599" s="22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>
      <c r="A600" s="37"/>
      <c r="B600" s="9"/>
      <c r="C600" s="9"/>
      <c r="D600" s="22"/>
      <c r="E600" s="22"/>
      <c r="F600" s="22"/>
      <c r="G600" s="22"/>
      <c r="H600" s="22"/>
      <c r="I600" s="22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>
      <c r="A601" s="37"/>
      <c r="B601" s="9"/>
      <c r="C601" s="9"/>
      <c r="D601" s="22"/>
      <c r="E601" s="22"/>
      <c r="F601" s="22"/>
      <c r="G601" s="22"/>
      <c r="H601" s="22"/>
      <c r="I601" s="22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>
      <c r="A602" s="37"/>
      <c r="B602" s="9"/>
      <c r="C602" s="9"/>
      <c r="D602" s="22"/>
      <c r="E602" s="22"/>
      <c r="F602" s="22"/>
      <c r="G602" s="22"/>
      <c r="H602" s="22"/>
      <c r="I602" s="22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>
      <c r="A603" s="37"/>
      <c r="B603" s="9"/>
      <c r="C603" s="9"/>
      <c r="D603" s="22"/>
      <c r="E603" s="22"/>
      <c r="F603" s="22"/>
      <c r="G603" s="22"/>
      <c r="H603" s="22"/>
      <c r="I603" s="22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>
      <c r="A604" s="37"/>
      <c r="B604" s="9"/>
      <c r="C604" s="9"/>
      <c r="D604" s="22"/>
      <c r="E604" s="22"/>
      <c r="F604" s="22"/>
      <c r="G604" s="22"/>
      <c r="H604" s="22"/>
      <c r="I604" s="22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>
      <c r="A605" s="37"/>
      <c r="B605" s="9"/>
      <c r="C605" s="9"/>
      <c r="D605" s="22"/>
      <c r="E605" s="22"/>
      <c r="F605" s="22"/>
      <c r="G605" s="22"/>
      <c r="H605" s="22"/>
      <c r="I605" s="22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>
      <c r="A606" s="37"/>
      <c r="B606" s="9"/>
      <c r="C606" s="9"/>
      <c r="D606" s="22"/>
      <c r="E606" s="22"/>
      <c r="F606" s="22"/>
      <c r="G606" s="22"/>
      <c r="H606" s="22"/>
      <c r="I606" s="22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>
      <c r="A607" s="37"/>
      <c r="B607" s="9"/>
      <c r="C607" s="9"/>
      <c r="D607" s="22"/>
      <c r="E607" s="22"/>
      <c r="F607" s="22"/>
      <c r="G607" s="22"/>
      <c r="H607" s="22"/>
      <c r="I607" s="22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>
      <c r="A608" s="37"/>
      <c r="B608" s="9"/>
      <c r="C608" s="9"/>
      <c r="D608" s="22"/>
      <c r="E608" s="22"/>
      <c r="F608" s="22"/>
      <c r="G608" s="22"/>
      <c r="H608" s="22"/>
      <c r="I608" s="22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>
      <c r="A609" s="37"/>
      <c r="B609" s="9"/>
      <c r="C609" s="9"/>
      <c r="D609" s="22"/>
      <c r="E609" s="22"/>
      <c r="F609" s="22"/>
      <c r="G609" s="22"/>
      <c r="H609" s="22"/>
      <c r="I609" s="22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>
      <c r="A610" s="37"/>
      <c r="B610" s="9"/>
      <c r="C610" s="9"/>
      <c r="D610" s="22"/>
      <c r="E610" s="22"/>
      <c r="F610" s="22"/>
      <c r="G610" s="22"/>
      <c r="H610" s="22"/>
      <c r="I610" s="22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>
      <c r="A611" s="37"/>
      <c r="B611" s="9"/>
      <c r="C611" s="9"/>
      <c r="D611" s="22"/>
      <c r="E611" s="22"/>
      <c r="F611" s="22"/>
      <c r="G611" s="22"/>
      <c r="H611" s="22"/>
      <c r="I611" s="22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>
      <c r="A612" s="37"/>
      <c r="B612" s="9"/>
      <c r="C612" s="9"/>
      <c r="D612" s="22"/>
      <c r="E612" s="22"/>
      <c r="F612" s="22"/>
      <c r="G612" s="22"/>
      <c r="H612" s="22"/>
      <c r="I612" s="22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>
      <c r="A613" s="37"/>
      <c r="B613" s="9"/>
      <c r="C613" s="9"/>
      <c r="D613" s="22"/>
      <c r="E613" s="22"/>
      <c r="F613" s="22"/>
      <c r="G613" s="22"/>
      <c r="H613" s="22"/>
      <c r="I613" s="22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>
      <c r="A614" s="37"/>
      <c r="B614" s="9"/>
      <c r="C614" s="9"/>
      <c r="D614" s="22"/>
      <c r="E614" s="22"/>
      <c r="F614" s="22"/>
      <c r="G614" s="22"/>
      <c r="H614" s="22"/>
      <c r="I614" s="22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>
      <c r="A615" s="37"/>
      <c r="B615" s="9"/>
      <c r="C615" s="9"/>
      <c r="D615" s="22"/>
      <c r="E615" s="22"/>
      <c r="F615" s="22"/>
      <c r="G615" s="22"/>
      <c r="H615" s="22"/>
      <c r="I615" s="22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>
      <c r="A616" s="37"/>
      <c r="B616" s="9"/>
      <c r="C616" s="9"/>
      <c r="D616" s="22"/>
      <c r="E616" s="22"/>
      <c r="F616" s="22"/>
      <c r="G616" s="22"/>
      <c r="H616" s="22"/>
      <c r="I616" s="22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>
      <c r="A617" s="37"/>
      <c r="B617" s="9"/>
      <c r="C617" s="9"/>
      <c r="D617" s="22"/>
      <c r="E617" s="22"/>
      <c r="F617" s="22"/>
      <c r="G617" s="22"/>
      <c r="H617" s="22"/>
      <c r="I617" s="22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>
      <c r="A618" s="37"/>
      <c r="B618" s="9"/>
      <c r="C618" s="9"/>
      <c r="D618" s="22"/>
      <c r="E618" s="22"/>
      <c r="F618" s="22"/>
      <c r="G618" s="22"/>
      <c r="H618" s="22"/>
      <c r="I618" s="22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>
      <c r="A619" s="37"/>
      <c r="B619" s="9"/>
      <c r="C619" s="9"/>
      <c r="D619" s="22"/>
      <c r="E619" s="22"/>
      <c r="F619" s="22"/>
      <c r="G619" s="22"/>
      <c r="H619" s="22"/>
      <c r="I619" s="22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>
      <c r="A620" s="37"/>
      <c r="B620" s="9"/>
      <c r="C620" s="9"/>
      <c r="D620" s="22"/>
      <c r="E620" s="22"/>
      <c r="F620" s="22"/>
      <c r="G620" s="22"/>
      <c r="H620" s="22"/>
      <c r="I620" s="22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>
      <c r="A621" s="37"/>
      <c r="B621" s="9"/>
      <c r="C621" s="9"/>
      <c r="D621" s="22"/>
      <c r="E621" s="22"/>
      <c r="F621" s="22"/>
      <c r="G621" s="22"/>
      <c r="H621" s="22"/>
      <c r="I621" s="22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>
      <c r="A622" s="37"/>
      <c r="B622" s="9"/>
      <c r="C622" s="9"/>
      <c r="D622" s="22"/>
      <c r="E622" s="22"/>
      <c r="F622" s="22"/>
      <c r="G622" s="22"/>
      <c r="H622" s="22"/>
      <c r="I622" s="22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>
      <c r="A623" s="37"/>
      <c r="B623" s="9"/>
      <c r="C623" s="9"/>
      <c r="D623" s="22"/>
      <c r="E623" s="22"/>
      <c r="F623" s="22"/>
      <c r="G623" s="22"/>
      <c r="H623" s="22"/>
      <c r="I623" s="22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>
      <c r="A624" s="37"/>
      <c r="B624" s="9"/>
      <c r="C624" s="9"/>
      <c r="D624" s="22"/>
      <c r="E624" s="22"/>
      <c r="F624" s="22"/>
      <c r="G624" s="22"/>
      <c r="H624" s="22"/>
      <c r="I624" s="22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>
      <c r="A625" s="37"/>
      <c r="B625" s="9"/>
      <c r="C625" s="9"/>
      <c r="D625" s="22"/>
      <c r="E625" s="22"/>
      <c r="F625" s="22"/>
      <c r="G625" s="22"/>
      <c r="H625" s="22"/>
      <c r="I625" s="22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>
      <c r="A626" s="37"/>
      <c r="B626" s="9"/>
      <c r="C626" s="9"/>
      <c r="D626" s="22"/>
      <c r="E626" s="22"/>
      <c r="F626" s="22"/>
      <c r="G626" s="22"/>
      <c r="H626" s="22"/>
      <c r="I626" s="22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>
      <c r="A627" s="37"/>
      <c r="B627" s="9"/>
      <c r="C627" s="9"/>
      <c r="D627" s="22"/>
      <c r="E627" s="22"/>
      <c r="F627" s="22"/>
      <c r="G627" s="22"/>
      <c r="H627" s="22"/>
      <c r="I627" s="22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>
      <c r="A628" s="37"/>
      <c r="B628" s="9"/>
      <c r="C628" s="9"/>
      <c r="D628" s="22"/>
      <c r="E628" s="22"/>
      <c r="F628" s="22"/>
      <c r="G628" s="22"/>
      <c r="H628" s="22"/>
      <c r="I628" s="22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>
      <c r="A629" s="37"/>
      <c r="B629" s="9"/>
      <c r="C629" s="9"/>
      <c r="D629" s="22"/>
      <c r="E629" s="22"/>
      <c r="F629" s="22"/>
      <c r="G629" s="22"/>
      <c r="H629" s="22"/>
      <c r="I629" s="22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>
      <c r="A630" s="37"/>
      <c r="B630" s="9"/>
      <c r="C630" s="9"/>
      <c r="D630" s="22"/>
      <c r="E630" s="22"/>
      <c r="F630" s="22"/>
      <c r="G630" s="22"/>
      <c r="H630" s="22"/>
      <c r="I630" s="22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>
      <c r="A631" s="37"/>
      <c r="B631" s="9"/>
      <c r="C631" s="9"/>
      <c r="D631" s="22"/>
      <c r="E631" s="22"/>
      <c r="F631" s="22"/>
      <c r="G631" s="22"/>
      <c r="H631" s="22"/>
      <c r="I631" s="22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>
      <c r="A632" s="37"/>
      <c r="B632" s="9"/>
      <c r="C632" s="9"/>
      <c r="D632" s="22"/>
      <c r="E632" s="22"/>
      <c r="F632" s="22"/>
      <c r="G632" s="22"/>
      <c r="H632" s="22"/>
      <c r="I632" s="22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>
      <c r="A633" s="37"/>
      <c r="B633" s="9"/>
      <c r="C633" s="9"/>
      <c r="D633" s="22"/>
      <c r="E633" s="22"/>
      <c r="F633" s="22"/>
      <c r="G633" s="22"/>
      <c r="H633" s="22"/>
      <c r="I633" s="22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>
      <c r="A634" s="37"/>
      <c r="B634" s="9"/>
      <c r="C634" s="9"/>
      <c r="D634" s="22"/>
      <c r="E634" s="22"/>
      <c r="F634" s="22"/>
      <c r="G634" s="22"/>
      <c r="H634" s="22"/>
      <c r="I634" s="22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>
      <c r="A635" s="37"/>
      <c r="B635" s="9"/>
      <c r="C635" s="9"/>
      <c r="D635" s="22"/>
      <c r="E635" s="22"/>
      <c r="F635" s="22"/>
      <c r="G635" s="22"/>
      <c r="H635" s="22"/>
      <c r="I635" s="22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>
      <c r="A636" s="37"/>
      <c r="B636" s="9"/>
      <c r="C636" s="9"/>
      <c r="D636" s="22"/>
      <c r="E636" s="22"/>
      <c r="F636" s="22"/>
      <c r="G636" s="22"/>
      <c r="H636" s="22"/>
      <c r="I636" s="22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>
      <c r="A637" s="37"/>
      <c r="B637" s="9"/>
      <c r="C637" s="9"/>
      <c r="D637" s="22"/>
      <c r="E637" s="22"/>
      <c r="F637" s="22"/>
      <c r="G637" s="22"/>
      <c r="H637" s="22"/>
      <c r="I637" s="22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>
      <c r="A638" s="37"/>
      <c r="B638" s="9"/>
      <c r="C638" s="9"/>
      <c r="D638" s="22"/>
      <c r="E638" s="22"/>
      <c r="F638" s="22"/>
      <c r="G638" s="22"/>
      <c r="H638" s="22"/>
      <c r="I638" s="22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>
      <c r="A639" s="37"/>
      <c r="B639" s="9"/>
      <c r="C639" s="9"/>
      <c r="D639" s="22"/>
      <c r="E639" s="22"/>
      <c r="F639" s="22"/>
      <c r="G639" s="22"/>
      <c r="H639" s="22"/>
      <c r="I639" s="22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>
      <c r="A640" s="37"/>
      <c r="B640" s="9"/>
      <c r="C640" s="9"/>
      <c r="D640" s="22"/>
      <c r="E640" s="22"/>
      <c r="F640" s="22"/>
      <c r="G640" s="22"/>
      <c r="H640" s="22"/>
      <c r="I640" s="22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>
      <c r="A641" s="37"/>
      <c r="B641" s="9"/>
      <c r="C641" s="9"/>
      <c r="D641" s="22"/>
      <c r="E641" s="22"/>
      <c r="F641" s="22"/>
      <c r="G641" s="22"/>
      <c r="H641" s="22"/>
      <c r="I641" s="22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>
      <c r="A642" s="37"/>
      <c r="B642" s="9"/>
      <c r="C642" s="9"/>
      <c r="D642" s="22"/>
      <c r="E642" s="22"/>
      <c r="F642" s="22"/>
      <c r="G642" s="22"/>
      <c r="H642" s="22"/>
      <c r="I642" s="22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>
      <c r="A643" s="37"/>
      <c r="B643" s="9"/>
      <c r="C643" s="9"/>
      <c r="D643" s="22"/>
      <c r="E643" s="22"/>
      <c r="F643" s="22"/>
      <c r="G643" s="22"/>
      <c r="H643" s="22"/>
      <c r="I643" s="22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>
      <c r="A644" s="37"/>
      <c r="B644" s="9"/>
      <c r="C644" s="9"/>
      <c r="D644" s="22"/>
      <c r="E644" s="22"/>
      <c r="F644" s="22"/>
      <c r="G644" s="22"/>
      <c r="H644" s="22"/>
      <c r="I644" s="22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>
      <c r="A645" s="37"/>
      <c r="B645" s="9"/>
      <c r="C645" s="9"/>
      <c r="D645" s="22"/>
      <c r="E645" s="22"/>
      <c r="F645" s="22"/>
      <c r="G645" s="22"/>
      <c r="H645" s="22"/>
      <c r="I645" s="22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>
      <c r="A646" s="37"/>
      <c r="B646" s="9"/>
      <c r="C646" s="9"/>
      <c r="D646" s="22"/>
      <c r="E646" s="22"/>
      <c r="F646" s="22"/>
      <c r="G646" s="22"/>
      <c r="H646" s="22"/>
      <c r="I646" s="22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>
      <c r="A647" s="37"/>
      <c r="B647" s="9"/>
      <c r="C647" s="9"/>
      <c r="D647" s="22"/>
      <c r="E647" s="22"/>
      <c r="F647" s="22"/>
      <c r="G647" s="22"/>
      <c r="H647" s="22"/>
      <c r="I647" s="22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>
      <c r="A648" s="37"/>
      <c r="B648" s="9"/>
      <c r="C648" s="9"/>
      <c r="D648" s="22"/>
      <c r="E648" s="22"/>
      <c r="F648" s="22"/>
      <c r="G648" s="22"/>
      <c r="H648" s="22"/>
      <c r="I648" s="22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>
      <c r="A649" s="37"/>
      <c r="B649" s="9"/>
      <c r="C649" s="9"/>
      <c r="D649" s="22"/>
      <c r="E649" s="22"/>
      <c r="F649" s="22"/>
      <c r="G649" s="22"/>
      <c r="H649" s="22"/>
      <c r="I649" s="22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>
      <c r="A650" s="37"/>
      <c r="B650" s="9"/>
      <c r="C650" s="9"/>
      <c r="D650" s="22"/>
      <c r="E650" s="22"/>
      <c r="F650" s="22"/>
      <c r="G650" s="22"/>
      <c r="H650" s="22"/>
      <c r="I650" s="22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>
      <c r="A651" s="37"/>
      <c r="B651" s="9"/>
      <c r="C651" s="9"/>
      <c r="D651" s="22"/>
      <c r="E651" s="22"/>
      <c r="F651" s="22"/>
      <c r="G651" s="22"/>
      <c r="H651" s="22"/>
      <c r="I651" s="22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>
      <c r="A652" s="37"/>
      <c r="B652" s="9"/>
      <c r="C652" s="9"/>
      <c r="D652" s="22"/>
      <c r="E652" s="22"/>
      <c r="F652" s="22"/>
      <c r="G652" s="22"/>
      <c r="H652" s="22"/>
      <c r="I652" s="22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>
      <c r="A653" s="37"/>
      <c r="B653" s="9"/>
      <c r="C653" s="9"/>
      <c r="D653" s="22"/>
      <c r="E653" s="22"/>
      <c r="F653" s="22"/>
      <c r="G653" s="22"/>
      <c r="H653" s="22"/>
      <c r="I653" s="22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>
      <c r="A654" s="37"/>
      <c r="B654" s="9"/>
      <c r="C654" s="9"/>
      <c r="D654" s="22"/>
      <c r="E654" s="22"/>
      <c r="F654" s="22"/>
      <c r="G654" s="22"/>
      <c r="H654" s="22"/>
      <c r="I654" s="22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>
      <c r="A655" s="37"/>
      <c r="B655" s="9"/>
      <c r="C655" s="9"/>
      <c r="D655" s="22"/>
      <c r="E655" s="22"/>
      <c r="F655" s="22"/>
      <c r="G655" s="22"/>
      <c r="H655" s="22"/>
      <c r="I655" s="22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>
      <c r="A656" s="37"/>
      <c r="B656" s="9"/>
      <c r="C656" s="9"/>
      <c r="D656" s="22"/>
      <c r="E656" s="22"/>
      <c r="F656" s="22"/>
      <c r="G656" s="22"/>
      <c r="H656" s="22"/>
      <c r="I656" s="22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>
      <c r="A657" s="37"/>
      <c r="B657" s="9"/>
      <c r="C657" s="9"/>
      <c r="D657" s="22"/>
      <c r="E657" s="22"/>
      <c r="F657" s="22"/>
      <c r="G657" s="22"/>
      <c r="H657" s="22"/>
      <c r="I657" s="22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>
      <c r="A658" s="37"/>
      <c r="B658" s="9"/>
      <c r="C658" s="9"/>
      <c r="D658" s="22"/>
      <c r="E658" s="22"/>
      <c r="F658" s="22"/>
      <c r="G658" s="22"/>
      <c r="H658" s="22"/>
      <c r="I658" s="22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>
      <c r="A659" s="37"/>
      <c r="B659" s="9"/>
      <c r="C659" s="9"/>
      <c r="D659" s="22"/>
      <c r="E659" s="22"/>
      <c r="F659" s="22"/>
      <c r="G659" s="22"/>
      <c r="H659" s="22"/>
      <c r="I659" s="22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>
      <c r="A660" s="37"/>
      <c r="B660" s="9"/>
      <c r="C660" s="9"/>
      <c r="D660" s="22"/>
      <c r="E660" s="22"/>
      <c r="F660" s="22"/>
      <c r="G660" s="22"/>
      <c r="H660" s="22"/>
      <c r="I660" s="22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>
      <c r="A661" s="37"/>
      <c r="B661" s="9"/>
      <c r="C661" s="9"/>
      <c r="D661" s="22"/>
      <c r="E661" s="22"/>
      <c r="F661" s="22"/>
      <c r="G661" s="22"/>
      <c r="H661" s="22"/>
      <c r="I661" s="22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>
      <c r="A662" s="37"/>
      <c r="B662" s="9"/>
      <c r="C662" s="9"/>
      <c r="D662" s="22"/>
      <c r="E662" s="22"/>
      <c r="F662" s="22"/>
      <c r="G662" s="22"/>
      <c r="H662" s="22"/>
      <c r="I662" s="22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>
      <c r="A663" s="37"/>
      <c r="B663" s="9"/>
      <c r="C663" s="9"/>
      <c r="D663" s="22"/>
      <c r="E663" s="22"/>
      <c r="F663" s="22"/>
      <c r="G663" s="22"/>
      <c r="H663" s="22"/>
      <c r="I663" s="22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>
      <c r="A664" s="37"/>
      <c r="B664" s="9"/>
      <c r="C664" s="9"/>
      <c r="D664" s="22"/>
      <c r="E664" s="22"/>
      <c r="F664" s="22"/>
      <c r="G664" s="22"/>
      <c r="H664" s="22"/>
      <c r="I664" s="22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>
      <c r="A665" s="37"/>
      <c r="B665" s="9"/>
      <c r="C665" s="9"/>
      <c r="D665" s="22"/>
      <c r="E665" s="22"/>
      <c r="F665" s="22"/>
      <c r="G665" s="22"/>
      <c r="H665" s="22"/>
      <c r="I665" s="22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>
      <c r="A666" s="37"/>
      <c r="B666" s="9"/>
      <c r="C666" s="9"/>
      <c r="D666" s="22"/>
      <c r="E666" s="22"/>
      <c r="F666" s="22"/>
      <c r="G666" s="22"/>
      <c r="H666" s="22"/>
      <c r="I666" s="22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>
      <c r="A667" s="37"/>
      <c r="B667" s="9"/>
      <c r="C667" s="9"/>
      <c r="D667" s="22"/>
      <c r="E667" s="22"/>
      <c r="F667" s="22"/>
      <c r="G667" s="22"/>
      <c r="H667" s="22"/>
      <c r="I667" s="22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>
      <c r="A668" s="37"/>
      <c r="B668" s="9"/>
      <c r="C668" s="9"/>
      <c r="D668" s="22"/>
      <c r="E668" s="22"/>
      <c r="F668" s="22"/>
      <c r="G668" s="22"/>
      <c r="H668" s="22"/>
      <c r="I668" s="22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>
      <c r="A669" s="37"/>
      <c r="B669" s="9"/>
      <c r="C669" s="9"/>
      <c r="D669" s="22"/>
      <c r="E669" s="22"/>
      <c r="F669" s="22"/>
      <c r="G669" s="22"/>
      <c r="H669" s="22"/>
      <c r="I669" s="22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>
      <c r="A670" s="37"/>
      <c r="B670" s="9"/>
      <c r="C670" s="9"/>
      <c r="D670" s="22"/>
      <c r="E670" s="22"/>
      <c r="F670" s="22"/>
      <c r="G670" s="22"/>
      <c r="H670" s="22"/>
      <c r="I670" s="22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>
      <c r="A671" s="37"/>
      <c r="B671" s="9"/>
      <c r="C671" s="9"/>
      <c r="D671" s="22"/>
      <c r="E671" s="22"/>
      <c r="F671" s="22"/>
      <c r="G671" s="22"/>
      <c r="H671" s="22"/>
      <c r="I671" s="22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>
      <c r="A672" s="37"/>
      <c r="B672" s="9"/>
      <c r="C672" s="9"/>
      <c r="D672" s="22"/>
      <c r="E672" s="22"/>
      <c r="F672" s="22"/>
      <c r="G672" s="22"/>
      <c r="H672" s="22"/>
      <c r="I672" s="22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>
      <c r="A673" s="37"/>
      <c r="B673" s="9"/>
      <c r="C673" s="9"/>
      <c r="D673" s="22"/>
      <c r="E673" s="22"/>
      <c r="F673" s="22"/>
      <c r="G673" s="22"/>
      <c r="H673" s="22"/>
      <c r="I673" s="22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>
      <c r="A674" s="37"/>
      <c r="B674" s="9"/>
      <c r="C674" s="9"/>
      <c r="D674" s="22"/>
      <c r="E674" s="22"/>
      <c r="F674" s="22"/>
      <c r="G674" s="22"/>
      <c r="H674" s="22"/>
      <c r="I674" s="22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>
      <c r="A675" s="37"/>
      <c r="B675" s="9"/>
      <c r="C675" s="9"/>
      <c r="D675" s="22"/>
      <c r="E675" s="22"/>
      <c r="F675" s="22"/>
      <c r="G675" s="22"/>
      <c r="H675" s="22"/>
      <c r="I675" s="22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>
      <c r="A676" s="37"/>
      <c r="B676" s="9"/>
      <c r="C676" s="9"/>
      <c r="D676" s="22"/>
      <c r="E676" s="22"/>
      <c r="F676" s="22"/>
      <c r="G676" s="22"/>
      <c r="H676" s="22"/>
      <c r="I676" s="22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>
      <c r="A677" s="37"/>
      <c r="B677" s="9"/>
      <c r="C677" s="9"/>
      <c r="D677" s="22"/>
      <c r="E677" s="22"/>
      <c r="F677" s="22"/>
      <c r="G677" s="22"/>
      <c r="H677" s="22"/>
      <c r="I677" s="22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>
      <c r="A678" s="37"/>
      <c r="B678" s="9"/>
      <c r="C678" s="9"/>
      <c r="D678" s="22"/>
      <c r="E678" s="22"/>
      <c r="F678" s="22"/>
      <c r="G678" s="22"/>
      <c r="H678" s="22"/>
      <c r="I678" s="22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>
      <c r="A679" s="37"/>
      <c r="B679" s="9"/>
      <c r="C679" s="9"/>
      <c r="D679" s="22"/>
      <c r="E679" s="22"/>
      <c r="F679" s="22"/>
      <c r="G679" s="22"/>
      <c r="H679" s="22"/>
      <c r="I679" s="22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>
      <c r="A680" s="37"/>
      <c r="B680" s="9"/>
      <c r="C680" s="9"/>
      <c r="D680" s="22"/>
      <c r="E680" s="22"/>
      <c r="F680" s="22"/>
      <c r="G680" s="22"/>
      <c r="H680" s="22"/>
      <c r="I680" s="22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>
      <c r="A681" s="37"/>
      <c r="B681" s="9"/>
      <c r="C681" s="9"/>
      <c r="D681" s="22"/>
      <c r="E681" s="22"/>
      <c r="F681" s="22"/>
      <c r="G681" s="22"/>
      <c r="H681" s="22"/>
      <c r="I681" s="22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>
      <c r="A682" s="37"/>
      <c r="B682" s="9"/>
      <c r="C682" s="9"/>
      <c r="D682" s="22"/>
      <c r="E682" s="22"/>
      <c r="F682" s="22"/>
      <c r="G682" s="22"/>
      <c r="H682" s="22"/>
      <c r="I682" s="22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>
      <c r="A683" s="37"/>
      <c r="B683" s="9"/>
      <c r="C683" s="9"/>
      <c r="D683" s="22"/>
      <c r="E683" s="22"/>
      <c r="F683" s="22"/>
      <c r="G683" s="22"/>
      <c r="H683" s="22"/>
      <c r="I683" s="22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>
      <c r="A684" s="37"/>
      <c r="B684" s="9"/>
      <c r="C684" s="9"/>
      <c r="D684" s="22"/>
      <c r="E684" s="22"/>
      <c r="F684" s="22"/>
      <c r="G684" s="22"/>
      <c r="H684" s="22"/>
      <c r="I684" s="22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>
      <c r="A685" s="37"/>
      <c r="B685" s="9"/>
      <c r="C685" s="9"/>
      <c r="D685" s="22"/>
      <c r="E685" s="22"/>
      <c r="F685" s="22"/>
      <c r="G685" s="22"/>
      <c r="H685" s="22"/>
      <c r="I685" s="22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>
      <c r="A686" s="37"/>
      <c r="B686" s="9"/>
      <c r="C686" s="9"/>
      <c r="D686" s="22"/>
      <c r="E686" s="22"/>
      <c r="F686" s="22"/>
      <c r="G686" s="22"/>
      <c r="H686" s="22"/>
      <c r="I686" s="22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>
      <c r="A687" s="37"/>
      <c r="B687" s="9"/>
      <c r="C687" s="9"/>
      <c r="D687" s="22"/>
      <c r="E687" s="22"/>
      <c r="F687" s="22"/>
      <c r="G687" s="22"/>
      <c r="H687" s="22"/>
      <c r="I687" s="22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>
      <c r="A688" s="37"/>
      <c r="B688" s="9"/>
      <c r="C688" s="9"/>
      <c r="D688" s="22"/>
      <c r="E688" s="22"/>
      <c r="F688" s="22"/>
      <c r="G688" s="22"/>
      <c r="H688" s="22"/>
      <c r="I688" s="22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>
      <c r="A689" s="37"/>
      <c r="B689" s="9"/>
      <c r="C689" s="9"/>
      <c r="D689" s="22"/>
      <c r="E689" s="22"/>
      <c r="F689" s="22"/>
      <c r="G689" s="22"/>
      <c r="H689" s="22"/>
      <c r="I689" s="22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>
      <c r="A690" s="37"/>
      <c r="B690" s="9"/>
      <c r="C690" s="9"/>
      <c r="D690" s="22"/>
      <c r="E690" s="22"/>
      <c r="F690" s="22"/>
      <c r="G690" s="22"/>
      <c r="H690" s="22"/>
      <c r="I690" s="22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>
      <c r="A691" s="37"/>
      <c r="B691" s="9"/>
      <c r="C691" s="9"/>
      <c r="D691" s="22"/>
      <c r="E691" s="22"/>
      <c r="F691" s="22"/>
      <c r="G691" s="22"/>
      <c r="H691" s="22"/>
      <c r="I691" s="22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>
      <c r="A692" s="37"/>
      <c r="B692" s="9"/>
      <c r="C692" s="9"/>
      <c r="D692" s="22"/>
      <c r="E692" s="22"/>
      <c r="F692" s="22"/>
      <c r="G692" s="22"/>
      <c r="H692" s="22"/>
      <c r="I692" s="22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>
      <c r="A693" s="37"/>
      <c r="B693" s="9"/>
      <c r="C693" s="9"/>
      <c r="D693" s="22"/>
      <c r="E693" s="22"/>
      <c r="F693" s="22"/>
      <c r="G693" s="22"/>
      <c r="H693" s="22"/>
      <c r="I693" s="22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>
      <c r="A694" s="37"/>
      <c r="B694" s="9"/>
      <c r="C694" s="9"/>
      <c r="D694" s="22"/>
      <c r="E694" s="22"/>
      <c r="F694" s="22"/>
      <c r="G694" s="22"/>
      <c r="H694" s="22"/>
      <c r="I694" s="22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>
      <c r="A695" s="37"/>
      <c r="B695" s="9"/>
      <c r="C695" s="9"/>
      <c r="D695" s="22"/>
      <c r="E695" s="22"/>
      <c r="F695" s="22"/>
      <c r="G695" s="22"/>
      <c r="H695" s="22"/>
      <c r="I695" s="22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>
      <c r="A696" s="37"/>
      <c r="B696" s="9"/>
      <c r="C696" s="9"/>
      <c r="D696" s="22"/>
      <c r="E696" s="22"/>
      <c r="F696" s="22"/>
      <c r="G696" s="22"/>
      <c r="H696" s="22"/>
      <c r="I696" s="22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>
      <c r="A697" s="37"/>
      <c r="B697" s="9"/>
      <c r="C697" s="9"/>
      <c r="D697" s="22"/>
      <c r="E697" s="22"/>
      <c r="F697" s="22"/>
      <c r="G697" s="22"/>
      <c r="H697" s="22"/>
      <c r="I697" s="22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>
      <c r="A698" s="37"/>
      <c r="B698" s="9"/>
      <c r="C698" s="9"/>
      <c r="D698" s="22"/>
      <c r="E698" s="22"/>
      <c r="F698" s="22"/>
      <c r="G698" s="22"/>
      <c r="H698" s="22"/>
      <c r="I698" s="22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>
      <c r="A699" s="37"/>
      <c r="B699" s="9"/>
      <c r="C699" s="9"/>
      <c r="D699" s="22"/>
      <c r="E699" s="22"/>
      <c r="F699" s="22"/>
      <c r="G699" s="22"/>
      <c r="H699" s="22"/>
      <c r="I699" s="22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>
      <c r="A700" s="37"/>
      <c r="B700" s="9"/>
      <c r="C700" s="9"/>
      <c r="D700" s="22"/>
      <c r="E700" s="22"/>
      <c r="F700" s="22"/>
      <c r="G700" s="22"/>
      <c r="H700" s="22"/>
      <c r="I700" s="22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>
      <c r="A701" s="37"/>
      <c r="B701" s="9"/>
      <c r="C701" s="9"/>
      <c r="D701" s="22"/>
      <c r="E701" s="22"/>
      <c r="F701" s="22"/>
      <c r="G701" s="22"/>
      <c r="H701" s="22"/>
      <c r="I701" s="22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>
      <c r="A702" s="37"/>
      <c r="B702" s="9"/>
      <c r="C702" s="9"/>
      <c r="D702" s="22"/>
      <c r="E702" s="22"/>
      <c r="F702" s="22"/>
      <c r="G702" s="22"/>
      <c r="H702" s="22"/>
      <c r="I702" s="22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>
      <c r="A703" s="37"/>
      <c r="B703" s="9"/>
      <c r="C703" s="9"/>
      <c r="D703" s="22"/>
      <c r="E703" s="22"/>
      <c r="F703" s="22"/>
      <c r="G703" s="22"/>
      <c r="H703" s="22"/>
      <c r="I703" s="22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>
      <c r="A704" s="37"/>
      <c r="B704" s="9"/>
      <c r="C704" s="9"/>
      <c r="D704" s="22"/>
      <c r="E704" s="22"/>
      <c r="F704" s="22"/>
      <c r="G704" s="22"/>
      <c r="H704" s="22"/>
      <c r="I704" s="22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>
      <c r="A705" s="37"/>
      <c r="B705" s="9"/>
      <c r="C705" s="9"/>
      <c r="D705" s="22"/>
      <c r="E705" s="22"/>
      <c r="F705" s="22"/>
      <c r="G705" s="22"/>
      <c r="H705" s="22"/>
      <c r="I705" s="22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>
      <c r="A706" s="37"/>
      <c r="B706" s="9"/>
      <c r="C706" s="9"/>
      <c r="D706" s="22"/>
      <c r="E706" s="22"/>
      <c r="F706" s="22"/>
      <c r="G706" s="22"/>
      <c r="H706" s="22"/>
      <c r="I706" s="22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>
      <c r="A707" s="37"/>
      <c r="B707" s="9"/>
      <c r="C707" s="9"/>
      <c r="D707" s="22"/>
      <c r="E707" s="22"/>
      <c r="F707" s="22"/>
      <c r="G707" s="22"/>
      <c r="H707" s="22"/>
      <c r="I707" s="22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>
      <c r="A708" s="37"/>
      <c r="B708" s="9"/>
      <c r="C708" s="9"/>
      <c r="D708" s="22"/>
      <c r="E708" s="22"/>
      <c r="F708" s="22"/>
      <c r="G708" s="22"/>
      <c r="H708" s="22"/>
      <c r="I708" s="22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>
      <c r="A709" s="37"/>
      <c r="B709" s="9"/>
      <c r="C709" s="9"/>
      <c r="D709" s="22"/>
      <c r="E709" s="22"/>
      <c r="F709" s="22"/>
      <c r="G709" s="22"/>
      <c r="H709" s="22"/>
      <c r="I709" s="22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>
      <c r="A710" s="37"/>
      <c r="B710" s="9"/>
      <c r="C710" s="9"/>
      <c r="D710" s="22"/>
      <c r="E710" s="22"/>
      <c r="F710" s="22"/>
      <c r="G710" s="22"/>
      <c r="H710" s="22"/>
      <c r="I710" s="22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>
      <c r="A711" s="37"/>
      <c r="B711" s="9"/>
      <c r="C711" s="9"/>
      <c r="D711" s="22"/>
      <c r="E711" s="22"/>
      <c r="F711" s="22"/>
      <c r="G711" s="22"/>
      <c r="H711" s="22"/>
      <c r="I711" s="22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>
      <c r="A712" s="37"/>
      <c r="B712" s="9"/>
      <c r="C712" s="9"/>
      <c r="D712" s="22"/>
      <c r="E712" s="22"/>
      <c r="F712" s="22"/>
      <c r="G712" s="22"/>
      <c r="H712" s="22"/>
      <c r="I712" s="22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>
      <c r="A713" s="37"/>
      <c r="B713" s="9"/>
      <c r="C713" s="9"/>
      <c r="D713" s="22"/>
      <c r="E713" s="22"/>
      <c r="F713" s="22"/>
      <c r="G713" s="22"/>
      <c r="H713" s="22"/>
      <c r="I713" s="22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>
      <c r="A714" s="37"/>
      <c r="B714" s="9"/>
      <c r="C714" s="9"/>
      <c r="D714" s="22"/>
      <c r="E714" s="22"/>
      <c r="F714" s="22"/>
      <c r="G714" s="22"/>
      <c r="H714" s="22"/>
      <c r="I714" s="22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>
      <c r="A715" s="37"/>
      <c r="B715" s="9"/>
      <c r="C715" s="9"/>
      <c r="D715" s="22"/>
      <c r="E715" s="22"/>
      <c r="F715" s="22"/>
      <c r="G715" s="22"/>
      <c r="H715" s="22"/>
      <c r="I715" s="22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>
      <c r="A716" s="37"/>
      <c r="B716" s="9"/>
      <c r="C716" s="9"/>
      <c r="D716" s="22"/>
      <c r="E716" s="22"/>
      <c r="F716" s="22"/>
      <c r="G716" s="22"/>
      <c r="H716" s="22"/>
      <c r="I716" s="22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>
      <c r="A717" s="37"/>
      <c r="B717" s="9"/>
      <c r="C717" s="9"/>
      <c r="D717" s="22"/>
      <c r="E717" s="22"/>
      <c r="F717" s="22"/>
      <c r="G717" s="22"/>
      <c r="H717" s="22"/>
      <c r="I717" s="22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>
      <c r="A718" s="37"/>
      <c r="B718" s="9"/>
      <c r="C718" s="9"/>
      <c r="D718" s="22"/>
      <c r="E718" s="22"/>
      <c r="F718" s="22"/>
      <c r="G718" s="22"/>
      <c r="H718" s="22"/>
      <c r="I718" s="22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>
      <c r="A719" s="37"/>
      <c r="B719" s="9"/>
      <c r="C719" s="9"/>
      <c r="D719" s="22"/>
      <c r="E719" s="22"/>
      <c r="F719" s="22"/>
      <c r="G719" s="22"/>
      <c r="H719" s="22"/>
      <c r="I719" s="22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>
      <c r="A720" s="37"/>
      <c r="B720" s="9"/>
      <c r="C720" s="9"/>
      <c r="D720" s="22"/>
      <c r="E720" s="22"/>
      <c r="F720" s="22"/>
      <c r="G720" s="22"/>
      <c r="H720" s="22"/>
      <c r="I720" s="22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>
      <c r="A721" s="37"/>
      <c r="B721" s="9"/>
      <c r="C721" s="9"/>
      <c r="D721" s="22"/>
      <c r="E721" s="22"/>
      <c r="F721" s="22"/>
      <c r="G721" s="22"/>
      <c r="H721" s="22"/>
      <c r="I721" s="22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>
      <c r="A722" s="37"/>
      <c r="B722" s="9"/>
      <c r="C722" s="9"/>
      <c r="D722" s="22"/>
      <c r="E722" s="22"/>
      <c r="F722" s="22"/>
      <c r="G722" s="22"/>
      <c r="H722" s="22"/>
      <c r="I722" s="22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>
      <c r="A723" s="37"/>
      <c r="B723" s="9"/>
      <c r="C723" s="9"/>
      <c r="D723" s="22"/>
      <c r="E723" s="22"/>
      <c r="F723" s="22"/>
      <c r="G723" s="22"/>
      <c r="H723" s="22"/>
      <c r="I723" s="22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>
      <c r="A724" s="37"/>
      <c r="B724" s="9"/>
      <c r="C724" s="9"/>
      <c r="D724" s="22"/>
      <c r="E724" s="22"/>
      <c r="F724" s="22"/>
      <c r="G724" s="22"/>
      <c r="H724" s="22"/>
      <c r="I724" s="22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>
      <c r="A725" s="37"/>
      <c r="B725" s="9"/>
      <c r="C725" s="9"/>
      <c r="D725" s="22"/>
      <c r="E725" s="22"/>
      <c r="F725" s="22"/>
      <c r="G725" s="22"/>
      <c r="H725" s="22"/>
      <c r="I725" s="22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>
      <c r="A726" s="37"/>
      <c r="B726" s="9"/>
      <c r="C726" s="9"/>
      <c r="D726" s="22"/>
      <c r="E726" s="22"/>
      <c r="F726" s="22"/>
      <c r="G726" s="22"/>
      <c r="H726" s="22"/>
      <c r="I726" s="22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>
      <c r="A727" s="37"/>
      <c r="B727" s="9"/>
      <c r="C727" s="9"/>
      <c r="D727" s="22"/>
      <c r="E727" s="22"/>
      <c r="F727" s="22"/>
      <c r="G727" s="22"/>
      <c r="H727" s="22"/>
      <c r="I727" s="22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>
      <c r="A728" s="37"/>
      <c r="B728" s="9"/>
      <c r="C728" s="9"/>
      <c r="D728" s="22"/>
      <c r="E728" s="22"/>
      <c r="F728" s="22"/>
      <c r="G728" s="22"/>
      <c r="H728" s="22"/>
      <c r="I728" s="22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>
      <c r="A729" s="37"/>
      <c r="B729" s="9"/>
      <c r="C729" s="9"/>
      <c r="D729" s="22"/>
      <c r="E729" s="22"/>
      <c r="F729" s="22"/>
      <c r="G729" s="22"/>
      <c r="H729" s="22"/>
      <c r="I729" s="22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>
      <c r="A730" s="37"/>
      <c r="B730" s="9"/>
      <c r="C730" s="9"/>
      <c r="D730" s="22"/>
      <c r="E730" s="22"/>
      <c r="F730" s="22"/>
      <c r="G730" s="22"/>
      <c r="H730" s="22"/>
      <c r="I730" s="22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>
      <c r="A731" s="37"/>
      <c r="B731" s="9"/>
      <c r="C731" s="9"/>
      <c r="D731" s="22"/>
      <c r="E731" s="22"/>
      <c r="F731" s="22"/>
      <c r="G731" s="22"/>
      <c r="H731" s="22"/>
      <c r="I731" s="22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>
      <c r="A732" s="37"/>
      <c r="B732" s="9"/>
      <c r="C732" s="9"/>
      <c r="D732" s="22"/>
      <c r="E732" s="22"/>
      <c r="F732" s="22"/>
      <c r="G732" s="22"/>
      <c r="H732" s="22"/>
      <c r="I732" s="22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>
      <c r="A733" s="37"/>
      <c r="B733" s="9"/>
      <c r="C733" s="9"/>
      <c r="D733" s="22"/>
      <c r="E733" s="22"/>
      <c r="F733" s="22"/>
      <c r="G733" s="22"/>
      <c r="H733" s="22"/>
      <c r="I733" s="22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>
      <c r="A734" s="37"/>
      <c r="B734" s="9"/>
      <c r="C734" s="9"/>
      <c r="D734" s="22"/>
      <c r="E734" s="22"/>
      <c r="F734" s="22"/>
      <c r="G734" s="22"/>
      <c r="H734" s="22"/>
      <c r="I734" s="22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>
      <c r="A735" s="37"/>
      <c r="B735" s="9"/>
      <c r="C735" s="9"/>
      <c r="D735" s="22"/>
      <c r="E735" s="22"/>
      <c r="F735" s="22"/>
      <c r="G735" s="22"/>
      <c r="H735" s="22"/>
      <c r="I735" s="22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>
      <c r="A736" s="37"/>
      <c r="B736" s="9"/>
      <c r="C736" s="9"/>
      <c r="D736" s="22"/>
      <c r="E736" s="22"/>
      <c r="F736" s="22"/>
      <c r="G736" s="22"/>
      <c r="H736" s="22"/>
      <c r="I736" s="22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>
      <c r="A737" s="37"/>
      <c r="B737" s="9"/>
      <c r="C737" s="9"/>
      <c r="D737" s="22"/>
      <c r="E737" s="22"/>
      <c r="F737" s="22"/>
      <c r="G737" s="22"/>
      <c r="H737" s="22"/>
      <c r="I737" s="22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>
      <c r="A738" s="37"/>
      <c r="B738" s="9"/>
      <c r="C738" s="9"/>
      <c r="D738" s="22"/>
      <c r="E738" s="22"/>
      <c r="F738" s="22"/>
      <c r="G738" s="22"/>
      <c r="H738" s="22"/>
      <c r="I738" s="22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>
      <c r="A739" s="37"/>
      <c r="B739" s="9"/>
      <c r="C739" s="9"/>
      <c r="D739" s="22"/>
      <c r="E739" s="22"/>
      <c r="F739" s="22"/>
      <c r="G739" s="22"/>
      <c r="H739" s="22"/>
      <c r="I739" s="22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>
      <c r="A740" s="37"/>
      <c r="B740" s="9"/>
      <c r="C740" s="9"/>
      <c r="D740" s="22"/>
      <c r="E740" s="22"/>
      <c r="F740" s="22"/>
      <c r="G740" s="22"/>
      <c r="H740" s="22"/>
      <c r="I740" s="22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>
      <c r="A741" s="37"/>
      <c r="B741" s="9"/>
      <c r="C741" s="9"/>
      <c r="D741" s="22"/>
      <c r="E741" s="22"/>
      <c r="F741" s="22"/>
      <c r="G741" s="22"/>
      <c r="H741" s="22"/>
      <c r="I741" s="22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>
      <c r="A742" s="37"/>
      <c r="B742" s="9"/>
      <c r="C742" s="9"/>
      <c r="D742" s="22"/>
      <c r="E742" s="22"/>
      <c r="F742" s="22"/>
      <c r="G742" s="22"/>
      <c r="H742" s="22"/>
      <c r="I742" s="22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>
      <c r="A743" s="37"/>
      <c r="B743" s="9"/>
      <c r="C743" s="9"/>
      <c r="D743" s="22"/>
      <c r="E743" s="22"/>
      <c r="F743" s="22"/>
      <c r="G743" s="22"/>
      <c r="H743" s="22"/>
      <c r="I743" s="22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>
      <c r="A744" s="37"/>
      <c r="B744" s="9"/>
      <c r="C744" s="9"/>
      <c r="D744" s="22"/>
      <c r="E744" s="22"/>
      <c r="F744" s="22"/>
      <c r="G744" s="22"/>
      <c r="H744" s="22"/>
      <c r="I744" s="22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>
      <c r="A745" s="37"/>
      <c r="B745" s="9"/>
      <c r="C745" s="9"/>
      <c r="D745" s="22"/>
      <c r="E745" s="22"/>
      <c r="F745" s="22"/>
      <c r="G745" s="22"/>
      <c r="H745" s="22"/>
      <c r="I745" s="22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>
      <c r="A746" s="37"/>
      <c r="B746" s="9"/>
      <c r="C746" s="9"/>
      <c r="D746" s="22"/>
      <c r="E746" s="22"/>
      <c r="F746" s="22"/>
      <c r="G746" s="22"/>
      <c r="H746" s="22"/>
      <c r="I746" s="22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>
      <c r="A747" s="37"/>
      <c r="B747" s="9"/>
      <c r="C747" s="9"/>
      <c r="D747" s="22"/>
      <c r="E747" s="22"/>
      <c r="F747" s="22"/>
      <c r="G747" s="22"/>
      <c r="H747" s="22"/>
      <c r="I747" s="22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>
      <c r="A748" s="37"/>
      <c r="B748" s="9"/>
      <c r="C748" s="9"/>
      <c r="D748" s="22"/>
      <c r="E748" s="22"/>
      <c r="F748" s="22"/>
      <c r="G748" s="22"/>
      <c r="H748" s="22"/>
      <c r="I748" s="22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>
      <c r="A749" s="37"/>
      <c r="B749" s="9"/>
      <c r="C749" s="9"/>
      <c r="D749" s="22"/>
      <c r="E749" s="22"/>
      <c r="F749" s="22"/>
      <c r="G749" s="22"/>
      <c r="H749" s="22"/>
      <c r="I749" s="22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>
      <c r="A750" s="37"/>
      <c r="B750" s="9"/>
      <c r="C750" s="9"/>
      <c r="D750" s="22"/>
      <c r="E750" s="22"/>
      <c r="F750" s="22"/>
      <c r="G750" s="22"/>
      <c r="H750" s="22"/>
      <c r="I750" s="22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>
      <c r="A751" s="37"/>
      <c r="B751" s="9"/>
      <c r="C751" s="9"/>
      <c r="D751" s="22"/>
      <c r="E751" s="22"/>
      <c r="F751" s="22"/>
      <c r="G751" s="22"/>
      <c r="H751" s="22"/>
      <c r="I751" s="22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>
      <c r="A752" s="37"/>
      <c r="B752" s="9"/>
      <c r="C752" s="9"/>
      <c r="D752" s="22"/>
      <c r="E752" s="22"/>
      <c r="F752" s="22"/>
      <c r="G752" s="22"/>
      <c r="H752" s="22"/>
      <c r="I752" s="22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>
      <c r="A753" s="37"/>
      <c r="B753" s="9"/>
      <c r="C753" s="9"/>
      <c r="D753" s="22"/>
      <c r="E753" s="22"/>
      <c r="F753" s="22"/>
      <c r="G753" s="22"/>
      <c r="H753" s="22"/>
      <c r="I753" s="22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>
      <c r="A754" s="37"/>
      <c r="B754" s="9"/>
      <c r="C754" s="9"/>
      <c r="D754" s="22"/>
      <c r="E754" s="22"/>
      <c r="F754" s="22"/>
      <c r="G754" s="22"/>
      <c r="H754" s="22"/>
      <c r="I754" s="22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>
      <c r="A755" s="37"/>
      <c r="B755" s="9"/>
      <c r="C755" s="9"/>
      <c r="D755" s="22"/>
      <c r="E755" s="22"/>
      <c r="F755" s="22"/>
      <c r="G755" s="22"/>
      <c r="H755" s="22"/>
      <c r="I755" s="22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>
      <c r="A756" s="37"/>
      <c r="B756" s="9"/>
      <c r="C756" s="9"/>
      <c r="D756" s="22"/>
      <c r="E756" s="22"/>
      <c r="F756" s="22"/>
      <c r="G756" s="22"/>
      <c r="H756" s="22"/>
      <c r="I756" s="22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>
      <c r="A757" s="37"/>
      <c r="B757" s="9"/>
      <c r="C757" s="9"/>
      <c r="D757" s="22"/>
      <c r="E757" s="22"/>
      <c r="F757" s="22"/>
      <c r="G757" s="22"/>
      <c r="H757" s="22"/>
      <c r="I757" s="22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>
      <c r="A758" s="37"/>
      <c r="B758" s="9"/>
      <c r="C758" s="9"/>
      <c r="D758" s="22"/>
      <c r="E758" s="22"/>
      <c r="F758" s="22"/>
      <c r="G758" s="22"/>
      <c r="H758" s="22"/>
      <c r="I758" s="22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>
      <c r="A759" s="37"/>
      <c r="B759" s="9"/>
      <c r="C759" s="9"/>
      <c r="D759" s="22"/>
      <c r="E759" s="22"/>
      <c r="F759" s="22"/>
      <c r="G759" s="22"/>
      <c r="H759" s="22"/>
      <c r="I759" s="22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>
      <c r="A760" s="37"/>
      <c r="B760" s="9"/>
      <c r="C760" s="9"/>
      <c r="D760" s="22"/>
      <c r="E760" s="22"/>
      <c r="F760" s="22"/>
      <c r="G760" s="22"/>
      <c r="H760" s="22"/>
      <c r="I760" s="22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>
      <c r="A761" s="37"/>
      <c r="B761" s="9"/>
      <c r="C761" s="9"/>
      <c r="D761" s="22"/>
      <c r="E761" s="22"/>
      <c r="F761" s="22"/>
      <c r="G761" s="22"/>
      <c r="H761" s="22"/>
      <c r="I761" s="22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>
      <c r="A762" s="37"/>
      <c r="B762" s="9"/>
      <c r="C762" s="9"/>
      <c r="D762" s="22"/>
      <c r="E762" s="22"/>
      <c r="F762" s="22"/>
      <c r="G762" s="22"/>
      <c r="H762" s="22"/>
      <c r="I762" s="22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>
      <c r="A763" s="37"/>
      <c r="B763" s="9"/>
      <c r="C763" s="9"/>
      <c r="D763" s="22"/>
      <c r="E763" s="22"/>
      <c r="F763" s="22"/>
      <c r="G763" s="22"/>
      <c r="H763" s="22"/>
      <c r="I763" s="22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>
      <c r="A764" s="37"/>
      <c r="B764" s="9"/>
      <c r="C764" s="9"/>
      <c r="D764" s="22"/>
      <c r="E764" s="22"/>
      <c r="F764" s="22"/>
      <c r="G764" s="22"/>
      <c r="H764" s="22"/>
      <c r="I764" s="22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>
      <c r="A765" s="37"/>
      <c r="B765" s="9"/>
      <c r="C765" s="9"/>
      <c r="D765" s="22"/>
      <c r="E765" s="22"/>
      <c r="F765" s="22"/>
      <c r="G765" s="22"/>
      <c r="H765" s="22"/>
      <c r="I765" s="22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>
      <c r="A766" s="37"/>
      <c r="B766" s="9"/>
      <c r="C766" s="9"/>
      <c r="D766" s="22"/>
      <c r="E766" s="22"/>
      <c r="F766" s="22"/>
      <c r="G766" s="22"/>
      <c r="H766" s="22"/>
      <c r="I766" s="22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>
      <c r="A767" s="37"/>
      <c r="B767" s="9"/>
      <c r="C767" s="9"/>
      <c r="D767" s="22"/>
      <c r="E767" s="22"/>
      <c r="F767" s="22"/>
      <c r="G767" s="22"/>
      <c r="H767" s="22"/>
      <c r="I767" s="22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>
      <c r="A768" s="37"/>
      <c r="B768" s="9"/>
      <c r="C768" s="9"/>
      <c r="D768" s="22"/>
      <c r="E768" s="22"/>
      <c r="F768" s="22"/>
      <c r="G768" s="22"/>
      <c r="H768" s="22"/>
      <c r="I768" s="22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>
      <c r="A769" s="37"/>
      <c r="B769" s="9"/>
      <c r="C769" s="9"/>
      <c r="D769" s="22"/>
      <c r="E769" s="22"/>
      <c r="F769" s="22"/>
      <c r="G769" s="22"/>
      <c r="H769" s="22"/>
      <c r="I769" s="22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>
      <c r="A770" s="37"/>
      <c r="B770" s="9"/>
      <c r="C770" s="9"/>
      <c r="D770" s="22"/>
      <c r="E770" s="22"/>
      <c r="F770" s="22"/>
      <c r="G770" s="22"/>
      <c r="H770" s="22"/>
      <c r="I770" s="22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>
      <c r="A771" s="37"/>
      <c r="B771" s="9"/>
      <c r="C771" s="9"/>
      <c r="D771" s="22"/>
      <c r="E771" s="22"/>
      <c r="F771" s="22"/>
      <c r="G771" s="22"/>
      <c r="H771" s="22"/>
      <c r="I771" s="22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>
      <c r="A772" s="37"/>
      <c r="B772" s="9"/>
      <c r="C772" s="9"/>
      <c r="D772" s="22"/>
      <c r="E772" s="22"/>
      <c r="F772" s="22"/>
      <c r="G772" s="22"/>
      <c r="H772" s="22"/>
      <c r="I772" s="22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>
      <c r="A773" s="37"/>
      <c r="B773" s="9"/>
      <c r="C773" s="9"/>
      <c r="D773" s="22"/>
      <c r="E773" s="22"/>
      <c r="F773" s="22"/>
      <c r="G773" s="22"/>
      <c r="H773" s="22"/>
      <c r="I773" s="22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>
      <c r="A774" s="37"/>
      <c r="B774" s="9"/>
      <c r="C774" s="9"/>
      <c r="D774" s="22"/>
      <c r="E774" s="22"/>
      <c r="F774" s="22"/>
      <c r="G774" s="22"/>
      <c r="H774" s="22"/>
      <c r="I774" s="22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>
      <c r="A775" s="37"/>
      <c r="B775" s="9"/>
      <c r="C775" s="9"/>
      <c r="D775" s="22"/>
      <c r="E775" s="22"/>
      <c r="F775" s="22"/>
      <c r="G775" s="22"/>
      <c r="H775" s="22"/>
      <c r="I775" s="22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>
      <c r="A776" s="37"/>
      <c r="B776" s="9"/>
      <c r="C776" s="9"/>
      <c r="D776" s="22"/>
      <c r="E776" s="22"/>
      <c r="F776" s="22"/>
      <c r="G776" s="22"/>
      <c r="H776" s="22"/>
      <c r="I776" s="22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>
      <c r="A777" s="37"/>
      <c r="B777" s="9"/>
      <c r="C777" s="9"/>
      <c r="D777" s="22"/>
      <c r="E777" s="22"/>
      <c r="F777" s="22"/>
      <c r="G777" s="22"/>
      <c r="H777" s="22"/>
      <c r="I777" s="22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>
      <c r="A778" s="37"/>
      <c r="B778" s="9"/>
      <c r="C778" s="9"/>
      <c r="D778" s="22"/>
      <c r="E778" s="22"/>
      <c r="F778" s="22"/>
      <c r="G778" s="22"/>
      <c r="H778" s="22"/>
      <c r="I778" s="22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>
      <c r="A779" s="37"/>
      <c r="B779" s="9"/>
      <c r="C779" s="9"/>
      <c r="D779" s="22"/>
      <c r="E779" s="22"/>
      <c r="F779" s="22"/>
      <c r="G779" s="22"/>
      <c r="H779" s="22"/>
      <c r="I779" s="22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>
      <c r="A780" s="37"/>
      <c r="B780" s="9"/>
      <c r="C780" s="9"/>
      <c r="D780" s="22"/>
      <c r="E780" s="22"/>
      <c r="F780" s="22"/>
      <c r="G780" s="22"/>
      <c r="H780" s="22"/>
      <c r="I780" s="22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>
      <c r="A781" s="37"/>
      <c r="B781" s="9"/>
      <c r="C781" s="9"/>
      <c r="D781" s="22"/>
      <c r="E781" s="22"/>
      <c r="F781" s="22"/>
      <c r="G781" s="22"/>
      <c r="H781" s="22"/>
      <c r="I781" s="22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>
      <c r="A782" s="37"/>
      <c r="B782" s="9"/>
      <c r="C782" s="9"/>
      <c r="D782" s="22"/>
      <c r="E782" s="22"/>
      <c r="F782" s="22"/>
      <c r="G782" s="22"/>
      <c r="H782" s="22"/>
      <c r="I782" s="22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>
      <c r="A783" s="37"/>
      <c r="B783" s="9"/>
      <c r="C783" s="9"/>
      <c r="D783" s="22"/>
      <c r="E783" s="22"/>
      <c r="F783" s="22"/>
      <c r="G783" s="22"/>
      <c r="H783" s="22"/>
      <c r="I783" s="22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>
      <c r="A784" s="37"/>
      <c r="B784" s="9"/>
      <c r="C784" s="9"/>
      <c r="D784" s="22"/>
      <c r="E784" s="22"/>
      <c r="F784" s="22"/>
      <c r="G784" s="22"/>
      <c r="H784" s="22"/>
      <c r="I784" s="22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>
      <c r="A785" s="37"/>
      <c r="B785" s="9"/>
      <c r="C785" s="9"/>
      <c r="D785" s="22"/>
      <c r="E785" s="22"/>
      <c r="F785" s="22"/>
      <c r="G785" s="22"/>
      <c r="H785" s="22"/>
      <c r="I785" s="22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>
      <c r="A786" s="37"/>
      <c r="B786" s="9"/>
      <c r="C786" s="9"/>
      <c r="D786" s="22"/>
      <c r="E786" s="22"/>
      <c r="F786" s="22"/>
      <c r="G786" s="22"/>
      <c r="H786" s="22"/>
      <c r="I786" s="22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>
      <c r="A787" s="37"/>
      <c r="B787" s="9"/>
      <c r="C787" s="9"/>
      <c r="D787" s="22"/>
      <c r="E787" s="22"/>
      <c r="F787" s="22"/>
      <c r="G787" s="22"/>
      <c r="H787" s="22"/>
      <c r="I787" s="22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>
      <c r="A788" s="37"/>
      <c r="B788" s="9"/>
      <c r="C788" s="9"/>
      <c r="D788" s="22"/>
      <c r="E788" s="22"/>
      <c r="F788" s="22"/>
      <c r="G788" s="22"/>
      <c r="H788" s="22"/>
      <c r="I788" s="22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>
      <c r="A789" s="37"/>
      <c r="B789" s="9"/>
      <c r="C789" s="9"/>
      <c r="D789" s="22"/>
      <c r="E789" s="22"/>
      <c r="F789" s="22"/>
      <c r="G789" s="22"/>
      <c r="H789" s="22"/>
      <c r="I789" s="22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>
      <c r="A790" s="37"/>
      <c r="B790" s="9"/>
      <c r="C790" s="9"/>
      <c r="D790" s="22"/>
      <c r="E790" s="22"/>
      <c r="F790" s="22"/>
      <c r="G790" s="22"/>
      <c r="H790" s="22"/>
      <c r="I790" s="22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>
      <c r="A791" s="37"/>
      <c r="B791" s="9"/>
      <c r="C791" s="9"/>
      <c r="D791" s="22"/>
      <c r="E791" s="22"/>
      <c r="F791" s="22"/>
      <c r="G791" s="22"/>
      <c r="H791" s="22"/>
      <c r="I791" s="22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>
      <c r="A792" s="37"/>
      <c r="B792" s="9"/>
      <c r="C792" s="9"/>
      <c r="D792" s="22"/>
      <c r="E792" s="22"/>
      <c r="F792" s="22"/>
      <c r="G792" s="22"/>
      <c r="H792" s="22"/>
      <c r="I792" s="22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>
      <c r="A793" s="37"/>
      <c r="B793" s="9"/>
      <c r="C793" s="9"/>
      <c r="D793" s="22"/>
      <c r="E793" s="22"/>
      <c r="F793" s="22"/>
      <c r="G793" s="22"/>
      <c r="H793" s="22"/>
      <c r="I793" s="22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>
      <c r="A794" s="37"/>
      <c r="B794" s="9"/>
      <c r="C794" s="9"/>
      <c r="D794" s="22"/>
      <c r="E794" s="22"/>
      <c r="F794" s="22"/>
      <c r="G794" s="22"/>
      <c r="H794" s="22"/>
      <c r="I794" s="22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>
      <c r="A795" s="37"/>
      <c r="B795" s="9"/>
      <c r="C795" s="9"/>
      <c r="D795" s="22"/>
      <c r="E795" s="22"/>
      <c r="F795" s="22"/>
      <c r="G795" s="22"/>
      <c r="H795" s="22"/>
      <c r="I795" s="22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>
      <c r="A796" s="37"/>
      <c r="B796" s="9"/>
      <c r="C796" s="9"/>
      <c r="D796" s="22"/>
      <c r="E796" s="22"/>
      <c r="F796" s="22"/>
      <c r="G796" s="22"/>
      <c r="H796" s="22"/>
      <c r="I796" s="22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>
      <c r="A797" s="37"/>
      <c r="B797" s="9"/>
      <c r="C797" s="9"/>
      <c r="D797" s="22"/>
      <c r="E797" s="22"/>
      <c r="F797" s="22"/>
      <c r="G797" s="22"/>
      <c r="H797" s="22"/>
      <c r="I797" s="22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>
      <c r="A798" s="37"/>
      <c r="B798" s="9"/>
      <c r="C798" s="9"/>
      <c r="D798" s="22"/>
      <c r="E798" s="22"/>
      <c r="F798" s="22"/>
      <c r="G798" s="22"/>
      <c r="H798" s="22"/>
      <c r="I798" s="22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>
      <c r="A799" s="37"/>
      <c r="B799" s="9"/>
      <c r="C799" s="9"/>
      <c r="D799" s="22"/>
      <c r="E799" s="22"/>
      <c r="F799" s="22"/>
      <c r="G799" s="22"/>
      <c r="H799" s="22"/>
      <c r="I799" s="22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>
      <c r="A800" s="37"/>
      <c r="B800" s="9"/>
      <c r="C800" s="9"/>
      <c r="D800" s="22"/>
      <c r="E800" s="22"/>
      <c r="F800" s="22"/>
      <c r="G800" s="22"/>
      <c r="H800" s="22"/>
      <c r="I800" s="22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>
      <c r="A801" s="37"/>
      <c r="B801" s="9"/>
      <c r="C801" s="9"/>
      <c r="D801" s="22"/>
      <c r="E801" s="22"/>
      <c r="F801" s="22"/>
      <c r="G801" s="22"/>
      <c r="H801" s="22"/>
      <c r="I801" s="22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>
      <c r="A802" s="37"/>
      <c r="B802" s="9"/>
      <c r="C802" s="9"/>
      <c r="D802" s="22"/>
      <c r="E802" s="22"/>
      <c r="F802" s="22"/>
      <c r="G802" s="22"/>
      <c r="H802" s="22"/>
      <c r="I802" s="22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>
      <c r="A803" s="37"/>
      <c r="B803" s="9"/>
      <c r="C803" s="9"/>
      <c r="D803" s="22"/>
      <c r="E803" s="22"/>
      <c r="F803" s="22"/>
      <c r="G803" s="22"/>
      <c r="H803" s="22"/>
      <c r="I803" s="22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>
      <c r="A804" s="37"/>
      <c r="B804" s="9"/>
      <c r="C804" s="9"/>
      <c r="D804" s="22"/>
      <c r="E804" s="22"/>
      <c r="F804" s="22"/>
      <c r="G804" s="22"/>
      <c r="H804" s="22"/>
      <c r="I804" s="22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>
      <c r="A805" s="37"/>
      <c r="B805" s="9"/>
      <c r="C805" s="9"/>
      <c r="D805" s="22"/>
      <c r="E805" s="22"/>
      <c r="F805" s="22"/>
      <c r="G805" s="22"/>
      <c r="H805" s="22"/>
      <c r="I805" s="22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>
      <c r="A806" s="37"/>
      <c r="B806" s="9"/>
      <c r="C806" s="9"/>
      <c r="D806" s="22"/>
      <c r="E806" s="22"/>
      <c r="F806" s="22"/>
      <c r="G806" s="22"/>
      <c r="H806" s="22"/>
      <c r="I806" s="22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>
      <c r="A807" s="37"/>
      <c r="B807" s="9"/>
      <c r="C807" s="9"/>
      <c r="D807" s="22"/>
      <c r="E807" s="22"/>
      <c r="F807" s="22"/>
      <c r="G807" s="22"/>
      <c r="H807" s="22"/>
      <c r="I807" s="22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>
      <c r="A808" s="37"/>
      <c r="B808" s="9"/>
      <c r="C808" s="9"/>
      <c r="D808" s="22"/>
      <c r="E808" s="22"/>
      <c r="F808" s="22"/>
      <c r="G808" s="22"/>
      <c r="H808" s="22"/>
      <c r="I808" s="22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>
      <c r="A809" s="37"/>
      <c r="B809" s="9"/>
      <c r="C809" s="9"/>
      <c r="D809" s="22"/>
      <c r="E809" s="22"/>
      <c r="F809" s="22"/>
      <c r="G809" s="22"/>
      <c r="H809" s="22"/>
      <c r="I809" s="22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>
      <c r="A810" s="37"/>
      <c r="B810" s="9"/>
      <c r="C810" s="9"/>
      <c r="D810" s="22"/>
      <c r="E810" s="22"/>
      <c r="F810" s="22"/>
      <c r="G810" s="22"/>
      <c r="H810" s="22"/>
      <c r="I810" s="22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>
      <c r="A811" s="37"/>
      <c r="B811" s="9"/>
      <c r="C811" s="9"/>
      <c r="D811" s="22"/>
      <c r="E811" s="22"/>
      <c r="F811" s="22"/>
      <c r="G811" s="22"/>
      <c r="H811" s="22"/>
      <c r="I811" s="22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>
      <c r="A812" s="37"/>
      <c r="B812" s="9"/>
      <c r="C812" s="9"/>
      <c r="D812" s="22"/>
      <c r="E812" s="22"/>
      <c r="F812" s="22"/>
      <c r="G812" s="22"/>
      <c r="H812" s="22"/>
      <c r="I812" s="22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>
      <c r="A813" s="37"/>
      <c r="B813" s="9"/>
      <c r="C813" s="9"/>
      <c r="D813" s="22"/>
      <c r="E813" s="22"/>
      <c r="F813" s="22"/>
      <c r="G813" s="22"/>
      <c r="H813" s="22"/>
      <c r="I813" s="22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>
      <c r="A814" s="37"/>
      <c r="B814" s="9"/>
      <c r="C814" s="9"/>
      <c r="D814" s="22"/>
      <c r="E814" s="22"/>
      <c r="F814" s="22"/>
      <c r="G814" s="22"/>
      <c r="H814" s="22"/>
      <c r="I814" s="22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>
      <c r="A815" s="37"/>
      <c r="B815" s="9"/>
      <c r="C815" s="9"/>
      <c r="D815" s="22"/>
      <c r="E815" s="22"/>
      <c r="F815" s="22"/>
      <c r="G815" s="22"/>
      <c r="H815" s="22"/>
      <c r="I815" s="22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>
      <c r="A816" s="37"/>
      <c r="B816" s="9"/>
      <c r="C816" s="9"/>
      <c r="D816" s="22"/>
      <c r="E816" s="22"/>
      <c r="F816" s="22"/>
      <c r="G816" s="22"/>
      <c r="H816" s="22"/>
      <c r="I816" s="22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>
      <c r="A817" s="37"/>
      <c r="B817" s="9"/>
      <c r="C817" s="9"/>
      <c r="D817" s="22"/>
      <c r="E817" s="22"/>
      <c r="F817" s="22"/>
      <c r="G817" s="22"/>
      <c r="H817" s="22"/>
      <c r="I817" s="22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>
      <c r="A818" s="37"/>
      <c r="B818" s="9"/>
      <c r="C818" s="9"/>
      <c r="D818" s="22"/>
      <c r="E818" s="22"/>
      <c r="F818" s="22"/>
      <c r="G818" s="22"/>
      <c r="H818" s="22"/>
      <c r="I818" s="22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>
      <c r="A819" s="37"/>
      <c r="B819" s="9"/>
      <c r="C819" s="9"/>
      <c r="D819" s="22"/>
      <c r="E819" s="22"/>
      <c r="F819" s="22"/>
      <c r="G819" s="22"/>
      <c r="H819" s="22"/>
      <c r="I819" s="22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>
      <c r="A820" s="37"/>
      <c r="B820" s="9"/>
      <c r="C820" s="9"/>
      <c r="D820" s="22"/>
      <c r="E820" s="22"/>
      <c r="F820" s="22"/>
      <c r="G820" s="22"/>
      <c r="H820" s="22"/>
      <c r="I820" s="22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>
      <c r="A821" s="37"/>
      <c r="B821" s="9"/>
      <c r="C821" s="9"/>
      <c r="D821" s="22"/>
      <c r="E821" s="22"/>
      <c r="F821" s="22"/>
      <c r="G821" s="22"/>
      <c r="H821" s="22"/>
      <c r="I821" s="22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>
      <c r="A822" s="37"/>
      <c r="B822" s="9"/>
      <c r="C822" s="9"/>
      <c r="D822" s="22"/>
      <c r="E822" s="22"/>
      <c r="F822" s="22"/>
      <c r="G822" s="22"/>
      <c r="H822" s="22"/>
      <c r="I822" s="22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>
      <c r="A823" s="37"/>
      <c r="B823" s="9"/>
      <c r="C823" s="9"/>
      <c r="D823" s="22"/>
      <c r="E823" s="22"/>
      <c r="F823" s="22"/>
      <c r="G823" s="22"/>
      <c r="H823" s="22"/>
      <c r="I823" s="22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>
      <c r="A824" s="37"/>
      <c r="B824" s="9"/>
      <c r="C824" s="9"/>
      <c r="D824" s="22"/>
      <c r="E824" s="22"/>
      <c r="F824" s="22"/>
      <c r="G824" s="22"/>
      <c r="H824" s="22"/>
      <c r="I824" s="22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>
      <c r="A825" s="37"/>
      <c r="B825" s="9"/>
      <c r="C825" s="9"/>
      <c r="D825" s="22"/>
      <c r="E825" s="22"/>
      <c r="F825" s="22"/>
      <c r="G825" s="22"/>
      <c r="H825" s="22"/>
      <c r="I825" s="22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>
      <c r="A826" s="37"/>
      <c r="B826" s="9"/>
      <c r="C826" s="9"/>
      <c r="D826" s="22"/>
      <c r="E826" s="22"/>
      <c r="F826" s="22"/>
      <c r="G826" s="22"/>
      <c r="H826" s="22"/>
      <c r="I826" s="22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>
      <c r="A827" s="37"/>
      <c r="B827" s="9"/>
      <c r="C827" s="9"/>
      <c r="D827" s="22"/>
      <c r="E827" s="22"/>
      <c r="F827" s="22"/>
      <c r="G827" s="22"/>
      <c r="H827" s="22"/>
      <c r="I827" s="22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>
      <c r="A828" s="37"/>
      <c r="B828" s="9"/>
      <c r="C828" s="9"/>
      <c r="D828" s="22"/>
      <c r="E828" s="22"/>
      <c r="F828" s="22"/>
      <c r="G828" s="22"/>
      <c r="H828" s="22"/>
      <c r="I828" s="22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>
      <c r="A829" s="37"/>
      <c r="B829" s="9"/>
      <c r="C829" s="9"/>
      <c r="D829" s="22"/>
      <c r="E829" s="22"/>
      <c r="F829" s="22"/>
      <c r="G829" s="22"/>
      <c r="H829" s="22"/>
      <c r="I829" s="22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>
      <c r="A830" s="37"/>
      <c r="B830" s="9"/>
      <c r="C830" s="9"/>
      <c r="D830" s="22"/>
      <c r="E830" s="22"/>
      <c r="F830" s="22"/>
      <c r="G830" s="22"/>
      <c r="H830" s="22"/>
      <c r="I830" s="22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>
      <c r="A831" s="37"/>
      <c r="B831" s="9"/>
      <c r="C831" s="9"/>
      <c r="D831" s="22"/>
      <c r="E831" s="22"/>
      <c r="F831" s="22"/>
      <c r="G831" s="22"/>
      <c r="H831" s="22"/>
      <c r="I831" s="22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>
      <c r="A832" s="37"/>
      <c r="B832" s="9"/>
      <c r="C832" s="9"/>
      <c r="D832" s="22"/>
      <c r="E832" s="22"/>
      <c r="F832" s="22"/>
      <c r="G832" s="22"/>
      <c r="H832" s="22"/>
      <c r="I832" s="22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>
      <c r="A833" s="37"/>
      <c r="B833" s="9"/>
      <c r="C833" s="9"/>
      <c r="D833" s="22"/>
      <c r="E833" s="22"/>
      <c r="F833" s="22"/>
      <c r="G833" s="22"/>
      <c r="H833" s="22"/>
      <c r="I833" s="22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>
      <c r="A834" s="37"/>
      <c r="B834" s="9"/>
      <c r="C834" s="9"/>
      <c r="D834" s="22"/>
      <c r="E834" s="22"/>
      <c r="F834" s="22"/>
      <c r="G834" s="22"/>
      <c r="H834" s="22"/>
      <c r="I834" s="22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>
      <c r="A835" s="37"/>
      <c r="B835" s="9"/>
      <c r="C835" s="9"/>
      <c r="D835" s="22"/>
      <c r="E835" s="22"/>
      <c r="F835" s="22"/>
      <c r="G835" s="22"/>
      <c r="H835" s="22"/>
      <c r="I835" s="22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>
      <c r="A836" s="37"/>
      <c r="B836" s="9"/>
      <c r="C836" s="9"/>
      <c r="D836" s="22"/>
      <c r="E836" s="22"/>
      <c r="F836" s="22"/>
      <c r="G836" s="22"/>
      <c r="H836" s="22"/>
      <c r="I836" s="22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>
      <c r="A837" s="37"/>
      <c r="B837" s="9"/>
      <c r="C837" s="9"/>
      <c r="D837" s="22"/>
      <c r="E837" s="22"/>
      <c r="F837" s="22"/>
      <c r="G837" s="22"/>
      <c r="H837" s="22"/>
      <c r="I837" s="22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>
      <c r="A838" s="37"/>
      <c r="B838" s="9"/>
      <c r="C838" s="9"/>
      <c r="D838" s="22"/>
      <c r="E838" s="22"/>
      <c r="F838" s="22"/>
      <c r="G838" s="22"/>
      <c r="H838" s="22"/>
      <c r="I838" s="22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>
      <c r="A839" s="37"/>
      <c r="B839" s="9"/>
      <c r="C839" s="9"/>
      <c r="D839" s="22"/>
      <c r="E839" s="22"/>
      <c r="F839" s="22"/>
      <c r="G839" s="22"/>
      <c r="H839" s="22"/>
      <c r="I839" s="22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>
      <c r="A840" s="37"/>
      <c r="B840" s="9"/>
      <c r="C840" s="9"/>
      <c r="D840" s="22"/>
      <c r="E840" s="22"/>
      <c r="F840" s="22"/>
      <c r="G840" s="22"/>
      <c r="H840" s="22"/>
      <c r="I840" s="22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>
      <c r="A841" s="37"/>
      <c r="B841" s="9"/>
      <c r="C841" s="9"/>
      <c r="D841" s="22"/>
      <c r="E841" s="22"/>
      <c r="F841" s="22"/>
      <c r="G841" s="22"/>
      <c r="H841" s="22"/>
      <c r="I841" s="22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>
      <c r="A842" s="37"/>
      <c r="B842" s="9"/>
      <c r="C842" s="9"/>
      <c r="D842" s="22"/>
      <c r="E842" s="22"/>
      <c r="F842" s="22"/>
      <c r="G842" s="22"/>
      <c r="H842" s="22"/>
      <c r="I842" s="22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>
      <c r="A843" s="37"/>
      <c r="B843" s="9"/>
      <c r="C843" s="9"/>
      <c r="D843" s="22"/>
      <c r="E843" s="22"/>
      <c r="F843" s="22"/>
      <c r="G843" s="22"/>
      <c r="H843" s="22"/>
      <c r="I843" s="22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>
      <c r="A844" s="37"/>
      <c r="B844" s="9"/>
      <c r="C844" s="9"/>
      <c r="D844" s="22"/>
      <c r="E844" s="22"/>
      <c r="F844" s="22"/>
      <c r="G844" s="22"/>
      <c r="H844" s="22"/>
      <c r="I844" s="22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>
      <c r="A845" s="37"/>
      <c r="B845" s="9"/>
      <c r="C845" s="9"/>
      <c r="D845" s="22"/>
      <c r="E845" s="22"/>
      <c r="F845" s="22"/>
      <c r="G845" s="22"/>
      <c r="H845" s="22"/>
      <c r="I845" s="22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>
      <c r="A846" s="37"/>
      <c r="B846" s="9"/>
      <c r="C846" s="9"/>
      <c r="D846" s="22"/>
      <c r="E846" s="22"/>
      <c r="F846" s="22"/>
      <c r="G846" s="22"/>
      <c r="H846" s="22"/>
      <c r="I846" s="22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>
      <c r="A847" s="37"/>
      <c r="B847" s="9"/>
      <c r="C847" s="9"/>
      <c r="D847" s="22"/>
      <c r="E847" s="22"/>
      <c r="F847" s="22"/>
      <c r="G847" s="22"/>
      <c r="H847" s="22"/>
      <c r="I847" s="22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>
      <c r="A848" s="37"/>
      <c r="B848" s="9"/>
      <c r="C848" s="9"/>
      <c r="D848" s="22"/>
      <c r="E848" s="22"/>
      <c r="F848" s="22"/>
      <c r="G848" s="22"/>
      <c r="H848" s="22"/>
      <c r="I848" s="22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>
      <c r="A849" s="37"/>
      <c r="B849" s="9"/>
      <c r="C849" s="9"/>
      <c r="D849" s="22"/>
      <c r="E849" s="22"/>
      <c r="F849" s="22"/>
      <c r="G849" s="22"/>
      <c r="H849" s="22"/>
      <c r="I849" s="22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>
      <c r="A850" s="37"/>
      <c r="B850" s="9"/>
      <c r="C850" s="9"/>
      <c r="D850" s="22"/>
      <c r="E850" s="22"/>
      <c r="F850" s="22"/>
      <c r="G850" s="22"/>
      <c r="H850" s="22"/>
      <c r="I850" s="22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>
      <c r="A851" s="37"/>
      <c r="B851" s="9"/>
      <c r="C851" s="9"/>
      <c r="D851" s="22"/>
      <c r="E851" s="22"/>
      <c r="F851" s="22"/>
      <c r="G851" s="22"/>
      <c r="H851" s="22"/>
      <c r="I851" s="22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>
      <c r="A852" s="37"/>
      <c r="B852" s="9"/>
      <c r="C852" s="9"/>
      <c r="D852" s="22"/>
      <c r="E852" s="22"/>
      <c r="F852" s="22"/>
      <c r="G852" s="22"/>
      <c r="H852" s="22"/>
      <c r="I852" s="22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>
      <c r="A853" s="37"/>
      <c r="B853" s="9"/>
      <c r="C853" s="9"/>
      <c r="D853" s="22"/>
      <c r="E853" s="22"/>
      <c r="F853" s="22"/>
      <c r="G853" s="22"/>
      <c r="H853" s="22"/>
      <c r="I853" s="22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>
      <c r="A854" s="37"/>
      <c r="B854" s="9"/>
      <c r="C854" s="9"/>
      <c r="D854" s="22"/>
      <c r="E854" s="22"/>
      <c r="F854" s="22"/>
      <c r="G854" s="22"/>
      <c r="H854" s="22"/>
      <c r="I854" s="22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>
      <c r="A855" s="37"/>
      <c r="B855" s="9"/>
      <c r="C855" s="9"/>
      <c r="D855" s="22"/>
      <c r="E855" s="22"/>
      <c r="F855" s="22"/>
      <c r="G855" s="22"/>
      <c r="H855" s="22"/>
      <c r="I855" s="22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>
      <c r="A856" s="37"/>
      <c r="B856" s="9"/>
      <c r="C856" s="9"/>
      <c r="D856" s="22"/>
      <c r="E856" s="22"/>
      <c r="F856" s="22"/>
      <c r="G856" s="22"/>
      <c r="H856" s="22"/>
      <c r="I856" s="22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>
      <c r="A857" s="37"/>
      <c r="B857" s="9"/>
      <c r="C857" s="9"/>
      <c r="D857" s="22"/>
      <c r="E857" s="22"/>
      <c r="F857" s="22"/>
      <c r="G857" s="22"/>
      <c r="H857" s="22"/>
      <c r="I857" s="22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>
      <c r="A858" s="37"/>
      <c r="B858" s="9"/>
      <c r="C858" s="9"/>
      <c r="D858" s="22"/>
      <c r="E858" s="22"/>
      <c r="F858" s="22"/>
      <c r="G858" s="22"/>
      <c r="H858" s="22"/>
      <c r="I858" s="22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>
      <c r="A859" s="37"/>
      <c r="B859" s="9"/>
      <c r="C859" s="9"/>
      <c r="D859" s="22"/>
      <c r="E859" s="22"/>
      <c r="F859" s="22"/>
      <c r="G859" s="22"/>
      <c r="H859" s="22"/>
      <c r="I859" s="22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>
      <c r="A860" s="37"/>
      <c r="B860" s="9"/>
      <c r="C860" s="9"/>
      <c r="D860" s="22"/>
      <c r="E860" s="22"/>
      <c r="F860" s="22"/>
      <c r="G860" s="22"/>
      <c r="H860" s="22"/>
      <c r="I860" s="22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>
      <c r="A861" s="37"/>
      <c r="B861" s="9"/>
      <c r="C861" s="9"/>
      <c r="D861" s="22"/>
      <c r="E861" s="22"/>
      <c r="F861" s="22"/>
      <c r="G861" s="22"/>
      <c r="H861" s="22"/>
      <c r="I861" s="22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>
      <c r="A862" s="37"/>
      <c r="B862" s="9"/>
      <c r="C862" s="9"/>
      <c r="D862" s="22"/>
      <c r="E862" s="22"/>
      <c r="F862" s="22"/>
      <c r="G862" s="22"/>
      <c r="H862" s="22"/>
      <c r="I862" s="22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>
      <c r="A863" s="37"/>
      <c r="B863" s="9"/>
      <c r="C863" s="9"/>
      <c r="D863" s="22"/>
      <c r="E863" s="22"/>
      <c r="F863" s="22"/>
      <c r="G863" s="22"/>
      <c r="H863" s="22"/>
      <c r="I863" s="22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>
      <c r="A864" s="37"/>
      <c r="B864" s="9"/>
      <c r="C864" s="9"/>
      <c r="D864" s="22"/>
      <c r="E864" s="22"/>
      <c r="F864" s="22"/>
      <c r="G864" s="22"/>
      <c r="H864" s="22"/>
      <c r="I864" s="22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>
      <c r="A865" s="37"/>
      <c r="B865" s="9"/>
      <c r="C865" s="9"/>
      <c r="D865" s="22"/>
      <c r="E865" s="22"/>
      <c r="F865" s="22"/>
      <c r="G865" s="22"/>
      <c r="H865" s="22"/>
      <c r="I865" s="22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>
      <c r="A866" s="37"/>
      <c r="B866" s="9"/>
      <c r="C866" s="9"/>
      <c r="D866" s="22"/>
      <c r="E866" s="22"/>
      <c r="F866" s="22"/>
      <c r="G866" s="22"/>
      <c r="H866" s="22"/>
      <c r="I866" s="22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>
      <c r="A867" s="37"/>
      <c r="B867" s="9"/>
      <c r="C867" s="9"/>
      <c r="D867" s="22"/>
      <c r="E867" s="22"/>
      <c r="F867" s="22"/>
      <c r="G867" s="22"/>
      <c r="H867" s="22"/>
      <c r="I867" s="22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>
      <c r="A868" s="37"/>
      <c r="B868" s="9"/>
      <c r="C868" s="9"/>
      <c r="D868" s="22"/>
      <c r="E868" s="22"/>
      <c r="F868" s="22"/>
      <c r="G868" s="22"/>
      <c r="H868" s="22"/>
      <c r="I868" s="22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>
      <c r="A869" s="37"/>
      <c r="B869" s="9"/>
      <c r="C869" s="9"/>
      <c r="D869" s="22"/>
      <c r="E869" s="22"/>
      <c r="F869" s="22"/>
      <c r="G869" s="22"/>
      <c r="H869" s="22"/>
      <c r="I869" s="22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>
      <c r="A870" s="37"/>
      <c r="B870" s="9"/>
      <c r="C870" s="9"/>
      <c r="D870" s="22"/>
      <c r="E870" s="22"/>
      <c r="F870" s="22"/>
      <c r="G870" s="22"/>
      <c r="H870" s="22"/>
      <c r="I870" s="22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>
      <c r="A871" s="37"/>
      <c r="B871" s="9"/>
      <c r="C871" s="9"/>
      <c r="D871" s="22"/>
      <c r="E871" s="22"/>
      <c r="F871" s="22"/>
      <c r="G871" s="22"/>
      <c r="H871" s="22"/>
      <c r="I871" s="22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>
      <c r="A872" s="37"/>
      <c r="B872" s="9"/>
      <c r="C872" s="9"/>
      <c r="D872" s="22"/>
      <c r="E872" s="22"/>
      <c r="F872" s="22"/>
      <c r="G872" s="22"/>
      <c r="H872" s="22"/>
      <c r="I872" s="22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>
      <c r="A873" s="37"/>
      <c r="B873" s="9"/>
      <c r="C873" s="9"/>
      <c r="D873" s="22"/>
      <c r="E873" s="22"/>
      <c r="F873" s="22"/>
      <c r="G873" s="22"/>
      <c r="H873" s="22"/>
      <c r="I873" s="22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>
      <c r="A874" s="37"/>
      <c r="B874" s="9"/>
      <c r="C874" s="9"/>
      <c r="D874" s="22"/>
      <c r="E874" s="22"/>
      <c r="F874" s="22"/>
      <c r="G874" s="22"/>
      <c r="H874" s="22"/>
      <c r="I874" s="22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>
      <c r="A875" s="37"/>
      <c r="B875" s="9"/>
      <c r="C875" s="9"/>
      <c r="D875" s="22"/>
      <c r="E875" s="22"/>
      <c r="F875" s="22"/>
      <c r="G875" s="22"/>
      <c r="H875" s="22"/>
      <c r="I875" s="22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>
      <c r="A876" s="37"/>
      <c r="B876" s="9"/>
      <c r="C876" s="9"/>
      <c r="D876" s="22"/>
      <c r="E876" s="22"/>
      <c r="F876" s="22"/>
      <c r="G876" s="22"/>
      <c r="H876" s="22"/>
      <c r="I876" s="22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>
      <c r="A877" s="37"/>
      <c r="B877" s="9"/>
      <c r="C877" s="9"/>
      <c r="D877" s="22"/>
      <c r="E877" s="22"/>
      <c r="F877" s="22"/>
      <c r="G877" s="22"/>
      <c r="H877" s="22"/>
      <c r="I877" s="22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>
      <c r="A878" s="37"/>
      <c r="B878" s="9"/>
      <c r="C878" s="9"/>
      <c r="D878" s="22"/>
      <c r="E878" s="22"/>
      <c r="F878" s="22"/>
      <c r="G878" s="22"/>
      <c r="H878" s="22"/>
      <c r="I878" s="22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>
      <c r="A879" s="37"/>
      <c r="B879" s="9"/>
      <c r="C879" s="9"/>
      <c r="D879" s="22"/>
      <c r="E879" s="22"/>
      <c r="F879" s="22"/>
      <c r="G879" s="22"/>
      <c r="H879" s="22"/>
      <c r="I879" s="22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>
      <c r="A880" s="37"/>
      <c r="B880" s="9"/>
      <c r="C880" s="9"/>
      <c r="D880" s="22"/>
      <c r="E880" s="22"/>
      <c r="F880" s="22"/>
      <c r="G880" s="22"/>
      <c r="H880" s="22"/>
      <c r="I880" s="22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>
      <c r="A881" s="37"/>
      <c r="B881" s="9"/>
      <c r="C881" s="9"/>
      <c r="D881" s="22"/>
      <c r="E881" s="22"/>
      <c r="F881" s="22"/>
      <c r="G881" s="22"/>
      <c r="H881" s="22"/>
      <c r="I881" s="22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>
      <c r="A882" s="37"/>
      <c r="B882" s="9"/>
      <c r="C882" s="9"/>
      <c r="D882" s="22"/>
      <c r="E882" s="22"/>
      <c r="F882" s="22"/>
      <c r="G882" s="22"/>
      <c r="H882" s="22"/>
      <c r="I882" s="22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>
      <c r="A883" s="37"/>
      <c r="B883" s="9"/>
      <c r="C883" s="9"/>
      <c r="D883" s="22"/>
      <c r="E883" s="22"/>
      <c r="F883" s="22"/>
      <c r="G883" s="22"/>
      <c r="H883" s="22"/>
      <c r="I883" s="22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>
      <c r="A884" s="37"/>
      <c r="B884" s="9"/>
      <c r="C884" s="9"/>
      <c r="D884" s="22"/>
      <c r="E884" s="22"/>
      <c r="F884" s="22"/>
      <c r="G884" s="22"/>
      <c r="H884" s="22"/>
      <c r="I884" s="22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>
      <c r="A885" s="37"/>
      <c r="B885" s="9"/>
      <c r="C885" s="9"/>
      <c r="D885" s="22"/>
      <c r="E885" s="22"/>
      <c r="F885" s="22"/>
      <c r="G885" s="22"/>
      <c r="H885" s="22"/>
      <c r="I885" s="22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>
      <c r="A886" s="37"/>
      <c r="B886" s="9"/>
      <c r="C886" s="9"/>
      <c r="D886" s="22"/>
      <c r="E886" s="22"/>
      <c r="F886" s="22"/>
      <c r="G886" s="22"/>
      <c r="H886" s="22"/>
      <c r="I886" s="22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>
      <c r="A887" s="37"/>
      <c r="B887" s="9"/>
      <c r="C887" s="9"/>
      <c r="D887" s="22"/>
      <c r="E887" s="22"/>
      <c r="F887" s="22"/>
      <c r="G887" s="22"/>
      <c r="H887" s="22"/>
      <c r="I887" s="22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>
      <c r="A888" s="37"/>
      <c r="B888" s="9"/>
      <c r="C888" s="9"/>
      <c r="D888" s="22"/>
      <c r="E888" s="22"/>
      <c r="F888" s="22"/>
      <c r="G888" s="22"/>
      <c r="H888" s="22"/>
      <c r="I888" s="22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>
      <c r="A889" s="37"/>
      <c r="B889" s="9"/>
      <c r="C889" s="9"/>
      <c r="D889" s="22"/>
      <c r="E889" s="22"/>
      <c r="F889" s="22"/>
      <c r="G889" s="22"/>
      <c r="H889" s="22"/>
      <c r="I889" s="22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>
      <c r="A890" s="37"/>
      <c r="B890" s="9"/>
      <c r="C890" s="9"/>
      <c r="D890" s="22"/>
      <c r="E890" s="22"/>
      <c r="F890" s="22"/>
      <c r="G890" s="22"/>
      <c r="H890" s="22"/>
      <c r="I890" s="22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>
      <c r="A891" s="37"/>
      <c r="B891" s="9"/>
      <c r="C891" s="9"/>
      <c r="D891" s="22"/>
      <c r="E891" s="22"/>
      <c r="F891" s="22"/>
      <c r="G891" s="22"/>
      <c r="H891" s="22"/>
      <c r="I891" s="22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>
      <c r="A892" s="37"/>
      <c r="B892" s="9"/>
      <c r="C892" s="9"/>
      <c r="D892" s="22"/>
      <c r="E892" s="22"/>
      <c r="F892" s="22"/>
      <c r="G892" s="22"/>
      <c r="H892" s="22"/>
      <c r="I892" s="22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>
      <c r="A893" s="37"/>
      <c r="B893" s="9"/>
      <c r="C893" s="9"/>
      <c r="D893" s="22"/>
      <c r="E893" s="22"/>
      <c r="F893" s="22"/>
      <c r="G893" s="22"/>
      <c r="H893" s="22"/>
      <c r="I893" s="22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>
      <c r="A894" s="37"/>
      <c r="B894" s="9"/>
      <c r="C894" s="9"/>
      <c r="D894" s="22"/>
      <c r="E894" s="22"/>
      <c r="F894" s="22"/>
      <c r="G894" s="22"/>
      <c r="H894" s="22"/>
      <c r="I894" s="22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>
      <c r="A895" s="37"/>
      <c r="B895" s="9"/>
      <c r="C895" s="9"/>
      <c r="D895" s="22"/>
      <c r="E895" s="22"/>
      <c r="F895" s="22"/>
      <c r="G895" s="22"/>
      <c r="H895" s="22"/>
      <c r="I895" s="22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>
      <c r="A896" s="37"/>
      <c r="B896" s="9"/>
      <c r="C896" s="9"/>
      <c r="D896" s="22"/>
      <c r="E896" s="22"/>
      <c r="F896" s="22"/>
      <c r="G896" s="22"/>
      <c r="H896" s="22"/>
      <c r="I896" s="22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>
      <c r="A897" s="37"/>
      <c r="B897" s="9"/>
      <c r="C897" s="9"/>
      <c r="D897" s="22"/>
      <c r="E897" s="22"/>
      <c r="F897" s="22"/>
      <c r="G897" s="22"/>
      <c r="H897" s="22"/>
      <c r="I897" s="22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>
      <c r="A898" s="37"/>
      <c r="B898" s="9"/>
      <c r="C898" s="9"/>
      <c r="D898" s="22"/>
      <c r="E898" s="22"/>
      <c r="F898" s="22"/>
      <c r="G898" s="22"/>
      <c r="H898" s="22"/>
      <c r="I898" s="22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>
      <c r="A899" s="37"/>
      <c r="B899" s="9"/>
      <c r="C899" s="9"/>
      <c r="D899" s="22"/>
      <c r="E899" s="22"/>
      <c r="F899" s="22"/>
      <c r="G899" s="22"/>
      <c r="H899" s="22"/>
      <c r="I899" s="22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>
      <c r="A900" s="37"/>
      <c r="B900" s="9"/>
      <c r="C900" s="9"/>
      <c r="D900" s="22"/>
      <c r="E900" s="22"/>
      <c r="F900" s="22"/>
      <c r="G900" s="22"/>
      <c r="H900" s="22"/>
      <c r="I900" s="22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>
      <c r="A901" s="37"/>
      <c r="B901" s="9"/>
      <c r="C901" s="9"/>
      <c r="D901" s="22"/>
      <c r="E901" s="22"/>
      <c r="F901" s="22"/>
      <c r="G901" s="22"/>
      <c r="H901" s="22"/>
      <c r="I901" s="22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>
      <c r="A902" s="37"/>
      <c r="B902" s="9"/>
      <c r="C902" s="9"/>
      <c r="D902" s="22"/>
      <c r="E902" s="22"/>
      <c r="F902" s="22"/>
      <c r="G902" s="22"/>
      <c r="H902" s="22"/>
      <c r="I902" s="22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>
      <c r="A903" s="37"/>
      <c r="B903" s="9"/>
      <c r="C903" s="9"/>
      <c r="D903" s="22"/>
      <c r="E903" s="22"/>
      <c r="F903" s="22"/>
      <c r="G903" s="22"/>
      <c r="H903" s="22"/>
      <c r="I903" s="22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>
      <c r="A904" s="37"/>
      <c r="B904" s="9"/>
      <c r="C904" s="9"/>
      <c r="D904" s="22"/>
      <c r="E904" s="22"/>
      <c r="F904" s="22"/>
      <c r="G904" s="22"/>
      <c r="H904" s="22"/>
      <c r="I904" s="22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>
      <c r="A905" s="37"/>
      <c r="B905" s="9"/>
      <c r="C905" s="9"/>
      <c r="D905" s="22"/>
      <c r="E905" s="22"/>
      <c r="F905" s="22"/>
      <c r="G905" s="22"/>
      <c r="H905" s="22"/>
      <c r="I905" s="22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>
      <c r="A906" s="37"/>
      <c r="B906" s="9"/>
      <c r="C906" s="9"/>
      <c r="D906" s="22"/>
      <c r="E906" s="22"/>
      <c r="F906" s="22"/>
      <c r="G906" s="22"/>
      <c r="H906" s="22"/>
      <c r="I906" s="22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>
      <c r="A907" s="37"/>
      <c r="B907" s="9"/>
      <c r="C907" s="9"/>
      <c r="D907" s="22"/>
      <c r="E907" s="22"/>
      <c r="F907" s="22"/>
      <c r="G907" s="22"/>
      <c r="H907" s="22"/>
      <c r="I907" s="22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>
      <c r="A908" s="37"/>
      <c r="B908" s="9"/>
      <c r="C908" s="9"/>
      <c r="D908" s="22"/>
      <c r="E908" s="22"/>
      <c r="F908" s="22"/>
      <c r="G908" s="22"/>
      <c r="H908" s="22"/>
      <c r="I908" s="22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>
      <c r="A909" s="37"/>
      <c r="B909" s="9"/>
      <c r="C909" s="9"/>
      <c r="D909" s="22"/>
      <c r="E909" s="22"/>
      <c r="F909" s="22"/>
      <c r="G909" s="22"/>
      <c r="H909" s="22"/>
      <c r="I909" s="22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>
      <c r="A910" s="37"/>
      <c r="B910" s="9"/>
      <c r="C910" s="9"/>
      <c r="D910" s="22"/>
      <c r="E910" s="22"/>
      <c r="F910" s="22"/>
      <c r="G910" s="22"/>
      <c r="H910" s="22"/>
      <c r="I910" s="22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>
      <c r="A911" s="37"/>
      <c r="B911" s="9"/>
      <c r="C911" s="9"/>
      <c r="D911" s="22"/>
      <c r="E911" s="22"/>
      <c r="F911" s="22"/>
      <c r="G911" s="22"/>
      <c r="H911" s="22"/>
      <c r="I911" s="22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>
      <c r="A912" s="37"/>
      <c r="B912" s="9"/>
      <c r="C912" s="9"/>
      <c r="D912" s="22"/>
      <c r="E912" s="22"/>
      <c r="F912" s="22"/>
      <c r="G912" s="22"/>
      <c r="H912" s="22"/>
      <c r="I912" s="22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>
      <c r="A913" s="37"/>
      <c r="B913" s="9"/>
      <c r="C913" s="9"/>
      <c r="D913" s="22"/>
      <c r="E913" s="22"/>
      <c r="F913" s="22"/>
      <c r="G913" s="22"/>
      <c r="H913" s="22"/>
      <c r="I913" s="22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>
      <c r="A914" s="37"/>
      <c r="B914" s="9"/>
      <c r="C914" s="9"/>
      <c r="D914" s="22"/>
      <c r="E914" s="22"/>
      <c r="F914" s="22"/>
      <c r="G914" s="22"/>
      <c r="H914" s="22"/>
      <c r="I914" s="22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>
      <c r="A915" s="37"/>
      <c r="B915" s="9"/>
      <c r="C915" s="9"/>
      <c r="D915" s="22"/>
      <c r="E915" s="22"/>
      <c r="F915" s="22"/>
      <c r="G915" s="22"/>
      <c r="H915" s="22"/>
      <c r="I915" s="22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>
      <c r="A916" s="37"/>
      <c r="B916" s="9"/>
      <c r="C916" s="9"/>
      <c r="D916" s="22"/>
      <c r="E916" s="22"/>
      <c r="F916" s="22"/>
      <c r="G916" s="22"/>
      <c r="H916" s="22"/>
      <c r="I916" s="22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>
      <c r="A917" s="37"/>
      <c r="B917" s="9"/>
      <c r="C917" s="9"/>
      <c r="D917" s="22"/>
      <c r="E917" s="22"/>
      <c r="F917" s="22"/>
      <c r="G917" s="22"/>
      <c r="H917" s="22"/>
      <c r="I917" s="22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>
      <c r="A918" s="37"/>
      <c r="B918" s="9"/>
      <c r="C918" s="9"/>
      <c r="D918" s="22"/>
      <c r="E918" s="22"/>
      <c r="F918" s="22"/>
      <c r="G918" s="22"/>
      <c r="H918" s="22"/>
      <c r="I918" s="22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>
      <c r="A919" s="37"/>
      <c r="B919" s="9"/>
      <c r="C919" s="9"/>
      <c r="D919" s="22"/>
      <c r="E919" s="22"/>
      <c r="F919" s="22"/>
      <c r="G919" s="22"/>
      <c r="H919" s="22"/>
      <c r="I919" s="22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>
      <c r="A920" s="37"/>
      <c r="B920" s="9"/>
      <c r="C920" s="9"/>
      <c r="D920" s="22"/>
      <c r="E920" s="22"/>
      <c r="F920" s="22"/>
      <c r="G920" s="22"/>
      <c r="H920" s="22"/>
      <c r="I920" s="22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>
      <c r="A921" s="37"/>
      <c r="B921" s="9"/>
      <c r="C921" s="9"/>
      <c r="D921" s="22"/>
      <c r="E921" s="22"/>
      <c r="F921" s="22"/>
      <c r="G921" s="22"/>
      <c r="H921" s="22"/>
      <c r="I921" s="22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>
      <c r="A922" s="37"/>
      <c r="B922" s="9"/>
      <c r="C922" s="9"/>
      <c r="D922" s="22"/>
      <c r="E922" s="22"/>
      <c r="F922" s="22"/>
      <c r="G922" s="22"/>
      <c r="H922" s="22"/>
      <c r="I922" s="22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>
      <c r="A923" s="37"/>
      <c r="B923" s="9"/>
      <c r="C923" s="9"/>
      <c r="D923" s="22"/>
      <c r="E923" s="22"/>
      <c r="F923" s="22"/>
      <c r="G923" s="22"/>
      <c r="H923" s="22"/>
      <c r="I923" s="22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>
      <c r="A924" s="37"/>
      <c r="B924" s="9"/>
      <c r="C924" s="9"/>
      <c r="D924" s="22"/>
      <c r="E924" s="22"/>
      <c r="F924" s="22"/>
      <c r="G924" s="22"/>
      <c r="H924" s="22"/>
      <c r="I924" s="22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>
      <c r="A925" s="37"/>
      <c r="B925" s="9"/>
      <c r="C925" s="9"/>
      <c r="D925" s="22"/>
      <c r="E925" s="22"/>
      <c r="F925" s="22"/>
      <c r="G925" s="22"/>
      <c r="H925" s="22"/>
      <c r="I925" s="22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>
      <c r="A926" s="37"/>
      <c r="B926" s="9"/>
      <c r="C926" s="9"/>
      <c r="D926" s="22"/>
      <c r="E926" s="22"/>
      <c r="F926" s="22"/>
      <c r="G926" s="22"/>
      <c r="H926" s="22"/>
      <c r="I926" s="22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>
      <c r="A927" s="37"/>
      <c r="B927" s="9"/>
      <c r="C927" s="9"/>
      <c r="D927" s="22"/>
      <c r="E927" s="22"/>
      <c r="F927" s="22"/>
      <c r="G927" s="22"/>
      <c r="H927" s="22"/>
      <c r="I927" s="22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>
      <c r="A928" s="37"/>
      <c r="B928" s="9"/>
      <c r="C928" s="9"/>
      <c r="D928" s="22"/>
      <c r="E928" s="22"/>
      <c r="F928" s="22"/>
      <c r="G928" s="22"/>
      <c r="H928" s="22"/>
      <c r="I928" s="22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>
      <c r="A929" s="37"/>
      <c r="B929" s="9"/>
      <c r="C929" s="9"/>
      <c r="D929" s="22"/>
      <c r="E929" s="22"/>
      <c r="F929" s="22"/>
      <c r="G929" s="22"/>
      <c r="H929" s="22"/>
      <c r="I929" s="22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>
      <c r="A930" s="37"/>
      <c r="B930" s="9"/>
      <c r="C930" s="9"/>
      <c r="D930" s="22"/>
      <c r="E930" s="22"/>
      <c r="F930" s="22"/>
      <c r="G930" s="22"/>
      <c r="H930" s="22"/>
      <c r="I930" s="22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>
      <c r="A931" s="37"/>
      <c r="B931" s="9"/>
      <c r="C931" s="9"/>
      <c r="D931" s="22"/>
      <c r="E931" s="22"/>
      <c r="F931" s="22"/>
      <c r="G931" s="22"/>
      <c r="H931" s="22"/>
      <c r="I931" s="22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>
      <c r="A932" s="37"/>
      <c r="B932" s="9"/>
      <c r="C932" s="9"/>
      <c r="D932" s="22"/>
      <c r="E932" s="22"/>
      <c r="F932" s="22"/>
      <c r="G932" s="22"/>
      <c r="H932" s="22"/>
      <c r="I932" s="22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>
      <c r="A933" s="37"/>
      <c r="B933" s="9"/>
      <c r="C933" s="9"/>
      <c r="D933" s="22"/>
      <c r="E933" s="22"/>
      <c r="F933" s="22"/>
      <c r="G933" s="22"/>
      <c r="H933" s="22"/>
      <c r="I933" s="22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>
      <c r="A934" s="37"/>
      <c r="B934" s="9"/>
      <c r="C934" s="9"/>
      <c r="D934" s="22"/>
      <c r="E934" s="22"/>
      <c r="F934" s="22"/>
      <c r="G934" s="22"/>
      <c r="H934" s="22"/>
      <c r="I934" s="22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>
      <c r="A935" s="37"/>
      <c r="B935" s="9"/>
      <c r="C935" s="9"/>
      <c r="D935" s="22"/>
      <c r="E935" s="22"/>
      <c r="F935" s="22"/>
      <c r="G935" s="22"/>
      <c r="H935" s="22"/>
      <c r="I935" s="22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>
      <c r="A936" s="37"/>
      <c r="B936" s="9"/>
      <c r="C936" s="9"/>
      <c r="D936" s="22"/>
      <c r="E936" s="22"/>
      <c r="F936" s="22"/>
      <c r="G936" s="22"/>
      <c r="H936" s="22"/>
      <c r="I936" s="22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>
      <c r="A937" s="37"/>
      <c r="B937" s="9"/>
      <c r="C937" s="9"/>
      <c r="D937" s="22"/>
      <c r="E937" s="22"/>
      <c r="F937" s="22"/>
      <c r="G937" s="22"/>
      <c r="H937" s="22"/>
      <c r="I937" s="22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>
      <c r="A938" s="37"/>
      <c r="B938" s="9"/>
      <c r="C938" s="9"/>
      <c r="D938" s="22"/>
      <c r="E938" s="22"/>
      <c r="F938" s="22"/>
      <c r="G938" s="22"/>
      <c r="H938" s="22"/>
      <c r="I938" s="22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>
      <c r="A939" s="37"/>
      <c r="B939" s="9"/>
      <c r="C939" s="9"/>
      <c r="D939" s="22"/>
      <c r="E939" s="22"/>
      <c r="F939" s="22"/>
      <c r="G939" s="22"/>
      <c r="H939" s="22"/>
      <c r="I939" s="22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>
      <c r="A940" s="37"/>
      <c r="B940" s="9"/>
      <c r="C940" s="9"/>
      <c r="D940" s="22"/>
      <c r="E940" s="22"/>
      <c r="F940" s="22"/>
      <c r="G940" s="22"/>
      <c r="H940" s="22"/>
      <c r="I940" s="22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>
      <c r="A941" s="37"/>
      <c r="B941" s="9"/>
      <c r="C941" s="9"/>
      <c r="D941" s="22"/>
      <c r="E941" s="22"/>
      <c r="F941" s="22"/>
      <c r="G941" s="22"/>
      <c r="H941" s="22"/>
      <c r="I941" s="22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>
      <c r="A942" s="37"/>
      <c r="B942" s="9"/>
      <c r="C942" s="9"/>
      <c r="D942" s="22"/>
      <c r="E942" s="22"/>
      <c r="F942" s="22"/>
      <c r="G942" s="22"/>
      <c r="H942" s="22"/>
      <c r="I942" s="22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>
      <c r="A943" s="37"/>
      <c r="B943" s="9"/>
      <c r="C943" s="9"/>
      <c r="D943" s="22"/>
      <c r="E943" s="22"/>
      <c r="F943" s="22"/>
      <c r="G943" s="22"/>
      <c r="H943" s="22"/>
      <c r="I943" s="22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>
      <c r="A944" s="37"/>
      <c r="B944" s="9"/>
      <c r="C944" s="9"/>
      <c r="D944" s="22"/>
      <c r="E944" s="22"/>
      <c r="F944" s="22"/>
      <c r="G944" s="22"/>
      <c r="H944" s="22"/>
      <c r="I944" s="22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>
      <c r="A945" s="37"/>
      <c r="B945" s="9"/>
      <c r="C945" s="9"/>
      <c r="D945" s="22"/>
      <c r="E945" s="22"/>
      <c r="F945" s="22"/>
      <c r="G945" s="22"/>
      <c r="H945" s="22"/>
      <c r="I945" s="22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>
      <c r="A946" s="37"/>
      <c r="B946" s="9"/>
      <c r="C946" s="9"/>
      <c r="D946" s="22"/>
      <c r="E946" s="22"/>
      <c r="F946" s="22"/>
      <c r="G946" s="22"/>
      <c r="H946" s="22"/>
      <c r="I946" s="22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>
      <c r="A947" s="37"/>
      <c r="B947" s="9"/>
      <c r="C947" s="9"/>
      <c r="D947" s="22"/>
      <c r="E947" s="22"/>
      <c r="F947" s="22"/>
      <c r="G947" s="22"/>
      <c r="H947" s="22"/>
      <c r="I947" s="22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>
      <c r="A948" s="37"/>
      <c r="B948" s="9"/>
      <c r="C948" s="9"/>
      <c r="D948" s="22"/>
      <c r="E948" s="22"/>
      <c r="F948" s="22"/>
      <c r="G948" s="22"/>
      <c r="H948" s="22"/>
      <c r="I948" s="22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>
      <c r="A949" s="37"/>
      <c r="B949" s="9"/>
      <c r="C949" s="9"/>
      <c r="D949" s="22"/>
      <c r="E949" s="22"/>
      <c r="F949" s="22"/>
      <c r="G949" s="22"/>
      <c r="H949" s="22"/>
      <c r="I949" s="22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>
      <c r="A950" s="37"/>
      <c r="B950" s="9"/>
      <c r="C950" s="9"/>
      <c r="D950" s="22"/>
      <c r="E950" s="22"/>
      <c r="F950" s="22"/>
      <c r="G950" s="22"/>
      <c r="H950" s="22"/>
      <c r="I950" s="22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>
      <c r="A951" s="37"/>
      <c r="B951" s="9"/>
      <c r="C951" s="9"/>
      <c r="D951" s="22"/>
      <c r="E951" s="22"/>
      <c r="F951" s="22"/>
      <c r="G951" s="22"/>
      <c r="H951" s="22"/>
      <c r="I951" s="22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>
      <c r="A952" s="37"/>
      <c r="B952" s="9"/>
      <c r="C952" s="9"/>
      <c r="D952" s="22"/>
      <c r="E952" s="22"/>
      <c r="F952" s="22"/>
      <c r="G952" s="22"/>
      <c r="H952" s="22"/>
      <c r="I952" s="22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>
      <c r="A953" s="37"/>
      <c r="B953" s="9"/>
      <c r="C953" s="9"/>
      <c r="D953" s="22"/>
      <c r="E953" s="22"/>
      <c r="F953" s="22"/>
      <c r="G953" s="22"/>
      <c r="H953" s="22"/>
      <c r="I953" s="22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>
      <c r="A954" s="37"/>
      <c r="B954" s="9"/>
      <c r="C954" s="9"/>
      <c r="D954" s="22"/>
      <c r="E954" s="22"/>
      <c r="F954" s="22"/>
      <c r="G954" s="22"/>
      <c r="H954" s="22"/>
      <c r="I954" s="22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>
      <c r="A955" s="37"/>
      <c r="B955" s="9"/>
      <c r="C955" s="9"/>
      <c r="D955" s="22"/>
      <c r="E955" s="22"/>
      <c r="F955" s="22"/>
      <c r="G955" s="22"/>
      <c r="H955" s="22"/>
      <c r="I955" s="22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>
      <c r="A956" s="37"/>
      <c r="B956" s="9"/>
      <c r="C956" s="9"/>
      <c r="D956" s="22"/>
      <c r="E956" s="22"/>
      <c r="F956" s="22"/>
      <c r="G956" s="22"/>
      <c r="H956" s="22"/>
      <c r="I956" s="22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>
      <c r="A957" s="37"/>
      <c r="B957" s="9"/>
      <c r="C957" s="9"/>
      <c r="D957" s="22"/>
      <c r="E957" s="22"/>
      <c r="F957" s="22"/>
      <c r="G957" s="22"/>
      <c r="H957" s="22"/>
      <c r="I957" s="22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>
      <c r="A958" s="37"/>
      <c r="B958" s="9"/>
      <c r="C958" s="9"/>
      <c r="D958" s="22"/>
      <c r="E958" s="22"/>
      <c r="F958" s="22"/>
      <c r="G958" s="22"/>
      <c r="H958" s="22"/>
      <c r="I958" s="22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>
      <c r="A959" s="37"/>
      <c r="B959" s="9"/>
      <c r="C959" s="9"/>
      <c r="D959" s="22"/>
      <c r="E959" s="22"/>
      <c r="F959" s="22"/>
      <c r="G959" s="22"/>
      <c r="H959" s="22"/>
      <c r="I959" s="22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>
      <c r="A960" s="37"/>
      <c r="B960" s="9"/>
      <c r="C960" s="9"/>
      <c r="D960" s="22"/>
      <c r="E960" s="22"/>
      <c r="F960" s="22"/>
      <c r="G960" s="22"/>
      <c r="H960" s="22"/>
      <c r="I960" s="22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>
      <c r="A961" s="37"/>
      <c r="B961" s="9"/>
      <c r="C961" s="9"/>
      <c r="D961" s="22"/>
      <c r="E961" s="22"/>
      <c r="F961" s="22"/>
      <c r="G961" s="22"/>
      <c r="H961" s="22"/>
      <c r="I961" s="22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>
      <c r="A962" s="37"/>
      <c r="B962" s="9"/>
      <c r="C962" s="9"/>
      <c r="D962" s="22"/>
      <c r="E962" s="22"/>
      <c r="F962" s="22"/>
      <c r="G962" s="22"/>
      <c r="H962" s="22"/>
      <c r="I962" s="22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>
      <c r="A963" s="37"/>
      <c r="B963" s="9"/>
      <c r="C963" s="9"/>
      <c r="D963" s="22"/>
      <c r="E963" s="22"/>
      <c r="F963" s="22"/>
      <c r="G963" s="22"/>
      <c r="H963" s="22"/>
      <c r="I963" s="22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>
      <c r="A964" s="37"/>
      <c r="B964" s="9"/>
      <c r="C964" s="9"/>
      <c r="D964" s="22"/>
      <c r="E964" s="22"/>
      <c r="F964" s="22"/>
      <c r="G964" s="22"/>
      <c r="H964" s="22"/>
      <c r="I964" s="22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>
      <c r="A965" s="37"/>
      <c r="B965" s="9"/>
      <c r="C965" s="9"/>
      <c r="D965" s="22"/>
      <c r="E965" s="22"/>
      <c r="F965" s="22"/>
      <c r="G965" s="22"/>
      <c r="H965" s="22"/>
      <c r="I965" s="22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>
      <c r="A966" s="37"/>
      <c r="B966" s="9"/>
      <c r="C966" s="9"/>
      <c r="D966" s="22"/>
      <c r="E966" s="22"/>
      <c r="F966" s="22"/>
      <c r="G966" s="22"/>
      <c r="H966" s="22"/>
      <c r="I966" s="22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>
      <c r="A967" s="37"/>
      <c r="B967" s="9"/>
      <c r="C967" s="9"/>
      <c r="D967" s="22"/>
      <c r="E967" s="22"/>
      <c r="F967" s="22"/>
      <c r="G967" s="22"/>
      <c r="H967" s="22"/>
      <c r="I967" s="22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>
      <c r="A968" s="37"/>
      <c r="B968" s="9"/>
      <c r="C968" s="9"/>
      <c r="D968" s="22"/>
      <c r="E968" s="22"/>
      <c r="F968" s="22"/>
      <c r="G968" s="22"/>
      <c r="H968" s="22"/>
      <c r="I968" s="22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>
      <c r="A969" s="37"/>
      <c r="B969" s="9"/>
      <c r="C969" s="9"/>
      <c r="D969" s="22"/>
      <c r="E969" s="22"/>
      <c r="F969" s="22"/>
      <c r="G969" s="22"/>
      <c r="H969" s="22"/>
      <c r="I969" s="22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>
      <c r="A970" s="37"/>
      <c r="B970" s="9"/>
      <c r="C970" s="9"/>
      <c r="D970" s="22"/>
      <c r="E970" s="22"/>
      <c r="F970" s="22"/>
      <c r="G970" s="22"/>
      <c r="H970" s="22"/>
      <c r="I970" s="22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>
      <c r="A971" s="37"/>
      <c r="B971" s="9"/>
      <c r="C971" s="9"/>
      <c r="D971" s="22"/>
      <c r="E971" s="22"/>
      <c r="F971" s="22"/>
      <c r="G971" s="22"/>
      <c r="H971" s="22"/>
      <c r="I971" s="22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>
      <c r="A972" s="37"/>
      <c r="B972" s="9"/>
      <c r="C972" s="9"/>
      <c r="D972" s="22"/>
      <c r="E972" s="22"/>
      <c r="F972" s="22"/>
      <c r="G972" s="22"/>
      <c r="H972" s="22"/>
      <c r="I972" s="22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>
      <c r="A973" s="37"/>
      <c r="B973" s="9"/>
      <c r="C973" s="9"/>
      <c r="D973" s="22"/>
      <c r="E973" s="22"/>
      <c r="F973" s="22"/>
      <c r="G973" s="22"/>
      <c r="H973" s="22"/>
      <c r="I973" s="22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>
      <c r="A974" s="37"/>
      <c r="B974" s="9"/>
      <c r="C974" s="9"/>
      <c r="D974" s="22"/>
      <c r="E974" s="22"/>
      <c r="F974" s="22"/>
      <c r="G974" s="22"/>
      <c r="H974" s="22"/>
      <c r="I974" s="22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>
      <c r="A975" s="37"/>
      <c r="B975" s="9"/>
      <c r="C975" s="9"/>
      <c r="D975" s="22"/>
      <c r="E975" s="22"/>
      <c r="F975" s="22"/>
      <c r="G975" s="22"/>
      <c r="H975" s="22"/>
      <c r="I975" s="22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>
      <c r="A976" s="37"/>
      <c r="B976" s="9"/>
      <c r="C976" s="9"/>
      <c r="D976" s="22"/>
      <c r="E976" s="22"/>
      <c r="F976" s="22"/>
      <c r="G976" s="22"/>
      <c r="H976" s="22"/>
      <c r="I976" s="22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>
      <c r="A977" s="37"/>
      <c r="B977" s="9"/>
      <c r="C977" s="9"/>
      <c r="D977" s="22"/>
      <c r="E977" s="22"/>
      <c r="F977" s="22"/>
      <c r="G977" s="22"/>
      <c r="H977" s="22"/>
      <c r="I977" s="22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>
      <c r="A978" s="37"/>
      <c r="B978" s="9"/>
      <c r="C978" s="9"/>
      <c r="D978" s="22"/>
      <c r="E978" s="22"/>
      <c r="F978" s="22"/>
      <c r="G978" s="22"/>
      <c r="H978" s="22"/>
      <c r="I978" s="22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>
      <c r="A979" s="37"/>
      <c r="B979" s="9"/>
      <c r="C979" s="9"/>
      <c r="D979" s="22"/>
      <c r="E979" s="22"/>
      <c r="F979" s="22"/>
      <c r="G979" s="22"/>
      <c r="H979" s="22"/>
      <c r="I979" s="22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>
      <c r="A980" s="37"/>
      <c r="B980" s="9"/>
      <c r="C980" s="9"/>
      <c r="D980" s="22"/>
      <c r="E980" s="22"/>
      <c r="F980" s="22"/>
      <c r="G980" s="22"/>
      <c r="H980" s="22"/>
      <c r="I980" s="22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>
      <c r="A981" s="37"/>
      <c r="B981" s="9"/>
      <c r="C981" s="9"/>
      <c r="D981" s="22"/>
      <c r="E981" s="22"/>
      <c r="F981" s="22"/>
      <c r="G981" s="22"/>
      <c r="H981" s="22"/>
      <c r="I981" s="22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  <row r="982">
      <c r="A982" s="37"/>
      <c r="B982" s="9"/>
      <c r="C982" s="9"/>
      <c r="D982" s="22"/>
      <c r="E982" s="22"/>
      <c r="F982" s="22"/>
      <c r="G982" s="22"/>
      <c r="H982" s="22"/>
      <c r="I982" s="22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</row>
    <row r="983">
      <c r="A983" s="37"/>
      <c r="B983" s="9"/>
      <c r="C983" s="9"/>
      <c r="D983" s="22"/>
      <c r="E983" s="22"/>
      <c r="F983" s="22"/>
      <c r="G983" s="22"/>
      <c r="H983" s="22"/>
      <c r="I983" s="22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</row>
    <row r="984">
      <c r="A984" s="37"/>
      <c r="B984" s="9"/>
      <c r="C984" s="9"/>
      <c r="D984" s="22"/>
      <c r="E984" s="22"/>
      <c r="F984" s="22"/>
      <c r="G984" s="22"/>
      <c r="H984" s="22"/>
      <c r="I984" s="22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</row>
    <row r="985">
      <c r="A985" s="37"/>
      <c r="B985" s="9"/>
      <c r="C985" s="9"/>
      <c r="D985" s="22"/>
      <c r="E985" s="22"/>
      <c r="F985" s="22"/>
      <c r="G985" s="22"/>
      <c r="H985" s="22"/>
      <c r="I985" s="22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</row>
    <row r="986">
      <c r="A986" s="37"/>
      <c r="B986" s="9"/>
      <c r="C986" s="9"/>
      <c r="D986" s="22"/>
      <c r="E986" s="22"/>
      <c r="F986" s="22"/>
      <c r="G986" s="22"/>
      <c r="H986" s="22"/>
      <c r="I986" s="22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</row>
    <row r="987">
      <c r="A987" s="37"/>
      <c r="B987" s="9"/>
      <c r="C987" s="9"/>
      <c r="D987" s="22"/>
      <c r="E987" s="22"/>
      <c r="F987" s="22"/>
      <c r="G987" s="22"/>
      <c r="H987" s="22"/>
      <c r="I987" s="22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</row>
    <row r="988">
      <c r="A988" s="37"/>
      <c r="B988" s="9"/>
      <c r="C988" s="9"/>
      <c r="D988" s="22"/>
      <c r="E988" s="22"/>
      <c r="F988" s="22"/>
      <c r="G988" s="22"/>
      <c r="H988" s="22"/>
      <c r="I988" s="22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</row>
    <row r="989">
      <c r="A989" s="37"/>
      <c r="B989" s="9"/>
      <c r="C989" s="9"/>
      <c r="D989" s="22"/>
      <c r="E989" s="22"/>
      <c r="F989" s="22"/>
      <c r="G989" s="22"/>
      <c r="H989" s="22"/>
      <c r="I989" s="22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</row>
    <row r="990">
      <c r="A990" s="37"/>
      <c r="B990" s="9"/>
      <c r="C990" s="9"/>
      <c r="D990" s="22"/>
      <c r="E990" s="22"/>
      <c r="F990" s="22"/>
      <c r="G990" s="22"/>
      <c r="H990" s="22"/>
      <c r="I990" s="22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</row>
    <row r="991">
      <c r="A991" s="37"/>
      <c r="B991" s="9"/>
      <c r="C991" s="9"/>
      <c r="D991" s="22"/>
      <c r="E991" s="22"/>
      <c r="F991" s="22"/>
      <c r="G991" s="22"/>
      <c r="H991" s="22"/>
      <c r="I991" s="22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</row>
    <row r="992">
      <c r="A992" s="37"/>
      <c r="B992" s="9"/>
      <c r="C992" s="9"/>
      <c r="D992" s="22"/>
      <c r="E992" s="22"/>
      <c r="F992" s="22"/>
      <c r="G992" s="22"/>
      <c r="H992" s="22"/>
      <c r="I992" s="22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</row>
    <row r="993">
      <c r="A993" s="37"/>
      <c r="B993" s="9"/>
      <c r="C993" s="9"/>
      <c r="D993" s="22"/>
      <c r="E993" s="22"/>
      <c r="F993" s="22"/>
      <c r="G993" s="22"/>
      <c r="H993" s="22"/>
      <c r="I993" s="22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</row>
    <row r="994">
      <c r="A994" s="37"/>
      <c r="B994" s="9"/>
      <c r="C994" s="9"/>
      <c r="D994" s="22"/>
      <c r="E994" s="22"/>
      <c r="F994" s="22"/>
      <c r="G994" s="22"/>
      <c r="H994" s="22"/>
      <c r="I994" s="22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</row>
    <row r="995">
      <c r="A995" s="37"/>
      <c r="B995" s="9"/>
      <c r="C995" s="9"/>
      <c r="D995" s="22"/>
      <c r="E995" s="22"/>
      <c r="F995" s="22"/>
      <c r="G995" s="22"/>
      <c r="H995" s="22"/>
      <c r="I995" s="22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</row>
    <row r="996">
      <c r="A996" s="37"/>
      <c r="B996" s="9"/>
      <c r="C996" s="9"/>
      <c r="D996" s="22"/>
      <c r="E996" s="22"/>
      <c r="F996" s="22"/>
      <c r="G996" s="22"/>
      <c r="H996" s="22"/>
      <c r="I996" s="22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</row>
    <row r="997">
      <c r="A997" s="37"/>
      <c r="B997" s="9"/>
      <c r="C997" s="9"/>
      <c r="D997" s="22"/>
      <c r="E997" s="22"/>
      <c r="F997" s="22"/>
      <c r="G997" s="22"/>
      <c r="H997" s="22"/>
      <c r="I997" s="22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</row>
    <row r="998">
      <c r="A998" s="37"/>
      <c r="B998" s="9"/>
      <c r="C998" s="9"/>
      <c r="D998" s="22"/>
      <c r="E998" s="22"/>
      <c r="F998" s="22"/>
      <c r="G998" s="22"/>
      <c r="H998" s="22"/>
      <c r="I998" s="22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</row>
    <row r="999">
      <c r="A999" s="37"/>
      <c r="B999" s="9"/>
      <c r="C999" s="9"/>
      <c r="D999" s="22"/>
      <c r="E999" s="22"/>
      <c r="F999" s="22"/>
      <c r="G999" s="22"/>
      <c r="H999" s="22"/>
      <c r="I999" s="22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</row>
    <row r="1000">
      <c r="A1000" s="37"/>
      <c r="B1000" s="9"/>
      <c r="C1000" s="9"/>
      <c r="D1000" s="22"/>
      <c r="E1000" s="22"/>
      <c r="F1000" s="22"/>
      <c r="G1000" s="22"/>
      <c r="H1000" s="22"/>
      <c r="I1000" s="22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</row>
    <row r="1001">
      <c r="A1001" s="37"/>
      <c r="B1001" s="9"/>
      <c r="C1001" s="9"/>
      <c r="D1001" s="22"/>
      <c r="E1001" s="22"/>
      <c r="F1001" s="22"/>
      <c r="G1001" s="22"/>
      <c r="H1001" s="22"/>
      <c r="I1001" s="22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</row>
  </sheetData>
  <mergeCells count="1">
    <mergeCell ref="D1:I1"/>
  </mergeCells>
  <conditionalFormatting sqref="B3:C24">
    <cfRule type="expression" dxfId="0" priority="1">
      <formula>$B3&gt;$B$1</formula>
    </cfRule>
  </conditionalFormatting>
  <conditionalFormatting sqref="B3:C24">
    <cfRule type="expression" dxfId="1" priority="2">
      <formula>B3=$B$1</formula>
    </cfRule>
  </conditionalFormatting>
  <conditionalFormatting sqref="A3:A17">
    <cfRule type="expression" dxfId="2" priority="3">
      <formula>AND(B!3&gt;=today(), C3="")</formula>
    </cfRule>
  </conditionalFormatting>
  <conditionalFormatting sqref="A3:A17">
    <cfRule type="expression" dxfId="3" priority="4">
      <formula>AND(A3="Yes",OR(AND(D3="",D$2&lt;&gt;""),AND(E3="",E$2&lt;&gt;""),AND(F3="",F$2&lt;&gt;""),AND(G3="",G$2&lt;&gt;""),AND(H3="",H$2&lt;&gt;"")))</formula>
    </cfRule>
  </conditionalFormatting>
  <conditionalFormatting sqref="A3:A17">
    <cfRule type="cellIs" dxfId="4" priority="5" operator="equal">
      <formula>"Yes"</formula>
    </cfRule>
  </conditionalFormatting>
  <conditionalFormatting sqref="D3:I17">
    <cfRule type="expression" dxfId="3" priority="6">
      <formula>AND($B3&lt;$B$1, D3="",D$2&lt;&gt;"")</formula>
    </cfRule>
  </conditionalFormatting>
  <conditionalFormatting sqref="D3:I17">
    <cfRule type="expression" dxfId="5" priority="7">
      <formula>AND($B3=$B$1, D3="",D$2&lt;&gt;"")</formula>
    </cfRule>
  </conditionalFormatting>
  <dataValidations>
    <dataValidation type="list" allowBlank="1" sqref="A3:A17">
      <formula1>"No,Yes"</formula1>
    </dataValidation>
  </dataValidations>
  <drawing r:id="rId1"/>
</worksheet>
</file>