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"/>
    </mc:Choice>
  </mc:AlternateContent>
  <xr:revisionPtr revIDLastSave="0" documentId="13_ncr:1_{E440B270-5E03-2847-9A7E-DC3D3ACD5833}" xr6:coauthVersionLast="45" xr6:coauthVersionMax="45" xr10:uidLastSave="{00000000-0000-0000-0000-000000000000}"/>
  <bookViews>
    <workbookView xWindow="-33300" yWindow="-2880" windowWidth="25060" windowHeight="17540" xr2:uid="{5DAFBD6C-7A8C-6D43-A75B-555AF74EA0DD}"/>
  </bookViews>
  <sheets>
    <sheet name="ReadMe" sheetId="7" r:id="rId1"/>
    <sheet name="DissolvedOxygen" sheetId="1" r:id="rId2"/>
    <sheet name="GasFilledBags" sheetId="6" r:id="rId3"/>
    <sheet name="GravimetricData" sheetId="2" r:id="rId4"/>
    <sheet name="CO2" sheetId="3" r:id="rId5"/>
    <sheet name="TotalCarbon" sheetId="4" r:id="rId6"/>
    <sheet name="Fe Mn" sheetId="8" r:id="rId7"/>
    <sheet name="DissolvedOrganicCarbon" sheetId="5" r:id="rId8"/>
    <sheet name="pH" sheetId="10" r:id="rId9"/>
    <sheet name="Texture" sheetId="11" r:id="rId10"/>
    <sheet name="XRF" sheetId="12" r:id="rId11"/>
  </sheets>
  <externalReferences>
    <externalReference r:id="rId12"/>
    <externalReference r:id="rId13"/>
  </externalReferences>
  <definedNames>
    <definedName name="_xlnm._FilterDatabase" localSheetId="6" hidden="1">'Fe Mn'!$A$1:$J$146</definedName>
    <definedName name="_xlnm._FilterDatabase" localSheetId="5" hidden="1">TotalCarbon!$A$1:$M$52</definedName>
    <definedName name="gas_filled" localSheetId="2">GasFilledBags!$A$1:$G$44</definedName>
    <definedName name="ghg" localSheetId="4">'CO2'!$A$1:$G$433</definedName>
    <definedName name="gravimetric" localSheetId="3">GravimetricData!$A$1:$W$217</definedName>
    <definedName name="raw_do" localSheetId="1">DissolvedOxygen!$A$1:$L$303</definedName>
    <definedName name="tc_1" localSheetId="5">TotalCarbon!$A$1:$M$52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8" i="11" l="1"/>
  <c r="B48" i="11"/>
  <c r="A48" i="11"/>
  <c r="C47" i="11"/>
  <c r="B47" i="11"/>
  <c r="A47" i="11"/>
  <c r="C46" i="11"/>
  <c r="B46" i="11"/>
  <c r="A46" i="11"/>
  <c r="C45" i="11"/>
  <c r="B45" i="11"/>
  <c r="A45" i="11"/>
  <c r="C44" i="11"/>
  <c r="B44" i="11"/>
  <c r="A44" i="11"/>
  <c r="C43" i="11"/>
  <c r="B43" i="11"/>
  <c r="A43" i="11"/>
  <c r="C42" i="11"/>
  <c r="B42" i="11"/>
  <c r="A42" i="11"/>
  <c r="C41" i="11"/>
  <c r="B41" i="11"/>
  <c r="A41" i="11"/>
  <c r="C40" i="11"/>
  <c r="B40" i="11"/>
  <c r="A40" i="11"/>
  <c r="C39" i="11"/>
  <c r="B39" i="11"/>
  <c r="A39" i="11"/>
  <c r="C38" i="11"/>
  <c r="B38" i="11"/>
  <c r="A38" i="11"/>
  <c r="C37" i="11"/>
  <c r="B37" i="11"/>
  <c r="A37" i="11"/>
  <c r="C36" i="11"/>
  <c r="B36" i="11"/>
  <c r="A36" i="11"/>
  <c r="C35" i="11"/>
  <c r="B35" i="11"/>
  <c r="A35" i="11"/>
  <c r="C34" i="11"/>
  <c r="B34" i="11"/>
  <c r="A34" i="11"/>
  <c r="C33" i="11"/>
  <c r="B33" i="11"/>
  <c r="A33" i="11"/>
  <c r="C32" i="11"/>
  <c r="B32" i="11"/>
  <c r="A32" i="11"/>
  <c r="C31" i="11"/>
  <c r="B31" i="11"/>
  <c r="A31" i="11"/>
  <c r="C30" i="11"/>
  <c r="B30" i="11"/>
  <c r="A30" i="11"/>
  <c r="C29" i="11"/>
  <c r="B29" i="11"/>
  <c r="A29" i="11"/>
  <c r="C28" i="11"/>
  <c r="B28" i="11"/>
  <c r="A28" i="11"/>
  <c r="C27" i="11"/>
  <c r="B27" i="11"/>
  <c r="A27" i="11"/>
  <c r="C26" i="11"/>
  <c r="B26" i="11"/>
  <c r="A26" i="11"/>
  <c r="C25" i="11"/>
  <c r="B25" i="11"/>
  <c r="A25" i="11"/>
  <c r="C24" i="11"/>
  <c r="B24" i="11"/>
  <c r="A24" i="11"/>
  <c r="C23" i="11"/>
  <c r="B23" i="11"/>
  <c r="A23" i="11"/>
  <c r="C22" i="11"/>
  <c r="B22" i="11"/>
  <c r="A22" i="11"/>
  <c r="C21" i="11"/>
  <c r="B21" i="11"/>
  <c r="A21" i="11"/>
  <c r="C20" i="11"/>
  <c r="B20" i="11"/>
  <c r="A20" i="11"/>
  <c r="C19" i="11"/>
  <c r="B19" i="11"/>
  <c r="A19" i="11"/>
  <c r="C18" i="11"/>
  <c r="B18" i="11"/>
  <c r="A18" i="11"/>
  <c r="C17" i="11"/>
  <c r="B17" i="11"/>
  <c r="A17" i="11"/>
  <c r="C16" i="11"/>
  <c r="B16" i="11"/>
  <c r="A16" i="11"/>
  <c r="C15" i="11"/>
  <c r="B15" i="11"/>
  <c r="A15" i="11"/>
  <c r="C14" i="11"/>
  <c r="B14" i="11"/>
  <c r="A14" i="11"/>
  <c r="C13" i="11"/>
  <c r="B13" i="11"/>
  <c r="A13" i="11"/>
  <c r="C12" i="11"/>
  <c r="B12" i="11"/>
  <c r="A12" i="11"/>
  <c r="C11" i="11"/>
  <c r="B11" i="11"/>
  <c r="A11" i="11"/>
  <c r="C10" i="11"/>
  <c r="B10" i="11"/>
  <c r="A10" i="11"/>
  <c r="C9" i="11"/>
  <c r="B9" i="11"/>
  <c r="A9" i="11"/>
  <c r="C8" i="11"/>
  <c r="B8" i="11"/>
  <c r="A8" i="11"/>
  <c r="C7" i="11"/>
  <c r="B7" i="11"/>
  <c r="A7" i="11"/>
  <c r="C6" i="11"/>
  <c r="B6" i="11"/>
  <c r="A6" i="11"/>
  <c r="C5" i="11"/>
  <c r="B5" i="11"/>
  <c r="A5" i="11"/>
  <c r="C4" i="11"/>
  <c r="B4" i="11"/>
  <c r="A4" i="11"/>
  <c r="C3" i="11"/>
  <c r="B3" i="11"/>
  <c r="A3" i="11"/>
  <c r="C2" i="11"/>
  <c r="B2" i="11"/>
  <c r="A2" i="11"/>
  <c r="E97" i="10" l="1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E2" i="10"/>
  <c r="E50" i="8" l="1"/>
  <c r="E146" i="8"/>
  <c r="D146" i="8"/>
  <c r="E145" i="8"/>
  <c r="D145" i="8"/>
  <c r="E144" i="8"/>
  <c r="D144" i="8"/>
  <c r="E74" i="8"/>
  <c r="D74" i="8"/>
  <c r="E73" i="8"/>
  <c r="D73" i="8"/>
  <c r="E72" i="8"/>
  <c r="D72" i="8"/>
  <c r="E143" i="8"/>
  <c r="E71" i="8"/>
  <c r="E142" i="8"/>
  <c r="D142" i="8"/>
  <c r="E141" i="8"/>
  <c r="D141" i="8"/>
  <c r="E140" i="8"/>
  <c r="D140" i="8"/>
  <c r="E70" i="8"/>
  <c r="D70" i="8"/>
  <c r="E69" i="8"/>
  <c r="D69" i="8"/>
  <c r="E68" i="8"/>
  <c r="D68" i="8"/>
  <c r="E139" i="8"/>
  <c r="E67" i="8"/>
  <c r="E138" i="8"/>
  <c r="D138" i="8"/>
  <c r="E137" i="8"/>
  <c r="D137" i="8"/>
  <c r="E136" i="8"/>
  <c r="D136" i="8"/>
  <c r="E66" i="8"/>
  <c r="D66" i="8"/>
  <c r="E65" i="8"/>
  <c r="D65" i="8"/>
  <c r="E64" i="8"/>
  <c r="D64" i="8"/>
  <c r="E135" i="8"/>
  <c r="E63" i="8"/>
  <c r="E134" i="8"/>
  <c r="D134" i="8"/>
  <c r="E133" i="8"/>
  <c r="D133" i="8"/>
  <c r="E132" i="8"/>
  <c r="D132" i="8"/>
  <c r="E62" i="8"/>
  <c r="D62" i="8"/>
  <c r="E61" i="8"/>
  <c r="D61" i="8"/>
  <c r="E60" i="8"/>
  <c r="D60" i="8"/>
  <c r="E131" i="8"/>
  <c r="E59" i="8"/>
  <c r="E130" i="8"/>
  <c r="D130" i="8"/>
  <c r="E129" i="8"/>
  <c r="D129" i="8"/>
  <c r="E128" i="8"/>
  <c r="D128" i="8"/>
  <c r="E58" i="8"/>
  <c r="D58" i="8"/>
  <c r="E57" i="8"/>
  <c r="D57" i="8"/>
  <c r="E56" i="8"/>
  <c r="D56" i="8"/>
  <c r="E127" i="8"/>
  <c r="E55" i="8"/>
  <c r="E126" i="8"/>
  <c r="D126" i="8"/>
  <c r="E125" i="8"/>
  <c r="D125" i="8"/>
  <c r="E124" i="8"/>
  <c r="D124" i="8"/>
  <c r="E54" i="8"/>
  <c r="D54" i="8"/>
  <c r="E53" i="8"/>
  <c r="D53" i="8"/>
  <c r="E52" i="8"/>
  <c r="D52" i="8"/>
  <c r="E123" i="8"/>
  <c r="E51" i="8"/>
  <c r="E122" i="8"/>
  <c r="E121" i="8"/>
  <c r="E120" i="8"/>
  <c r="E49" i="8"/>
  <c r="E48" i="8"/>
  <c r="E47" i="8"/>
  <c r="E119" i="8"/>
  <c r="E46" i="8"/>
  <c r="E118" i="8"/>
  <c r="E117" i="8"/>
  <c r="E116" i="8"/>
  <c r="E45" i="8"/>
  <c r="E44" i="8"/>
  <c r="E43" i="8"/>
  <c r="E115" i="8"/>
  <c r="E42" i="8"/>
  <c r="E114" i="8"/>
  <c r="E113" i="8"/>
  <c r="E112" i="8"/>
  <c r="E41" i="8"/>
  <c r="E40" i="8"/>
  <c r="E39" i="8"/>
  <c r="E111" i="8"/>
  <c r="E38" i="8"/>
  <c r="E110" i="8"/>
  <c r="E109" i="8"/>
  <c r="E108" i="8"/>
  <c r="E37" i="8"/>
  <c r="E36" i="8"/>
  <c r="E35" i="8"/>
  <c r="E107" i="8"/>
  <c r="E34" i="8"/>
  <c r="E106" i="8"/>
  <c r="E105" i="8"/>
  <c r="E104" i="8"/>
  <c r="E33" i="8"/>
  <c r="E32" i="8"/>
  <c r="E31" i="8"/>
  <c r="E103" i="8"/>
  <c r="E30" i="8"/>
  <c r="E102" i="8"/>
  <c r="E101" i="8"/>
  <c r="E100" i="8"/>
  <c r="E29" i="8"/>
  <c r="E28" i="8"/>
  <c r="E27" i="8"/>
  <c r="E99" i="8"/>
  <c r="E26" i="8"/>
  <c r="E98" i="8"/>
  <c r="E97" i="8"/>
  <c r="E96" i="8"/>
  <c r="E25" i="8"/>
  <c r="E24" i="8"/>
  <c r="E23" i="8"/>
  <c r="E95" i="8"/>
  <c r="E22" i="8"/>
  <c r="E94" i="8"/>
  <c r="E93" i="8"/>
  <c r="E92" i="8"/>
  <c r="E21" i="8"/>
  <c r="E20" i="8"/>
  <c r="E19" i="8"/>
  <c r="E91" i="8"/>
  <c r="E18" i="8"/>
  <c r="E90" i="8"/>
  <c r="E89" i="8"/>
  <c r="E88" i="8"/>
  <c r="E17" i="8"/>
  <c r="E16" i="8"/>
  <c r="E15" i="8"/>
  <c r="E87" i="8"/>
  <c r="E14" i="8"/>
  <c r="E86" i="8"/>
  <c r="E85" i="8"/>
  <c r="E84" i="8"/>
  <c r="E13" i="8"/>
  <c r="E12" i="8"/>
  <c r="E11" i="8"/>
  <c r="E83" i="8"/>
  <c r="E10" i="8"/>
  <c r="E82" i="8"/>
  <c r="E81" i="8"/>
  <c r="E80" i="8"/>
  <c r="E9" i="8"/>
  <c r="E8" i="8"/>
  <c r="E7" i="8"/>
  <c r="E79" i="8"/>
  <c r="E6" i="8"/>
  <c r="E78" i="8"/>
  <c r="E77" i="8"/>
  <c r="E76" i="8"/>
  <c r="E5" i="8"/>
  <c r="E4" i="8"/>
  <c r="E3" i="8"/>
  <c r="E75" i="8"/>
  <c r="E2" i="8"/>
  <c r="D19" i="5"/>
  <c r="E19" i="5" s="1"/>
  <c r="C18" i="5"/>
  <c r="D18" i="5" s="1"/>
  <c r="E18" i="5" s="1"/>
  <c r="C17" i="5"/>
  <c r="D17" i="5" s="1"/>
  <c r="E17" i="5" s="1"/>
  <c r="C16" i="5"/>
  <c r="D16" i="5" s="1"/>
  <c r="C15" i="5"/>
  <c r="D15" i="5" s="1"/>
  <c r="C14" i="5"/>
  <c r="D14" i="5" s="1"/>
  <c r="C13" i="5"/>
  <c r="D13" i="5" s="1"/>
  <c r="C12" i="5"/>
  <c r="D12" i="5" s="1"/>
  <c r="C11" i="5"/>
  <c r="D11" i="5" s="1"/>
  <c r="C10" i="5"/>
  <c r="D10" i="5" s="1"/>
  <c r="C9" i="5"/>
  <c r="D9" i="5" s="1"/>
  <c r="C8" i="5"/>
  <c r="D8" i="5" s="1"/>
  <c r="C7" i="5"/>
  <c r="D7" i="5" s="1"/>
  <c r="C6" i="5"/>
  <c r="D6" i="5" s="1"/>
  <c r="C5" i="5"/>
  <c r="D5" i="5" s="1"/>
  <c r="C4" i="5"/>
  <c r="D4" i="5" s="1"/>
  <c r="C3" i="5"/>
  <c r="D3" i="5" s="1"/>
  <c r="D2" i="5"/>
  <c r="E2" i="5" s="1"/>
  <c r="E6" i="5" l="1"/>
  <c r="E14" i="5"/>
  <c r="E3" i="5"/>
  <c r="E10" i="5"/>
  <c r="E11" i="5"/>
  <c r="E7" i="5"/>
  <c r="E4" i="5"/>
  <c r="E8" i="5"/>
  <c r="E5" i="5"/>
  <c r="E9" i="5"/>
  <c r="E12" i="5"/>
  <c r="E15" i="5"/>
  <c r="E13" i="5"/>
  <c r="E1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E3AC6E-9068-6243-BAB0-8CDFB7396D03}" name="gas_filled" type="6" refreshedVersion="6" background="1" saveData="1">
    <textPr sourceFile="/Users/emily/Desktop/gas_filled.csv" comma="1">
      <textFields count="7">
        <textField/>
        <textField type="text"/>
        <textField/>
        <textField type="text"/>
        <textField/>
        <textField/>
        <textField/>
      </textFields>
    </textPr>
  </connection>
  <connection id="2" xr16:uid="{0C0B7A32-C8B8-D44D-89E6-A7C2FD56C8A3}" name="ghg" type="6" refreshedVersion="6" background="1" saveData="1">
    <textPr sourceFile="/Users/emily/Desktop/ghg.csv" tab="0" comma="1">
      <textFields count="7">
        <textField/>
        <textField type="text"/>
        <textField type="text"/>
        <textField/>
        <textField/>
        <textField/>
        <textField/>
      </textFields>
    </textPr>
  </connection>
  <connection id="3" xr16:uid="{E3416F3B-92EF-364C-94EA-45F9CFA2CE8A}" name="gravimetric" type="6" refreshedVersion="6" background="1" saveData="1">
    <textPr sourceFile="/Users/emily/Desktop/gravimetric.csv" tab="0" comma="1">
      <textFields count="22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9E8BC7D-83AA-9945-AC5D-F51A961A0185}" name="raw_do" type="6" refreshedVersion="6" background="1" saveData="1">
    <textPr sourceFile="/Users/emily/Desktop/raw_do.csv" tab="0" comma="1">
      <textFields count="13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618B79C-5002-9C44-810C-5FC93E0567A9}" name="tc" type="6" refreshedVersion="6" background="1" saveData="1">
    <textPr sourceFile="/Users/emily/Desktop/tc.csv" tab="0" comma="1">
      <textFields count="14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<sst xmlns="http://schemas.openxmlformats.org/spreadsheetml/2006/main" count="4547" uniqueCount="957">
  <si>
    <t>disturbed</t>
  </si>
  <si>
    <t>moisture</t>
  </si>
  <si>
    <t>3-8-70-7-100</t>
  </si>
  <si>
    <t>3-8</t>
  </si>
  <si>
    <t>3-8-70-7-300</t>
  </si>
  <si>
    <t>3-8-70-7-500</t>
  </si>
  <si>
    <t>3-8-FC-7-100</t>
  </si>
  <si>
    <t>FC</t>
  </si>
  <si>
    <t>3-8-FC-7-300</t>
  </si>
  <si>
    <t>3-8-FC-7-500</t>
  </si>
  <si>
    <t>4-9-70-7-100</t>
  </si>
  <si>
    <t>4-9</t>
  </si>
  <si>
    <t>4-9-70-7-300</t>
  </si>
  <si>
    <t>4-9-70-7-500</t>
  </si>
  <si>
    <t>4-9-FC-7-100</t>
  </si>
  <si>
    <t>4-9-FC-7-300</t>
  </si>
  <si>
    <t>4-9-FC-7-500</t>
  </si>
  <si>
    <t>8-6-70-7-100</t>
  </si>
  <si>
    <t>8-6</t>
  </si>
  <si>
    <t>8-6-70-7-300</t>
  </si>
  <si>
    <t>8-6-70-7-500</t>
  </si>
  <si>
    <t>8-6-FC-7-100</t>
  </si>
  <si>
    <t>8-6-FC-7-300</t>
  </si>
  <si>
    <t>8-6-FC-7-500</t>
  </si>
  <si>
    <t>RG-1-70-7-100</t>
  </si>
  <si>
    <t>RG-1</t>
  </si>
  <si>
    <t>RG-1-70-7-300</t>
  </si>
  <si>
    <t>RG-1-FC-7-100</t>
  </si>
  <si>
    <t>RG-1-FC-7-300</t>
  </si>
  <si>
    <t>RG-1-FC-7-500</t>
  </si>
  <si>
    <t>3-8-70-14-100</t>
  </si>
  <si>
    <t>3-8-70-14-300</t>
  </si>
  <si>
    <t>3-8-FC-14-100</t>
  </si>
  <si>
    <t>3-8-FC-14-300</t>
  </si>
  <si>
    <t>4-9-70-14-100</t>
  </si>
  <si>
    <t>4-9-70-14-300</t>
  </si>
  <si>
    <t>4-9-FC-14-100</t>
  </si>
  <si>
    <t>4-9-FC-14-300</t>
  </si>
  <si>
    <t>8-6-70-14-100</t>
  </si>
  <si>
    <t>8-6-70-14-300</t>
  </si>
  <si>
    <t>8-6-FC-14-100</t>
  </si>
  <si>
    <t>8-6-FC-14-300</t>
  </si>
  <si>
    <t>RG-1-70-14-300</t>
  </si>
  <si>
    <t>RG-1-FC-14-100</t>
  </si>
  <si>
    <t>RG-1-FC-14-300</t>
  </si>
  <si>
    <t>3-8-70-14-500</t>
  </si>
  <si>
    <t>3-8-FC-14-500</t>
  </si>
  <si>
    <t>4-9-70-14-500</t>
  </si>
  <si>
    <t>4-9-FC-14-500</t>
  </si>
  <si>
    <t>8-6-70-14-500</t>
  </si>
  <si>
    <t>8-6-FC-14-500</t>
  </si>
  <si>
    <t>RG-1-FC-14-500</t>
  </si>
  <si>
    <t>3-8-70-28-100</t>
  </si>
  <si>
    <t>NA</t>
  </si>
  <si>
    <t>3-8-70-28-300</t>
  </si>
  <si>
    <t>3-8-70-28-500</t>
  </si>
  <si>
    <t>3-8-FC-28-100</t>
  </si>
  <si>
    <t>3-8-FC-28-300</t>
  </si>
  <si>
    <t>3-8-FC-28-500</t>
  </si>
  <si>
    <t>4-9-70-28-100</t>
  </si>
  <si>
    <t>4-9-70-28-300</t>
  </si>
  <si>
    <t>4-9-70-28-500</t>
  </si>
  <si>
    <t>4-9-FC-28-100</t>
  </si>
  <si>
    <t>4-9-FC-28-300</t>
  </si>
  <si>
    <t>4-9-FC-28-500</t>
  </si>
  <si>
    <t>8-6-70-28-100</t>
  </si>
  <si>
    <t>8-6-70-28-300</t>
  </si>
  <si>
    <t>8-6-70-28-500</t>
  </si>
  <si>
    <t>8-6-FC-28-100</t>
  </si>
  <si>
    <t>8-6-FC-28-300</t>
  </si>
  <si>
    <t>8-6-FC-28-500</t>
  </si>
  <si>
    <t>RG-1-70-28-100</t>
  </si>
  <si>
    <t>RG-1-70-28-300</t>
  </si>
  <si>
    <t>RG-1-70-28-500</t>
  </si>
  <si>
    <t>RG-1-FC-28-100</t>
  </si>
  <si>
    <t>RG-1-FC-28-300</t>
  </si>
  <si>
    <t>RG-1-FC-28-500</t>
  </si>
  <si>
    <t>1-6-70-7-100</t>
  </si>
  <si>
    <t>1-6</t>
  </si>
  <si>
    <t>1-6-70-7-300</t>
  </si>
  <si>
    <t>1-6-70-7-500</t>
  </si>
  <si>
    <t>1-6-FC-7-100</t>
  </si>
  <si>
    <t>1-6-FC-7-300</t>
  </si>
  <si>
    <t>1-6-FC-7-500</t>
  </si>
  <si>
    <t>1-7-70-7-100</t>
  </si>
  <si>
    <t>1-7</t>
  </si>
  <si>
    <t>1-7-70-7-300</t>
  </si>
  <si>
    <t>1-7-70-7-500</t>
  </si>
  <si>
    <t>1-7-FC-7-100</t>
  </si>
  <si>
    <t>1-7-FC-7-300</t>
  </si>
  <si>
    <t>1-7-FC-7-500</t>
  </si>
  <si>
    <t>3-6-70-7-100</t>
  </si>
  <si>
    <t>3-6</t>
  </si>
  <si>
    <t>3-6-70-7-300</t>
  </si>
  <si>
    <t>3-6-70-7-500</t>
  </si>
  <si>
    <t>3-6-FC-7-100</t>
  </si>
  <si>
    <t>3-6-FC-7-300</t>
  </si>
  <si>
    <t>3-6-FC-7-500</t>
  </si>
  <si>
    <t>RG-2-70-7-300</t>
  </si>
  <si>
    <t>RG</t>
  </si>
  <si>
    <t>RG-2-70-7-500</t>
  </si>
  <si>
    <t>RG-2-FC-7-100</t>
  </si>
  <si>
    <t>RG-2-FC-7-300</t>
  </si>
  <si>
    <t>RG-2-FC-7-500</t>
  </si>
  <si>
    <t>1-6-70-14-100</t>
  </si>
  <si>
    <t>1-6-FC-14-100</t>
  </si>
  <si>
    <t>1-7-70-14-100</t>
  </si>
  <si>
    <t>1-7-FC-14-100</t>
  </si>
  <si>
    <t>3-6-70-14-100</t>
  </si>
  <si>
    <t>3-6-FC-14-100</t>
  </si>
  <si>
    <t>RG-2-70-14-100</t>
  </si>
  <si>
    <t>RG-2-FC-14-100</t>
  </si>
  <si>
    <t>1-6-70-28-100</t>
  </si>
  <si>
    <t>1-6-70-28-300</t>
  </si>
  <si>
    <t>1-6-70-28-500</t>
  </si>
  <si>
    <t>1-6-FC-28-100</t>
  </si>
  <si>
    <t>1-6-FC-28-300</t>
  </si>
  <si>
    <t>1-6-FC-28-500</t>
  </si>
  <si>
    <t>1-7-70-28-100</t>
  </si>
  <si>
    <t>1-7-70-28-300</t>
  </si>
  <si>
    <t>1-7-70-28-500</t>
  </si>
  <si>
    <t>1-7-FC-28-100</t>
  </si>
  <si>
    <t>1-7-FC-28-300</t>
  </si>
  <si>
    <t>1-7-FC-28-500</t>
  </si>
  <si>
    <t>3-6-70-28-100</t>
  </si>
  <si>
    <t>3-6-70-28-300</t>
  </si>
  <si>
    <t>3-6-70-28-500</t>
  </si>
  <si>
    <t>3-6-FC-28-100</t>
  </si>
  <si>
    <t>3-6-FC-28-300</t>
  </si>
  <si>
    <t>3-6-FC-28-500</t>
  </si>
  <si>
    <t>RG-2-70-28-100</t>
  </si>
  <si>
    <t>RG-2-70-28-300</t>
  </si>
  <si>
    <t>RG-2-70-28-500</t>
  </si>
  <si>
    <t>RG-2-FC-28-100</t>
  </si>
  <si>
    <t>RG-2-FC-28-300</t>
  </si>
  <si>
    <t>RG-2-FC-28-500</t>
  </si>
  <si>
    <t>8-3-70-7-100</t>
  </si>
  <si>
    <t>8-3</t>
  </si>
  <si>
    <t>8-3-70-7-300</t>
  </si>
  <si>
    <t>8-3-70-7-500</t>
  </si>
  <si>
    <t>8-3-FC-7-100</t>
  </si>
  <si>
    <t>8-3-FC-7-300</t>
  </si>
  <si>
    <t>8-3-FC-7-500</t>
  </si>
  <si>
    <t>7-3-70-7-100</t>
  </si>
  <si>
    <t>7-3</t>
  </si>
  <si>
    <t>7-3-70-7-300</t>
  </si>
  <si>
    <t>7-3-70-7-500</t>
  </si>
  <si>
    <t>7-3-FC-7-100</t>
  </si>
  <si>
    <t>7-3-FC-7-300</t>
  </si>
  <si>
    <t>7-3-FC-7-500</t>
  </si>
  <si>
    <t>7-1-70-7-100</t>
  </si>
  <si>
    <t>7-1</t>
  </si>
  <si>
    <t>7-1-70-7-300</t>
  </si>
  <si>
    <t>7-1-70-7-500</t>
  </si>
  <si>
    <t>7-1-FC-7-100</t>
  </si>
  <si>
    <t>7-1-FC-7-300</t>
  </si>
  <si>
    <t>7-1-FC-7-500</t>
  </si>
  <si>
    <t>RG-3-70-7-100</t>
  </si>
  <si>
    <t>RG-3</t>
  </si>
  <si>
    <t>RG-3-70-7-300</t>
  </si>
  <si>
    <t>RG-3-70-7-500</t>
  </si>
  <si>
    <t>RG-3-FC-7-100</t>
  </si>
  <si>
    <t>RG-3-FC-7-300</t>
  </si>
  <si>
    <t>RG-3-FC-7-500</t>
  </si>
  <si>
    <t>8-3-70-14-100</t>
  </si>
  <si>
    <t>8-3-70-14-300</t>
  </si>
  <si>
    <t>8-3-70-14-500</t>
  </si>
  <si>
    <t>8-3-FC-14-100</t>
  </si>
  <si>
    <t>8-3-FC-14-300</t>
  </si>
  <si>
    <t>8-3-FC-14-500</t>
  </si>
  <si>
    <t>7-3-70-14-100</t>
  </si>
  <si>
    <t>7-3-70-14-300</t>
  </si>
  <si>
    <t>7-3-70-14-500</t>
  </si>
  <si>
    <t>7-3-FC-14-100</t>
  </si>
  <si>
    <t>7-3-FC-14-300</t>
  </si>
  <si>
    <t>7-3-FC-14-500</t>
  </si>
  <si>
    <t>7-1-70-14-100</t>
  </si>
  <si>
    <t>7-1-70-14-300</t>
  </si>
  <si>
    <t>7-1-70-14-500</t>
  </si>
  <si>
    <t>7-1-FC-14-100</t>
  </si>
  <si>
    <t>7-1-FC-14-300</t>
  </si>
  <si>
    <t>7-1-FC-14-500</t>
  </si>
  <si>
    <t>RG-3-70-14-100</t>
  </si>
  <si>
    <t>RG-3-70-14-300</t>
  </si>
  <si>
    <t>RG-3-70-14-500</t>
  </si>
  <si>
    <t>RG-3-FC-14-100</t>
  </si>
  <si>
    <t>RG-3-FC-14-300</t>
  </si>
  <si>
    <t>RG-3-FC-14-500</t>
  </si>
  <si>
    <t>8-3-70-28-100</t>
  </si>
  <si>
    <t>8-3-70-28-300</t>
  </si>
  <si>
    <t>8-3-70-28-500</t>
  </si>
  <si>
    <t>8-3-FC-28-100</t>
  </si>
  <si>
    <t>7-3-70-28-100</t>
  </si>
  <si>
    <t>7-3-70-28-300</t>
  </si>
  <si>
    <t>7-3-70-28-500</t>
  </si>
  <si>
    <t>7-3-FC-28-100</t>
  </si>
  <si>
    <t>7-3-FC-28-300</t>
  </si>
  <si>
    <t>7-3-FC-28-500</t>
  </si>
  <si>
    <t>7-1-70-28-100</t>
  </si>
  <si>
    <t>7-1-70-28-300</t>
  </si>
  <si>
    <t>7-1-70-28-500</t>
  </si>
  <si>
    <t>7-1-FC-28-100</t>
  </si>
  <si>
    <t>7-1-FC-28-300</t>
  </si>
  <si>
    <t>7-1-FC-28-500</t>
  </si>
  <si>
    <t>RG-3-70-28-100</t>
  </si>
  <si>
    <t>RG-3-70-28-300</t>
  </si>
  <si>
    <t>RG-3-70-28-500</t>
  </si>
  <si>
    <t>RG-3-FC-28-100</t>
  </si>
  <si>
    <t>RG-3-FC-28-300</t>
  </si>
  <si>
    <t>RG-3-FC-28-500</t>
  </si>
  <si>
    <t>RG-1-70-7-500</t>
  </si>
  <si>
    <t>RG-2-70-7-100</t>
  </si>
  <si>
    <t>RG-2</t>
  </si>
  <si>
    <t>3-6-70-14-300</t>
  </si>
  <si>
    <t>3-6-70-14-500</t>
  </si>
  <si>
    <t>3-6-FC-14-300</t>
  </si>
  <si>
    <t>3-6-FC-14-500</t>
  </si>
  <si>
    <t>RG-1-70-14-100</t>
  </si>
  <si>
    <t>RG-1-70-14-500</t>
  </si>
  <si>
    <t>RG-2-70-14-300</t>
  </si>
  <si>
    <t>RG-2-70-14-500</t>
  </si>
  <si>
    <t>RG-2-FC-14-300</t>
  </si>
  <si>
    <t>RG-2-FC-14-500</t>
  </si>
  <si>
    <t>set</t>
  </si>
  <si>
    <t>field</t>
  </si>
  <si>
    <t>crop</t>
  </si>
  <si>
    <t>day</t>
  </si>
  <si>
    <t>pressure</t>
  </si>
  <si>
    <t>WF</t>
  </si>
  <si>
    <t>70</t>
  </si>
  <si>
    <t>NG</t>
  </si>
  <si>
    <t>WC</t>
  </si>
  <si>
    <t>sample</t>
  </si>
  <si>
    <t>ring_g</t>
  </si>
  <si>
    <t>ring_vol_cm3</t>
  </si>
  <si>
    <t>filter</t>
  </si>
  <si>
    <t>band</t>
  </si>
  <si>
    <t>soak_boat</t>
  </si>
  <si>
    <t>start_mass_plus_ring_filt_etc</t>
  </si>
  <si>
    <t>start_mass_soil_only</t>
  </si>
  <si>
    <t>dry_boat_g</t>
  </si>
  <si>
    <t>extracted_soil</t>
  </si>
  <si>
    <t>amount_removed</t>
  </si>
  <si>
    <t>dry_mass</t>
  </si>
  <si>
    <t>mw_100</t>
  </si>
  <si>
    <t>mw_300</t>
  </si>
  <si>
    <t>mw_500</t>
  </si>
  <si>
    <t>mw_resid</t>
  </si>
  <si>
    <t>bulk_dens</t>
  </si>
  <si>
    <t>porosity</t>
  </si>
  <si>
    <t>wfps</t>
  </si>
  <si>
    <t>3-8-70-7</t>
  </si>
  <si>
    <t>3-8-70-14</t>
  </si>
  <si>
    <t>3-8-70-28</t>
  </si>
  <si>
    <t>3-8-70-7-Fe</t>
  </si>
  <si>
    <t>3-8-70-14-Fe</t>
  </si>
  <si>
    <t>3-8-70-28-Fe</t>
  </si>
  <si>
    <t>3-8-FC-7</t>
  </si>
  <si>
    <t>3-8-FC-14</t>
  </si>
  <si>
    <t>3-8-FC-28</t>
  </si>
  <si>
    <t>3-8-FC-7-Fe</t>
  </si>
  <si>
    <t>3-8-FC-14-Fe</t>
  </si>
  <si>
    <t>3-8-FC-28-Fe</t>
  </si>
  <si>
    <t>4-9-70-7</t>
  </si>
  <si>
    <t>4-9-70-14</t>
  </si>
  <si>
    <t>4-9-70-28</t>
  </si>
  <si>
    <t>4-9-70-7-Fe</t>
  </si>
  <si>
    <t>4-9-70-14-Fe</t>
  </si>
  <si>
    <t>4-9-70-28-Fe</t>
  </si>
  <si>
    <t>4-9-FC-7</t>
  </si>
  <si>
    <t>4-9-FC-14</t>
  </si>
  <si>
    <t>4-9-FC-28</t>
  </si>
  <si>
    <t>4-9-FC-7-Fe</t>
  </si>
  <si>
    <t>4-9-FC-14-Fe</t>
  </si>
  <si>
    <t>4-9-FC-28-Fe</t>
  </si>
  <si>
    <t>8-6-70-7</t>
  </si>
  <si>
    <t>8-6-70-14</t>
  </si>
  <si>
    <t>8-6-70-28</t>
  </si>
  <si>
    <t>8-6-70-7-Fe</t>
  </si>
  <si>
    <t>8-6-70-14-Fe</t>
  </si>
  <si>
    <t>8-6-70-28-Fe</t>
  </si>
  <si>
    <t>8-6-FC-7</t>
  </si>
  <si>
    <t>8-6-FC-14</t>
  </si>
  <si>
    <t>8-6-FC-28</t>
  </si>
  <si>
    <t>8-6-FC-7-Fe</t>
  </si>
  <si>
    <t>8-6-FC-14-Fe</t>
  </si>
  <si>
    <t>8-6-FC-28-Fe</t>
  </si>
  <si>
    <t>RG-1-70-7</t>
  </si>
  <si>
    <t>RG-1-70-14</t>
  </si>
  <si>
    <t>RG-1-70-28</t>
  </si>
  <si>
    <t>RG-1-70-7-Fe</t>
  </si>
  <si>
    <t>RG-1-70-14-Fe</t>
  </si>
  <si>
    <t>RG-1-70-28-Fe</t>
  </si>
  <si>
    <t>RG-1-FC-7</t>
  </si>
  <si>
    <t>RG-1-FC-14</t>
  </si>
  <si>
    <t>RG-1-FC-28</t>
  </si>
  <si>
    <t>RG-1-FC-7-Fe</t>
  </si>
  <si>
    <t>RG-1-FC-14-Fe</t>
  </si>
  <si>
    <t>RG-1-FC-28-Fe</t>
  </si>
  <si>
    <t>1-6-70-7</t>
  </si>
  <si>
    <t>1-6-70-14</t>
  </si>
  <si>
    <t>1-6-70-28</t>
  </si>
  <si>
    <t>1-6-70-7-Fe</t>
  </si>
  <si>
    <t>1-6-70-14-Fe</t>
  </si>
  <si>
    <t>1-6-70-28-Fe</t>
  </si>
  <si>
    <t>1-6-FC-7</t>
  </si>
  <si>
    <t>1-6-FC-14</t>
  </si>
  <si>
    <t>1-6-FC-28</t>
  </si>
  <si>
    <t>1-6-FC-7-Fe</t>
  </si>
  <si>
    <t>1-6-FC-14-Fe</t>
  </si>
  <si>
    <t>1-6-FC-28-Fe</t>
  </si>
  <si>
    <t>1-7-70-7</t>
  </si>
  <si>
    <t>1-7-70-14</t>
  </si>
  <si>
    <t>1-7-70-28</t>
  </si>
  <si>
    <t>1-7-70-7-Fe</t>
  </si>
  <si>
    <t>1-7-70-14-Fe</t>
  </si>
  <si>
    <t>1-7-70-28-Fe</t>
  </si>
  <si>
    <t>1-7-FC-7</t>
  </si>
  <si>
    <t>1-7-FC-14</t>
  </si>
  <si>
    <t>1-7-FC-28</t>
  </si>
  <si>
    <t>1-7-FC-7-Fe</t>
  </si>
  <si>
    <t>1-7-FC-14-Fe</t>
  </si>
  <si>
    <t>1-7-FC-28-Fe</t>
  </si>
  <si>
    <t>3-6-70-7</t>
  </si>
  <si>
    <t>3-6-70-14</t>
  </si>
  <si>
    <t>3-6-70-28</t>
  </si>
  <si>
    <t>3-6-70-7-Fe</t>
  </si>
  <si>
    <t>3-6-70-14-Fe</t>
  </si>
  <si>
    <t>3-6-70-28-Fe</t>
  </si>
  <si>
    <t>3-6-FC-7</t>
  </si>
  <si>
    <t>3-6-FC-14</t>
  </si>
  <si>
    <t>3-6-FC-28</t>
  </si>
  <si>
    <t>3-6-FC-7-Fe</t>
  </si>
  <si>
    <t>3-6-FC-14-Fe</t>
  </si>
  <si>
    <t>3-6-FC-28-Fe</t>
  </si>
  <si>
    <t>RG-2-70-7</t>
  </si>
  <si>
    <t>RG-2-70-14</t>
  </si>
  <si>
    <t>RG-2-70-28</t>
  </si>
  <si>
    <t>RG-2-70-7-Fe</t>
  </si>
  <si>
    <t>RG-2-70-14-Fe</t>
  </si>
  <si>
    <t>RG-2-70-28-Fe</t>
  </si>
  <si>
    <t>RG-2-FC-7</t>
  </si>
  <si>
    <t>RG-2-FC-14</t>
  </si>
  <si>
    <t>RG-2-FC-28</t>
  </si>
  <si>
    <t>RG-2-FC-7-Fe</t>
  </si>
  <si>
    <t>RG-2-FC-14-Fe</t>
  </si>
  <si>
    <t>RG-2-FC-28-Fe</t>
  </si>
  <si>
    <t>8-3-70-7</t>
  </si>
  <si>
    <t>8-3-70-14</t>
  </si>
  <si>
    <t>8-3-70-28</t>
  </si>
  <si>
    <t>8-3-70-7-Fe</t>
  </si>
  <si>
    <t>8-3-70-14-Fe</t>
  </si>
  <si>
    <t>8-3-70-28-Fe</t>
  </si>
  <si>
    <t>8-3-FC-7</t>
  </si>
  <si>
    <t>8-3-FC-14</t>
  </si>
  <si>
    <t>8-3-FC-28</t>
  </si>
  <si>
    <t>8-3-FC-7-Fe</t>
  </si>
  <si>
    <t>8-3-FC-14-Fe</t>
  </si>
  <si>
    <t>8-3-FC-28-Fe</t>
  </si>
  <si>
    <t>7-1-70-7</t>
  </si>
  <si>
    <t>7-1-70-14</t>
  </si>
  <si>
    <t>7-1-70-28</t>
  </si>
  <si>
    <t>7-1-70-7-Fe</t>
  </si>
  <si>
    <t>7-1-70-14-Fe</t>
  </si>
  <si>
    <t>7-1-70-28-Fe</t>
  </si>
  <si>
    <t>7-1-FC-7</t>
  </si>
  <si>
    <t>7-1-FC-14</t>
  </si>
  <si>
    <t>7-1-FC-28</t>
  </si>
  <si>
    <t>7-1-FC-7-Fe</t>
  </si>
  <si>
    <t>7-1-FC-14-Fe</t>
  </si>
  <si>
    <t>7-1-FC-28-Fe</t>
  </si>
  <si>
    <t>7-3-70-7</t>
  </si>
  <si>
    <t>7-3-70-14</t>
  </si>
  <si>
    <t>7-3-70-28</t>
  </si>
  <si>
    <t>7-3-70-7-Fe</t>
  </si>
  <si>
    <t>7-3-70-14-Fe</t>
  </si>
  <si>
    <t>7-3-70-28-Fe</t>
  </si>
  <si>
    <t>7-3-FC-7</t>
  </si>
  <si>
    <t>7-3-FC-14</t>
  </si>
  <si>
    <t>7-3-FC-28</t>
  </si>
  <si>
    <t>7-3-FC-7-Fe</t>
  </si>
  <si>
    <t>7-3-FC-14-Fe</t>
  </si>
  <si>
    <t>7-3-FC-28-Fe</t>
  </si>
  <si>
    <t>RG-3-70-7</t>
  </si>
  <si>
    <t>RG-3-70-14</t>
  </si>
  <si>
    <t>RG-3-70-28</t>
  </si>
  <si>
    <t>RG-3-70-7-Fe</t>
  </si>
  <si>
    <t>RG-3-70-14-Fe</t>
  </si>
  <si>
    <t>RG-3-70-28-Fe</t>
  </si>
  <si>
    <t>RG-3-FC-7</t>
  </si>
  <si>
    <t>RG-3-FC-14</t>
  </si>
  <si>
    <t>RG-3-FC-28</t>
  </si>
  <si>
    <t>RG-3-FC-7-Fe</t>
  </si>
  <si>
    <t>RG-3-FC-14-Fe</t>
  </si>
  <si>
    <t>RG-3-FC-28-Fe</t>
  </si>
  <si>
    <t>7-1-70-7-D</t>
  </si>
  <si>
    <t>7-1-70-14-D</t>
  </si>
  <si>
    <t>7-1-70-28-D</t>
  </si>
  <si>
    <t>7-1-70-7-D-Fe</t>
  </si>
  <si>
    <t>7-1-70-14-D-Fe</t>
  </si>
  <si>
    <t>7-1-70-28-D-Fe</t>
  </si>
  <si>
    <t>7-1-FC-7-D</t>
  </si>
  <si>
    <t>7-1-FC-14-D</t>
  </si>
  <si>
    <t>7-1-FC-28-D</t>
  </si>
  <si>
    <t>7-1-FC-7-D-Fe</t>
  </si>
  <si>
    <t>7-1-FC-14-D-Fe</t>
  </si>
  <si>
    <t>7-1-FC-28-D-Fe</t>
  </si>
  <si>
    <t>8-6-70-7-D</t>
  </si>
  <si>
    <t>8-6-70-14-D</t>
  </si>
  <si>
    <t>8-6-70-28-D</t>
  </si>
  <si>
    <t>8-6-70-7-D-Fe</t>
  </si>
  <si>
    <t>8-6-70-14-D-Fe</t>
  </si>
  <si>
    <t>8-6-70-28-D-Fe</t>
  </si>
  <si>
    <t>8-6-FC-7-D</t>
  </si>
  <si>
    <t>8-6-FC-14-D</t>
  </si>
  <si>
    <t>8-6-FC-28-D</t>
  </si>
  <si>
    <t>8-6-FC-7-D-Fe</t>
  </si>
  <si>
    <t>8-6-FC-14-D-Fe</t>
  </si>
  <si>
    <t>8-6-FC-28-D-Fe</t>
  </si>
  <si>
    <t>3-6-70-7-D</t>
  </si>
  <si>
    <t>3-6-70-14-D</t>
  </si>
  <si>
    <t>3-6-70-28-D</t>
  </si>
  <si>
    <t>3-6-70-7-D-Fe</t>
  </si>
  <si>
    <t>3-6-70-14-D-Fe</t>
  </si>
  <si>
    <t>3-6-70-28-D-Fe</t>
  </si>
  <si>
    <t>3-6-FC-7-D</t>
  </si>
  <si>
    <t>3-6-FC-14-D</t>
  </si>
  <si>
    <t>3-6-FC-28-D</t>
  </si>
  <si>
    <t>3-6-FC-7-D-Fe</t>
  </si>
  <si>
    <t>3-6-FC-14-D-Fe</t>
  </si>
  <si>
    <t>3-6-FC-28-D-Fe</t>
  </si>
  <si>
    <t>RG-1-70-7-D</t>
  </si>
  <si>
    <t>RG-1-70-14-D</t>
  </si>
  <si>
    <t>RG-1-70-28-D</t>
  </si>
  <si>
    <t>RG-1-70-7-D-Fe</t>
  </si>
  <si>
    <t>RG-1-70-14-D-Fe</t>
  </si>
  <si>
    <t>RG-1-70-28-D-Fe</t>
  </si>
  <si>
    <t>RG-1-FC-7-D</t>
  </si>
  <si>
    <t>RG-1-FC-14-D</t>
  </si>
  <si>
    <t>RG-1-FC-28-D</t>
  </si>
  <si>
    <t>RG-1-FC-7-D-Fe</t>
  </si>
  <si>
    <t>RG-1-FC-14-D-Fe</t>
  </si>
  <si>
    <t>RG-1-FC-28-D-Fe</t>
  </si>
  <si>
    <t>RG-2-70-7-D</t>
  </si>
  <si>
    <t>RG-2-70-14-D</t>
  </si>
  <si>
    <t>RG-2-70-28-D</t>
  </si>
  <si>
    <t>RG-2-70-7-D-Fe</t>
  </si>
  <si>
    <t>RG-2-70-14-D-Fe</t>
  </si>
  <si>
    <t>RG-2-70-28-D-Fe</t>
  </si>
  <si>
    <t>RG-2-FC-7-D</t>
  </si>
  <si>
    <t>RG-2-FC-14-D</t>
  </si>
  <si>
    <t>RG-2-FC-28-D</t>
  </si>
  <si>
    <t>RG-2-FC-7-D-Fe</t>
  </si>
  <si>
    <t>RG-2-FC-14-D-Fe</t>
  </si>
  <si>
    <t>RG-2-FC-28-D-Fe</t>
  </si>
  <si>
    <t>RG-3-70-7-D</t>
  </si>
  <si>
    <t>RG-3-70-14-D</t>
  </si>
  <si>
    <t>RG-3-70-28-D</t>
  </si>
  <si>
    <t>RG-3-70-7-D-Fe</t>
  </si>
  <si>
    <t>RG-3-70-14-D-Fe</t>
  </si>
  <si>
    <t>RG-3-70-28-D-Fe</t>
  </si>
  <si>
    <t>RG-3-FC-7-D</t>
  </si>
  <si>
    <t>RG-3-FC-14-D</t>
  </si>
  <si>
    <t>RG-3-FC-28-D</t>
  </si>
  <si>
    <t>RG-3-FC-7-D-Fe</t>
  </si>
  <si>
    <t>RG-3-FC-14-D-Fe</t>
  </si>
  <si>
    <t>RG-3-FC-28-D-Fe</t>
  </si>
  <si>
    <t>sample_name</t>
  </si>
  <si>
    <t>incubation_day</t>
  </si>
  <si>
    <t>day_sampled</t>
  </si>
  <si>
    <t>co2</t>
  </si>
  <si>
    <t>3-8-70-14-1</t>
  </si>
  <si>
    <t>3-8-70-14-3</t>
  </si>
  <si>
    <t>3-8-70-14-7</t>
  </si>
  <si>
    <t>3-8-70-28-1</t>
  </si>
  <si>
    <t>3-8-70-28-3</t>
  </si>
  <si>
    <t>3-8-70-28-7</t>
  </si>
  <si>
    <t>3-8-70-7-1</t>
  </si>
  <si>
    <t>3-8-70-7-3</t>
  </si>
  <si>
    <t>3-8-70-7-7</t>
  </si>
  <si>
    <t>3-8-FC-14-1</t>
  </si>
  <si>
    <t>3-8-FC-14-3</t>
  </si>
  <si>
    <t>3-8-FC-14-7</t>
  </si>
  <si>
    <t>3-8-FC-28-1</t>
  </si>
  <si>
    <t>3-8-FC-28-3</t>
  </si>
  <si>
    <t>3-8-FC-28-7</t>
  </si>
  <si>
    <t>3-8-FC-7-1</t>
  </si>
  <si>
    <t>3-8-FC-7-3</t>
  </si>
  <si>
    <t>3-8-FC-7-7</t>
  </si>
  <si>
    <t>4-9-70-14-1</t>
  </si>
  <si>
    <t>4-9-70-14-3</t>
  </si>
  <si>
    <t>4-9-70-14-7</t>
  </si>
  <si>
    <t>4-9-70-28-1</t>
  </si>
  <si>
    <t>4-9-70-28-3</t>
  </si>
  <si>
    <t>4-9-70-28-7</t>
  </si>
  <si>
    <t>4-9-70-7-1</t>
  </si>
  <si>
    <t>4-9-70-7-3</t>
  </si>
  <si>
    <t>4-9-70-7-7</t>
  </si>
  <si>
    <t>4-9-FC-14-1</t>
  </si>
  <si>
    <t>4-9-FC-14-3</t>
  </si>
  <si>
    <t>4-9-FC-14-7</t>
  </si>
  <si>
    <t>4-9-FC-28-1</t>
  </si>
  <si>
    <t>4-9-FC-28-3</t>
  </si>
  <si>
    <t>4-9-FC-28-7</t>
  </si>
  <si>
    <t>4-9-FC-7-1</t>
  </si>
  <si>
    <t>4-9-FC-7-3</t>
  </si>
  <si>
    <t>4-9-FC-7-7</t>
  </si>
  <si>
    <t>8-6-70-14-1</t>
  </si>
  <si>
    <t>8-6-70-14-3</t>
  </si>
  <si>
    <t>8-6-70-14-7</t>
  </si>
  <si>
    <t>8-6-70-28-1</t>
  </si>
  <si>
    <t>8-6-70-28-3</t>
  </si>
  <si>
    <t>8-6-70-28-7</t>
  </si>
  <si>
    <t>8-6-70-7-1</t>
  </si>
  <si>
    <t>8-6-70-7-3</t>
  </si>
  <si>
    <t>8-6-70-7-7</t>
  </si>
  <si>
    <t>8-6-FC-14-1</t>
  </si>
  <si>
    <t>8-6-FC-14-3</t>
  </si>
  <si>
    <t>8-6-FC-14-7</t>
  </si>
  <si>
    <t>8-6-FC-28-1</t>
  </si>
  <si>
    <t>8-6-FC-28-3</t>
  </si>
  <si>
    <t>8-6-FC-28-7</t>
  </si>
  <si>
    <t>8-6-FC-7-1</t>
  </si>
  <si>
    <t>8-6-FC-7-3</t>
  </si>
  <si>
    <t>8-6-FC-7-7</t>
  </si>
  <si>
    <t>RG-1-70-14-1</t>
  </si>
  <si>
    <t>RG-1-70-14-3</t>
  </si>
  <si>
    <t>RG-1-70-14-7</t>
  </si>
  <si>
    <t>RG-1-70-28-1</t>
  </si>
  <si>
    <t>RG-1-70-28-3</t>
  </si>
  <si>
    <t>RG-1-70-28-7</t>
  </si>
  <si>
    <t>RG-1-70-7-1</t>
  </si>
  <si>
    <t>RG-1-70-7-3</t>
  </si>
  <si>
    <t>RG-1-70-7-7</t>
  </si>
  <si>
    <t>RG-1-FC-14-1</t>
  </si>
  <si>
    <t>RG-1-FC-14-3</t>
  </si>
  <si>
    <t>RG-1-FC-14-7</t>
  </si>
  <si>
    <t>RG-1-FC-28-1</t>
  </si>
  <si>
    <t>RG-1-FC-28-3</t>
  </si>
  <si>
    <t>RG-1-FC-28-7</t>
  </si>
  <si>
    <t>RG-1-FC-7-1</t>
  </si>
  <si>
    <t>RG-1-FC-7-3</t>
  </si>
  <si>
    <t>RG-1-FC-7-7</t>
  </si>
  <si>
    <t>1-6-70-14-1</t>
  </si>
  <si>
    <t>1-6-70-14-14</t>
  </si>
  <si>
    <t>1-6-70-14-3</t>
  </si>
  <si>
    <t>1-6-70-14-7</t>
  </si>
  <si>
    <t>1-6-70-28-1</t>
  </si>
  <si>
    <t>1-6-70-28-14</t>
  </si>
  <si>
    <t>1-6-70-28-28</t>
  </si>
  <si>
    <t>1-6-70-28-3</t>
  </si>
  <si>
    <t>1-6-70-28-7</t>
  </si>
  <si>
    <t>1-6-70-7-1</t>
  </si>
  <si>
    <t>1-6-70-7-3</t>
  </si>
  <si>
    <t>1-6-70-7-7</t>
  </si>
  <si>
    <t>1-6-FC-14-1</t>
  </si>
  <si>
    <t>1-6-FC-14-14</t>
  </si>
  <si>
    <t>1-6-FC-14-3</t>
  </si>
  <si>
    <t>1-6-FC-14-7</t>
  </si>
  <si>
    <t>1-6-FC-28-1</t>
  </si>
  <si>
    <t>1-6-FC-28-14</t>
  </si>
  <si>
    <t>1-6-FC-28-28</t>
  </si>
  <si>
    <t>1-6-FC-28-3</t>
  </si>
  <si>
    <t>1-6-FC-28-7</t>
  </si>
  <si>
    <t>1-6-FC-7-1</t>
  </si>
  <si>
    <t>1-6-FC-7-3</t>
  </si>
  <si>
    <t>1-6-FC-7-7</t>
  </si>
  <si>
    <t>1-7-70-14-1</t>
  </si>
  <si>
    <t>1-7-70-14-14</t>
  </si>
  <si>
    <t>1-7-70-14-3</t>
  </si>
  <si>
    <t>1-7-70-14-7</t>
  </si>
  <si>
    <t>1-7-70-28-1</t>
  </si>
  <si>
    <t>1-7-70-28-14</t>
  </si>
  <si>
    <t>1-7-70-28-28</t>
  </si>
  <si>
    <t>1-7-70-28-3</t>
  </si>
  <si>
    <t>1-7-70-28-7</t>
  </si>
  <si>
    <t>1-7-70-7-1</t>
  </si>
  <si>
    <t>1-7-70-7-3</t>
  </si>
  <si>
    <t>1-7-70-7-7</t>
  </si>
  <si>
    <t>1-7-FC-14-1</t>
  </si>
  <si>
    <t>1-7-FC-14-14</t>
  </si>
  <si>
    <t>1-7-FC-14-3</t>
  </si>
  <si>
    <t>1-7-FC-14-7</t>
  </si>
  <si>
    <t>1-7-FC-28-1</t>
  </si>
  <si>
    <t>1-7-FC-28-14</t>
  </si>
  <si>
    <t>1-7-FC-28-28</t>
  </si>
  <si>
    <t>1-7-FC-28-3</t>
  </si>
  <si>
    <t>1-7-FC-28-7</t>
  </si>
  <si>
    <t>1-7-FC-7-1</t>
  </si>
  <si>
    <t>1-7-FC-7-3</t>
  </si>
  <si>
    <t>1-7-FC-7-7</t>
  </si>
  <si>
    <t>3-6-70-14-1</t>
  </si>
  <si>
    <t>3-6-70-14-14</t>
  </si>
  <si>
    <t>3-6-70-14-3</t>
  </si>
  <si>
    <t>3-6-70-14-7</t>
  </si>
  <si>
    <t>3-6-70-28-1</t>
  </si>
  <si>
    <t>3-6-70-28-14</t>
  </si>
  <si>
    <t>3-6-70-28-28</t>
  </si>
  <si>
    <t>3-6-70-28-3</t>
  </si>
  <si>
    <t>3-6-70-28-7</t>
  </si>
  <si>
    <t>3-6-70-7-1</t>
  </si>
  <si>
    <t>3-6-70-7-3</t>
  </si>
  <si>
    <t>3-6-70-7-7</t>
  </si>
  <si>
    <t>3-6-FC-14-1</t>
  </si>
  <si>
    <t>3-6-FC-14-14</t>
  </si>
  <si>
    <t>3-6-FC-14-3</t>
  </si>
  <si>
    <t>3-6-FC-14-7</t>
  </si>
  <si>
    <t>3-6-FC-28-1</t>
  </si>
  <si>
    <t>3-6-FC-28-14</t>
  </si>
  <si>
    <t>3-6-FC-28-28</t>
  </si>
  <si>
    <t>3-6-FC-28-3</t>
  </si>
  <si>
    <t>3-6-FC-28-7</t>
  </si>
  <si>
    <t>3-6-FC-7-1</t>
  </si>
  <si>
    <t>3-6-FC-7-3</t>
  </si>
  <si>
    <t>3-6-FC-7-7</t>
  </si>
  <si>
    <t>3-8-70-14-14</t>
  </si>
  <si>
    <t>3-8-70-28-14</t>
  </si>
  <si>
    <t>3-8-70-28-28</t>
  </si>
  <si>
    <t>3-8-FC-14-14</t>
  </si>
  <si>
    <t>3-8-FC-28-14</t>
  </si>
  <si>
    <t>3-8-FC-28-28</t>
  </si>
  <si>
    <t>4-9-70-14-14</t>
  </si>
  <si>
    <t>4-9-70-28-14</t>
  </si>
  <si>
    <t>4-9-70-28-28</t>
  </si>
  <si>
    <t>4-9-FC-14-14</t>
  </si>
  <si>
    <t>4-9-FC-28-14</t>
  </si>
  <si>
    <t>4-9-FC-28-28</t>
  </si>
  <si>
    <t>8-6-70-14-14</t>
  </si>
  <si>
    <t>8-6-70-28-14</t>
  </si>
  <si>
    <t>8-6-70-28-28</t>
  </si>
  <si>
    <t>8-6-FC-14-14</t>
  </si>
  <si>
    <t>8-6-FC-28-14</t>
  </si>
  <si>
    <t>8-6-FC-28-28</t>
  </si>
  <si>
    <t>RG-1-70-14-14</t>
  </si>
  <si>
    <t>RG-1-70-28-14</t>
  </si>
  <si>
    <t>RG-1-70-28-28</t>
  </si>
  <si>
    <t>RG-1-FC-14-14</t>
  </si>
  <si>
    <t>RG-1-FC-28-14</t>
  </si>
  <si>
    <t>RG-1-FC-28-28</t>
  </si>
  <si>
    <t>RG-2-70-14-1</t>
  </si>
  <si>
    <t>RG-2-70-14-14</t>
  </si>
  <si>
    <t>RG-2-70-14-3</t>
  </si>
  <si>
    <t>RG-2-70-14-7</t>
  </si>
  <si>
    <t>RG-2-70-28-1</t>
  </si>
  <si>
    <t>RG-2-70-28-14</t>
  </si>
  <si>
    <t>RG-2-70-28-28</t>
  </si>
  <si>
    <t>RG-2-70-28-3</t>
  </si>
  <si>
    <t>RG-2-70-28-7</t>
  </si>
  <si>
    <t>RG-2-70-7-1</t>
  </si>
  <si>
    <t>RG-2-70-7-3</t>
  </si>
  <si>
    <t>RG-2-70-7-7</t>
  </si>
  <si>
    <t>RG-2-FC-14-1</t>
  </si>
  <si>
    <t>RG-2-FC-14-14</t>
  </si>
  <si>
    <t>RG-2-FC-14-3</t>
  </si>
  <si>
    <t>RG-2-FC-14-7</t>
  </si>
  <si>
    <t>RG-2-FC-28-1</t>
  </si>
  <si>
    <t>RG-2-FC-28-14</t>
  </si>
  <si>
    <t>RG-2-FC-28-28</t>
  </si>
  <si>
    <t>RG-2-FC-28-3</t>
  </si>
  <si>
    <t>RG-2-FC-28-7</t>
  </si>
  <si>
    <t>RG-2-FC-7-1</t>
  </si>
  <si>
    <t>RG-2-FC-7-3</t>
  </si>
  <si>
    <t>RG-2-FC-7-7</t>
  </si>
  <si>
    <t>7-1-70-14-1</t>
  </si>
  <si>
    <t>7-1-70-14-14</t>
  </si>
  <si>
    <t>7-1-70-14-3</t>
  </si>
  <si>
    <t>7-1-70-14-7</t>
  </si>
  <si>
    <t>7-1-70-28-1</t>
  </si>
  <si>
    <t>7-1-70-28-14</t>
  </si>
  <si>
    <t>7-1-70-28-28</t>
  </si>
  <si>
    <t>7-1-70-28-3</t>
  </si>
  <si>
    <t>7-1-70-28-7</t>
  </si>
  <si>
    <t>7-1-70-7-1</t>
  </si>
  <si>
    <t>7-1-70-7-3</t>
  </si>
  <si>
    <t>7-1-70-7-7</t>
  </si>
  <si>
    <t>7-1-FC-14-1</t>
  </si>
  <si>
    <t>7-1-FC-14-14</t>
  </si>
  <si>
    <t>7-1-FC-14-3</t>
  </si>
  <si>
    <t>7-1-FC-14-7</t>
  </si>
  <si>
    <t>7-1-FC-28-1</t>
  </si>
  <si>
    <t>7-1-FC-28-14</t>
  </si>
  <si>
    <t>7-1-FC-28-28</t>
  </si>
  <si>
    <t>7-1-FC-28-3</t>
  </si>
  <si>
    <t>7-1-FC-28-7</t>
  </si>
  <si>
    <t>7-1-FC-7-1</t>
  </si>
  <si>
    <t>7-1-FC-7-3</t>
  </si>
  <si>
    <t>7-1-FC-7-7</t>
  </si>
  <si>
    <t>7-3-70-14-1</t>
  </si>
  <si>
    <t>7-3-70-14-14</t>
  </si>
  <si>
    <t>7-3-70-14-3</t>
  </si>
  <si>
    <t>7-3-70-14-7</t>
  </si>
  <si>
    <t>7-3-70-28-1</t>
  </si>
  <si>
    <t>7-3-70-28-14</t>
  </si>
  <si>
    <t>7-3-70-28-28</t>
  </si>
  <si>
    <t>7-3-70-28-3</t>
  </si>
  <si>
    <t>7-3-70-28-7</t>
  </si>
  <si>
    <t>7-3-70-7-1</t>
  </si>
  <si>
    <t>7-3-70-7-3</t>
  </si>
  <si>
    <t>7-3-70-7-7</t>
  </si>
  <si>
    <t>7-3-FC-14-1</t>
  </si>
  <si>
    <t>7-3-FC-14-14</t>
  </si>
  <si>
    <t>7-3-FC-14-3</t>
  </si>
  <si>
    <t>7-3-FC-14-7</t>
  </si>
  <si>
    <t>7-3-FC-28-1</t>
  </si>
  <si>
    <t>7-3-FC-28-14</t>
  </si>
  <si>
    <t>7-3-FC-28-28</t>
  </si>
  <si>
    <t>7-3-FC-28-3</t>
  </si>
  <si>
    <t>7-3-FC-28-7</t>
  </si>
  <si>
    <t>7-3-FC-7-1</t>
  </si>
  <si>
    <t>7-3-FC-7-3</t>
  </si>
  <si>
    <t>7-3-FC-7-7</t>
  </si>
  <si>
    <t>8-3-70-14-1</t>
  </si>
  <si>
    <t>8-3-70-14-14</t>
  </si>
  <si>
    <t>8-3-70-14-3</t>
  </si>
  <si>
    <t>8-3-70-14-7</t>
  </si>
  <si>
    <t>8-3-70-28-1</t>
  </si>
  <si>
    <t>8-3-70-28-14</t>
  </si>
  <si>
    <t>8-3-70-28-28</t>
  </si>
  <si>
    <t>8-3-70-28-3</t>
  </si>
  <si>
    <t>8-3-70-28-7</t>
  </si>
  <si>
    <t>8-3-70-7-1</t>
  </si>
  <si>
    <t>8-3-70-7-3</t>
  </si>
  <si>
    <t>8-3-70-7-7</t>
  </si>
  <si>
    <t>8-3-FC-14-1</t>
  </si>
  <si>
    <t>8-3-FC-14-14</t>
  </si>
  <si>
    <t>8-3-FC-14-3</t>
  </si>
  <si>
    <t>8-3-FC-14-7</t>
  </si>
  <si>
    <t>8-3-FC-28-1</t>
  </si>
  <si>
    <t>8-3-FC-28-14</t>
  </si>
  <si>
    <t>8-3-FC-28-28</t>
  </si>
  <si>
    <t>8-3-FC-28-3</t>
  </si>
  <si>
    <t>8-3-FC-28-7</t>
  </si>
  <si>
    <t>8-3-FC-7-1</t>
  </si>
  <si>
    <t>8-3-FC-7-3</t>
  </si>
  <si>
    <t>8-3-FC-7-7</t>
  </si>
  <si>
    <t>RG-3-70-14-1</t>
  </si>
  <si>
    <t>RG-3-70-14-14</t>
  </si>
  <si>
    <t>RG-3-70-14-3</t>
  </si>
  <si>
    <t>RG-3-70-14-7</t>
  </si>
  <si>
    <t>RG-3-70-28-1</t>
  </si>
  <si>
    <t>RG-3-70-28-14</t>
  </si>
  <si>
    <t>RG-3-70-28-28</t>
  </si>
  <si>
    <t>RG-3-70-28-3</t>
  </si>
  <si>
    <t>RG-3-70-28-7</t>
  </si>
  <si>
    <t>RG-3-70-7-1</t>
  </si>
  <si>
    <t>RG-3-70-7-3</t>
  </si>
  <si>
    <t>RG-3-70-7-7</t>
  </si>
  <si>
    <t>RG-3-FC-14-1</t>
  </si>
  <si>
    <t>RG-3-FC-14-14</t>
  </si>
  <si>
    <t>RG-3-FC-14-3</t>
  </si>
  <si>
    <t>RG-3-FC-14-7</t>
  </si>
  <si>
    <t>RG-3-FC-28-1</t>
  </si>
  <si>
    <t>RG-3-FC-28-14</t>
  </si>
  <si>
    <t>RG-3-FC-28-28</t>
  </si>
  <si>
    <t>RG-3-FC-28-3</t>
  </si>
  <si>
    <t>RG-3-FC-28-7</t>
  </si>
  <si>
    <t>RG-3-FC-7-1</t>
  </si>
  <si>
    <t>RG-3-FC-7-3</t>
  </si>
  <si>
    <t>RG-3-FC-7-7</t>
  </si>
  <si>
    <t>sample_type</t>
  </si>
  <si>
    <t>weight</t>
  </si>
  <si>
    <t>area_n</t>
  </si>
  <si>
    <t>area_c</t>
  </si>
  <si>
    <t>weight_n</t>
  </si>
  <si>
    <t>weight_c</t>
  </si>
  <si>
    <t>perc_n</t>
  </si>
  <si>
    <t>perc_c</t>
  </si>
  <si>
    <t>Fe</t>
  </si>
  <si>
    <t>Wheat/Cover</t>
  </si>
  <si>
    <t>8-6-FeO</t>
  </si>
  <si>
    <t>Native Grassland</t>
  </si>
  <si>
    <t>4-9-FeO</t>
  </si>
  <si>
    <t>Wheat/Fallow</t>
  </si>
  <si>
    <t>RG-1-FeO</t>
  </si>
  <si>
    <t>Riparian Grassland</t>
  </si>
  <si>
    <t>Ex</t>
  </si>
  <si>
    <t>Blank 1</t>
  </si>
  <si>
    <t>RG-1-FC-7-100-D</t>
  </si>
  <si>
    <t>RG-3-FC-14-100-D</t>
  </si>
  <si>
    <t>RG-2-FC-14-100-D</t>
  </si>
  <si>
    <t>RG-1-FC-28-100-D</t>
  </si>
  <si>
    <t>3-6-FC-28-100-D</t>
  </si>
  <si>
    <t>7-1-FC-14-100-D</t>
  </si>
  <si>
    <t>7-1-FC-28-100-D</t>
  </si>
  <si>
    <t>7-1-FC-7-100-D</t>
  </si>
  <si>
    <t>Blank 2</t>
  </si>
  <si>
    <t>New Blank correction</t>
  </si>
  <si>
    <t>3-8-Fe0</t>
  </si>
  <si>
    <t>4-9-Fe0</t>
  </si>
  <si>
    <t>8-6-Fe0</t>
  </si>
  <si>
    <t>RG-1-Fe0</t>
  </si>
  <si>
    <t>1-6-Fe0</t>
  </si>
  <si>
    <t>1-7-Fe0</t>
  </si>
  <si>
    <t>3-6-Fe0</t>
  </si>
  <si>
    <t>RG-2-Fe0</t>
  </si>
  <si>
    <t>8-3-Fe0</t>
  </si>
  <si>
    <t>7-3-Fe0</t>
  </si>
  <si>
    <t>7-1-Fe0</t>
  </si>
  <si>
    <t>RG-3-Fe0</t>
  </si>
  <si>
    <t>7-1-Fe0-D</t>
  </si>
  <si>
    <t>7-1-70-7-Fe-D</t>
  </si>
  <si>
    <t>7-1-70-14-Fe-D</t>
  </si>
  <si>
    <t>7-1-70-28-Fe-D</t>
  </si>
  <si>
    <t>7-1-FC-7-Fe-D</t>
  </si>
  <si>
    <t>7-1-FC-14-Fe-D</t>
  </si>
  <si>
    <t>7-1-FC-28-Fe-D</t>
  </si>
  <si>
    <t>8-6-Fe0-D</t>
  </si>
  <si>
    <t>8-6-70-7-Fe-D</t>
  </si>
  <si>
    <t>8-6-70-14-Fe-D</t>
  </si>
  <si>
    <t>8-6-70-28-Fe-D</t>
  </si>
  <si>
    <t>8-6-FC-7-Fe-D</t>
  </si>
  <si>
    <t>8-6-FC-14-Fe-D</t>
  </si>
  <si>
    <t>8-6-FC-28-Fe-D</t>
  </si>
  <si>
    <t>3-6-Fe0-D</t>
  </si>
  <si>
    <t>3-6-70-7-Fe-D</t>
  </si>
  <si>
    <t>3-6-70-14-Fe-D</t>
  </si>
  <si>
    <t>3-6-70-28-Fe-D</t>
  </si>
  <si>
    <t>3-6-FC-7-Fe-D</t>
  </si>
  <si>
    <t>3-6-FC-14-Fe-D</t>
  </si>
  <si>
    <t>3-6-FC-28-Fe-D</t>
  </si>
  <si>
    <t>RG-1-Fe0-D</t>
  </si>
  <si>
    <t>RG-1-70-7-Fe-D</t>
  </si>
  <si>
    <t>RG-1-70-14-Fe-D</t>
  </si>
  <si>
    <t>RG-1-70-28-Fe-D</t>
  </si>
  <si>
    <t>RG-1-FC-7-Fe-D</t>
  </si>
  <si>
    <t>RG-1-FC-14-Fe-D</t>
  </si>
  <si>
    <t>RG-1-FC-28-Fe-D</t>
  </si>
  <si>
    <t>RG-2-Fe0-D</t>
  </si>
  <si>
    <t>RG-2-70-7-Fe-D</t>
  </si>
  <si>
    <t>RG-2-70-14-Fe-D</t>
  </si>
  <si>
    <t>RG-2-70-28-Fe-D</t>
  </si>
  <si>
    <t>RG-2-FC-7-Fe-D</t>
  </si>
  <si>
    <t>RG-2-FC-14-Fe-D</t>
  </si>
  <si>
    <t>RG-2-FC-28-Fe-D</t>
  </si>
  <si>
    <t>RG-3-Fe0-D</t>
  </si>
  <si>
    <t>RG-3-70-7-Fe-D</t>
  </si>
  <si>
    <t>RG-3-70-14-Fe-D</t>
  </si>
  <si>
    <t>RG-3-70-28-Fe-D</t>
  </si>
  <si>
    <t>RG-3-FC-7-Fe-D</t>
  </si>
  <si>
    <t>RG-3-FC-14-Fe-D</t>
  </si>
  <si>
    <t>RG-3-FC-28-Fe-D</t>
  </si>
  <si>
    <t>target_moisture</t>
  </si>
  <si>
    <t>incubated_days</t>
  </si>
  <si>
    <t>sodium</t>
  </si>
  <si>
    <t>bromide</t>
  </si>
  <si>
    <t>df</t>
  </si>
  <si>
    <t>do</t>
  </si>
  <si>
    <t>adj_do</t>
  </si>
  <si>
    <t>flush_vol</t>
  </si>
  <si>
    <t>FeII.HCl</t>
  </si>
  <si>
    <t>Mn.HCl</t>
  </si>
  <si>
    <t>Fe.HCl</t>
  </si>
  <si>
    <t>comments</t>
  </si>
  <si>
    <t>raw_doc_mg_l</t>
  </si>
  <si>
    <t>dilution_factor</t>
  </si>
  <si>
    <t>undiluted_doc_mg_l</t>
  </si>
  <si>
    <t>blank_corrected_mg_l</t>
  </si>
  <si>
    <t>pH</t>
  </si>
  <si>
    <t>perc_sand</t>
  </si>
  <si>
    <t>perc_silt</t>
  </si>
  <si>
    <t>perc_clay</t>
  </si>
  <si>
    <t>sampling_date</t>
  </si>
  <si>
    <t>Description</t>
  </si>
  <si>
    <t>RG6</t>
  </si>
  <si>
    <t>NG8-6-C</t>
  </si>
  <si>
    <t>sample_mass</t>
  </si>
  <si>
    <t>mn_ug_per_g</t>
  </si>
  <si>
    <t>fe_ug_per_g</t>
  </si>
  <si>
    <t>READ ME</t>
  </si>
  <si>
    <t>Dissolved Oxygen</t>
  </si>
  <si>
    <t>GasFilledBags</t>
  </si>
  <si>
    <t>GravimetricData</t>
  </si>
  <si>
    <t>CO2</t>
  </si>
  <si>
    <t>TotalCarbon</t>
  </si>
  <si>
    <t>Fe Mn</t>
  </si>
  <si>
    <t>DissolvedOrganicCarbon</t>
  </si>
  <si>
    <t>Texture</t>
  </si>
  <si>
    <t>XRF</t>
  </si>
  <si>
    <t xml:space="preserve">These are all of the DO, dilution factor, and flush  volume observations. </t>
  </si>
  <si>
    <t>sample name</t>
  </si>
  <si>
    <t>field code for Russel Ranch plot sampled; RG represents the Riparian Grassland with RG-1, RG-2, and, RG-3 representing RG sampled on separate trips</t>
  </si>
  <si>
    <t>number of days the cores were incubated before extracting, should be 7, 14, or 28</t>
  </si>
  <si>
    <t>extraction pressure in kPa, 100 corresponds to effective pore diameters &gt; 3 micron, 300 to 1-3 micron, and 500 0.6 to 1 micron</t>
  </si>
  <si>
    <t>concentration of Na in the pore water in mg/L</t>
  </si>
  <si>
    <t xml:space="preserve">concentraiton of Br in the pore water in mg/L </t>
  </si>
  <si>
    <t>calculated dilution factor (based on chemistry of soak water, data available upon request)</t>
  </si>
  <si>
    <t>raw DO observation in μM</t>
  </si>
  <si>
    <t>adjusted DO observation in μM</t>
  </si>
  <si>
    <t>volume of water extracted at corresponding pressure (mL)</t>
  </si>
  <si>
    <t>disturbance class, TRUE = soils were sieved and re-packed, FALSE = intact field core</t>
  </si>
  <si>
    <t>Column header</t>
  </si>
  <si>
    <t>code identifying sampling set; 1-3 and 5; data from 4 not used in this study</t>
  </si>
  <si>
    <t>the crop type corresponding to each field code</t>
  </si>
  <si>
    <t xml:space="preserve">These are all of the observations that filled with N2 gas during extraction; these DO observations are, therefore, invalid and omitted from analysis. However, gravimetric data was still viable. </t>
  </si>
  <si>
    <t>mass of brass sampling ring in grams</t>
  </si>
  <si>
    <t>volume of brass sampling ring in cubic cm</t>
  </si>
  <si>
    <t>mass of filter paper cup in g</t>
  </si>
  <si>
    <t>mass of vinyl band used to secure filter paper in g</t>
  </si>
  <si>
    <t>mass of aluminum weigh boat used for wetting and incubatin cores in g</t>
  </si>
  <si>
    <t>mass of soil, sampling ring, filter, band, and soak boat before extraction in g</t>
  </si>
  <si>
    <t>mass of pre-extraction moist soil  in g</t>
  </si>
  <si>
    <t>mass of weigh boat used to dry extracted core (g)</t>
  </si>
  <si>
    <t>mass of extracted soil in g</t>
  </si>
  <si>
    <t>mass of soil and filter paper loss during transfer from Tempe cell to oven for drying (g)</t>
  </si>
  <si>
    <t>dry mass of soil in g</t>
  </si>
  <si>
    <t xml:space="preserve">mass of soil pore water extracted at 100 kPa </t>
  </si>
  <si>
    <t>mass of soil pore water extracted at 300 kPa</t>
  </si>
  <si>
    <t>mass of soil pore water extracted at 500 kPa</t>
  </si>
  <si>
    <t>mass of residual soil pore water after extracting at 500 kPa</t>
  </si>
  <si>
    <t>calculated porosity from dry bulk density; assumed particle density of 2.65 g/cm3</t>
  </si>
  <si>
    <t>dry bulk density in g/cm3</t>
  </si>
  <si>
    <t>actual water filled pore space based on calculated porosity and starting moisture content; units of proportion</t>
  </si>
  <si>
    <t xml:space="preserve">These are the gravimetric data collected for each extracted core and Fe/Mn core. Calculations for derived values (e.g. bulk density) shown in accompanying R script. </t>
  </si>
  <si>
    <t>day of co2 sample collection</t>
  </si>
  <si>
    <t>concentration fo co2 in the jar headsapce after 24 hours; units of ppmv</t>
  </si>
  <si>
    <t xml:space="preserve">These are the CO2 data for our incubation </t>
  </si>
  <si>
    <t>target moisture; "70" represents the lower (75% WFPS) target moisture and "FC" represents the fully saturated target moisture</t>
  </si>
  <si>
    <t>Code designating whether the core was used in a Tempe Cell extraction (Ex) or was used to determine Fe and Mn reduction rates (Fe)</t>
  </si>
  <si>
    <t>mass of sample combusted in elemental analyzer</t>
  </si>
  <si>
    <t>area of N peak from elemental analyzer</t>
  </si>
  <si>
    <t>area of C peak from elemental analyzer</t>
  </si>
  <si>
    <t>calculated mass of N</t>
  </si>
  <si>
    <t>calculated mass of C</t>
  </si>
  <si>
    <t>% N of sample</t>
  </si>
  <si>
    <t>% C of sample</t>
  </si>
  <si>
    <t xml:space="preserve">Output from elemental analyzer. Standards not included. Available upon request. </t>
  </si>
  <si>
    <t>Compilation of Fe (total and Fe2+) and Mn data from soils; raw analyses from ICP-OES and Ferrozine analyses available upon request</t>
  </si>
  <si>
    <t>number of days the cores were incubated before extracting for Fe and Mn, should be 7, 14, or 28</t>
  </si>
  <si>
    <t>target moisture; "75" represents the lower (75% WFPS) target moisture and "FC" represents the fully saturated target moisture</t>
  </si>
  <si>
    <t>Total HCl extractable Fe in units of mmol per kg</t>
  </si>
  <si>
    <t>Fe2+ as determined by Ferrozine assay in mmol per kg</t>
  </si>
  <si>
    <t>Total HCl extractable Mn in units of mmol per kg</t>
  </si>
  <si>
    <t xml:space="preserve">Selected subset of porewaters analyzed for DOC </t>
  </si>
  <si>
    <t>measured TOC value from TOC analyzer; units of mg/L</t>
  </si>
  <si>
    <t>Dilution factor used in TOC analysis prepartion</t>
  </si>
  <si>
    <t>Calculated DOC after accounting for sample dilution</t>
  </si>
  <si>
    <t>DOC values after subtracting diluent blanks</t>
  </si>
  <si>
    <t>sample name; note the use of 2 blanks; blanks were two milliQ water samples used to dilute porewater extracts</t>
  </si>
  <si>
    <t>comments; shows where second water diluent was used, accounts for change in blank subtraction</t>
  </si>
  <si>
    <t>Soils anlayzed for pH</t>
  </si>
  <si>
    <t>measured pH</t>
  </si>
  <si>
    <t>Soils analyzed for texture. Note - these soils were collected in 2018; texture was assumed to be similar for our 2019 sampling and analysis. Raw data available upon request.</t>
  </si>
  <si>
    <t>greater_than_2_mm</t>
  </si>
  <si>
    <t>date of sample collection</t>
  </si>
  <si>
    <t>percent sand</t>
  </si>
  <si>
    <t>percent silt</t>
  </si>
  <si>
    <t>percent clay</t>
  </si>
  <si>
    <t>percent of sample greater than 2 mm (per mass basis)</t>
  </si>
  <si>
    <t xml:space="preserve">Soils analyzed for total Fe and Mn by XRF. Note - elemental composition of soils assumed to be similar across the riparian grassland and primary cropland area at Russel Ranch. </t>
  </si>
  <si>
    <t>sample name; note these specific samples were not used in primary DO or Fe and Mn analyses</t>
  </si>
  <si>
    <t>field code for Russel Ranch plot sampled; RG represents the Riparian Grassland</t>
  </si>
  <si>
    <t>mass of sample in XRF cup (mg)</t>
  </si>
  <si>
    <t>total Mn in micrograms per g of soil</t>
  </si>
  <si>
    <t>total Fe in micrograms per g of soil</t>
  </si>
  <si>
    <t>the crop type corresponding to each field code; NG = Native Grassland, RG = Riparian Grassland, WF = Wheat/Fallow rotation, WC  = Wheat/Cover rotation</t>
  </si>
  <si>
    <t xml:space="preserve">This workbook represents all of the data used in our analyses. Each tab represents a different type of data. All of the variables within each tab are described below. 
</t>
  </si>
  <si>
    <t xml:space="preserve">These data represent a mix of raw and semi-processed. Any raw observations not available in this datasheet are available upon request.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</si>
</sst>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dd\ mmm\ 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" fontId="0" fillId="0" borderId="0" xfId="0" quotePrefix="1" applyNumberFormat="1"/>
    <xf numFmtId="1" fontId="0" fillId="0" borderId="0" xfId="0" quotePrefix="1" applyNumberFormat="1"/>
    <xf numFmtId="2" fontId="0" fillId="0" borderId="0" xfId="0" quotePrefix="1" applyNumberFormat="1"/>
    <xf numFmtId="164" fontId="0" fillId="0" borderId="0" xfId="0" quotePrefix="1" applyNumberFormat="1"/>
    <xf numFmtId="16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166" fontId="0" fillId="0" borderId="0" xfId="0" applyNumberFormat="1"/>
    <xf numFmtId="0" fontId="3" fillId="0" borderId="0" xfId="0" applyFont="1"/>
    <xf numFmtId="49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/>
    <xf numFmtId="167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/>
    <xf numFmtId="0" fontId="5" fillId="2" borderId="0" xfId="0" applyFont="1" applyFill="1"/>
    <xf numFmtId="0" fontId="0" fillId="2" borderId="0" xfId="0" applyFont="1" applyFill="1"/>
    <xf numFmtId="49" fontId="0" fillId="2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1" fontId="0" fillId="2" borderId="0" xfId="0" applyNumberFormat="1" applyFont="1" applyFill="1"/>
    <xf numFmtId="2" fontId="0" fillId="2" borderId="0" xfId="0" applyNumberFormat="1" applyFont="1" applyFill="1"/>
    <xf numFmtId="164" fontId="0" fillId="2" borderId="0" xfId="0" applyNumberFormat="1" applyFont="1" applyFill="1"/>
    <xf numFmtId="165" fontId="0" fillId="2" borderId="0" xfId="0" applyNumberFormat="1" applyFont="1" applyFill="1"/>
    <xf numFmtId="49" fontId="3" fillId="2" borderId="0" xfId="0" applyNumberFormat="1" applyFont="1" applyFill="1" applyAlignment="1">
      <alignment vertical="center"/>
    </xf>
    <xf numFmtId="167" fontId="3" fillId="2" borderId="0" xfId="0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ily/Dropbox/Microsites/Data/TOC/TO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mily/Dropbox/Microsites/Data/PhysicalData/RusselRanch/RusselRanch_Texture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ntrations"/>
      <sheetName val="RawData"/>
      <sheetName val="DilutionMasses"/>
    </sheetNames>
    <sheetDataSet>
      <sheetData sheetId="0" refreshError="1"/>
      <sheetData sheetId="1" refreshError="1"/>
      <sheetData sheetId="2">
        <row r="3">
          <cell r="E3">
            <v>3.01</v>
          </cell>
        </row>
        <row r="4">
          <cell r="E4">
            <v>2.0099999999999998</v>
          </cell>
        </row>
        <row r="5">
          <cell r="E5">
            <v>11.52</v>
          </cell>
        </row>
        <row r="6">
          <cell r="E6">
            <v>11.9</v>
          </cell>
        </row>
        <row r="7">
          <cell r="E7">
            <v>11.64</v>
          </cell>
        </row>
        <row r="8">
          <cell r="E8">
            <v>11.56</v>
          </cell>
        </row>
        <row r="9">
          <cell r="E9">
            <v>11.68</v>
          </cell>
        </row>
        <row r="10">
          <cell r="E10">
            <v>11.54</v>
          </cell>
        </row>
        <row r="11">
          <cell r="E11">
            <v>11.38</v>
          </cell>
        </row>
        <row r="12">
          <cell r="E12">
            <v>11.61</v>
          </cell>
        </row>
        <row r="13">
          <cell r="E13">
            <v>11.56</v>
          </cell>
        </row>
        <row r="14">
          <cell r="E14">
            <v>11.6</v>
          </cell>
        </row>
        <row r="15">
          <cell r="E15">
            <v>11.56</v>
          </cell>
        </row>
        <row r="16">
          <cell r="E16">
            <v>11.51</v>
          </cell>
        </row>
        <row r="17">
          <cell r="E17">
            <v>11.66</v>
          </cell>
        </row>
        <row r="18">
          <cell r="E18">
            <v>12.82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llTextureData"/>
      <sheetName val="LargeParticulateData"/>
    </sheetNames>
    <sheetDataSet>
      <sheetData sheetId="0" refreshError="1"/>
      <sheetData sheetId="1" refreshError="1"/>
      <sheetData sheetId="2">
        <row r="2">
          <cell r="A2" t="str">
            <v>WF_4-9-C_180906</v>
          </cell>
          <cell r="B2">
            <v>43210</v>
          </cell>
          <cell r="F2">
            <v>0.2834716641003493</v>
          </cell>
        </row>
        <row r="3">
          <cell r="A3" t="str">
            <v>WF_1-7-C_180906</v>
          </cell>
          <cell r="B3">
            <v>43210</v>
          </cell>
          <cell r="F3">
            <v>0.1354766074555917</v>
          </cell>
        </row>
        <row r="4">
          <cell r="A4" t="str">
            <v>WF_8-3-C_180906</v>
          </cell>
          <cell r="B4">
            <v>43210</v>
          </cell>
          <cell r="F4">
            <v>0.1753559989194613</v>
          </cell>
        </row>
        <row r="5">
          <cell r="A5" t="str">
            <v>NG_8-6-C_180906</v>
          </cell>
          <cell r="B5">
            <v>43210</v>
          </cell>
          <cell r="F5">
            <v>1.0989785135611128E-2</v>
          </cell>
        </row>
        <row r="6">
          <cell r="A6" t="str">
            <v>NG_3-6-C_180906</v>
          </cell>
          <cell r="B6">
            <v>43210</v>
          </cell>
          <cell r="F6">
            <v>2.2826595910722645E-2</v>
          </cell>
        </row>
        <row r="7">
          <cell r="A7" t="str">
            <v>NG_7-1-C_180906</v>
          </cell>
          <cell r="B7">
            <v>43210</v>
          </cell>
          <cell r="F7">
            <v>0</v>
          </cell>
        </row>
        <row r="8">
          <cell r="A8" t="str">
            <v>WC_7-3-C_180906</v>
          </cell>
          <cell r="B8">
            <v>43210</v>
          </cell>
          <cell r="F8">
            <v>1.5191182649730114E-2</v>
          </cell>
        </row>
        <row r="9">
          <cell r="A9" t="str">
            <v>WC_3-8-C_180906</v>
          </cell>
          <cell r="B9">
            <v>43210</v>
          </cell>
          <cell r="F9">
            <v>0</v>
          </cell>
        </row>
        <row r="10">
          <cell r="A10" t="str">
            <v>CW_8-1-C_180906</v>
          </cell>
          <cell r="B10">
            <v>43210</v>
          </cell>
          <cell r="F10">
            <v>6.9252077562326859E-3</v>
          </cell>
        </row>
        <row r="11">
          <cell r="A11" t="str">
            <v>CW_3-7-C_180906</v>
          </cell>
          <cell r="B11">
            <v>43210</v>
          </cell>
          <cell r="F11">
            <v>0</v>
          </cell>
        </row>
        <row r="12">
          <cell r="A12" t="str">
            <v>CW_2-8-C_180906</v>
          </cell>
          <cell r="B12">
            <v>43210</v>
          </cell>
          <cell r="F12">
            <v>0</v>
          </cell>
        </row>
        <row r="13">
          <cell r="A13" t="str">
            <v>WF_4-9-4_180911</v>
          </cell>
          <cell r="B13">
            <v>43348</v>
          </cell>
          <cell r="F13">
            <v>3.722576079263977E-2</v>
          </cell>
        </row>
        <row r="14">
          <cell r="A14" t="str">
            <v>WF_8-3-1_180911</v>
          </cell>
          <cell r="B14">
            <v>43348</v>
          </cell>
          <cell r="F14">
            <v>0</v>
          </cell>
        </row>
        <row r="15">
          <cell r="A15" t="str">
            <v>WF_1-7-1_180911</v>
          </cell>
          <cell r="B15">
            <v>43348</v>
          </cell>
          <cell r="F15">
            <v>0</v>
          </cell>
        </row>
        <row r="16">
          <cell r="A16" t="str">
            <v>NG_3-6-2_180911</v>
          </cell>
          <cell r="B16">
            <v>43348</v>
          </cell>
          <cell r="F16">
            <v>0</v>
          </cell>
        </row>
        <row r="17">
          <cell r="A17" t="str">
            <v>NG_8-6-2_180911</v>
          </cell>
          <cell r="B17">
            <v>43348</v>
          </cell>
          <cell r="F17">
            <v>0</v>
          </cell>
        </row>
        <row r="18">
          <cell r="A18" t="str">
            <v>NG_7-1-1_180911</v>
          </cell>
          <cell r="B18">
            <v>43348</v>
          </cell>
          <cell r="F18">
            <v>0</v>
          </cell>
        </row>
        <row r="19">
          <cell r="A19" t="str">
            <v>WC_1-6-1_180911</v>
          </cell>
          <cell r="B19">
            <v>43348</v>
          </cell>
          <cell r="F19">
            <v>0</v>
          </cell>
        </row>
        <row r="20">
          <cell r="A20" t="str">
            <v>WC_7-3-4_180911</v>
          </cell>
          <cell r="B20">
            <v>43348</v>
          </cell>
          <cell r="F20">
            <v>0</v>
          </cell>
        </row>
        <row r="21">
          <cell r="A21" t="str">
            <v>WC_3-8-4_180911</v>
          </cell>
          <cell r="B21">
            <v>43348</v>
          </cell>
          <cell r="F21">
            <v>0</v>
          </cell>
        </row>
        <row r="22">
          <cell r="A22" t="str">
            <v>RG_2_180911</v>
          </cell>
          <cell r="B22">
            <v>43348</v>
          </cell>
          <cell r="F22">
            <v>4.6219814241486068</v>
          </cell>
        </row>
        <row r="23">
          <cell r="A23" t="str">
            <v>RG_4_180911</v>
          </cell>
          <cell r="B23">
            <v>43348</v>
          </cell>
          <cell r="F23">
            <v>1.035070468698787</v>
          </cell>
        </row>
        <row r="24">
          <cell r="A24" t="str">
            <v>RG_6_180911</v>
          </cell>
          <cell r="B24">
            <v>43348</v>
          </cell>
          <cell r="F24">
            <v>1.8504408584262184</v>
          </cell>
        </row>
        <row r="25">
          <cell r="A25" t="str">
            <v>WF_4-9-2_180918</v>
          </cell>
          <cell r="B25">
            <v>43358</v>
          </cell>
          <cell r="F25">
            <v>0</v>
          </cell>
        </row>
        <row r="26">
          <cell r="A26" t="str">
            <v>WF_1-7-2_180918</v>
          </cell>
          <cell r="B26">
            <v>43358</v>
          </cell>
          <cell r="F26">
            <v>0</v>
          </cell>
        </row>
        <row r="27">
          <cell r="A27" t="str">
            <v>WF_8-3-4_180918</v>
          </cell>
          <cell r="B27">
            <v>43358</v>
          </cell>
          <cell r="F27">
            <v>5.6951910504140627E-2</v>
          </cell>
        </row>
        <row r="28">
          <cell r="A28" t="str">
            <v>NG_8-6-4_180918</v>
          </cell>
          <cell r="B28">
            <v>43358</v>
          </cell>
          <cell r="F28">
            <v>0</v>
          </cell>
        </row>
        <row r="29">
          <cell r="A29" t="str">
            <v>NG_3-6-1_180918</v>
          </cell>
          <cell r="B29">
            <v>43358</v>
          </cell>
          <cell r="F29">
            <v>0</v>
          </cell>
        </row>
        <row r="30">
          <cell r="A30" t="str">
            <v>NG_7-1-1_180918</v>
          </cell>
          <cell r="B30">
            <v>43358</v>
          </cell>
          <cell r="F30">
            <v>0</v>
          </cell>
        </row>
        <row r="31">
          <cell r="A31" t="str">
            <v>WC_1-6-3_180918</v>
          </cell>
          <cell r="B31">
            <v>43358</v>
          </cell>
          <cell r="F31">
            <v>0</v>
          </cell>
        </row>
        <row r="32">
          <cell r="A32" t="str">
            <v>WC_7-3-1_180918</v>
          </cell>
          <cell r="B32">
            <v>43358</v>
          </cell>
          <cell r="F32">
            <v>0</v>
          </cell>
        </row>
        <row r="33">
          <cell r="A33" t="str">
            <v>WC_3-8-1_180918</v>
          </cell>
          <cell r="B33">
            <v>43358</v>
          </cell>
          <cell r="F33">
            <v>0</v>
          </cell>
        </row>
        <row r="34">
          <cell r="A34" t="str">
            <v>RG_3_180918</v>
          </cell>
          <cell r="B34">
            <v>43358</v>
          </cell>
          <cell r="F34">
            <v>0</v>
          </cell>
        </row>
        <row r="35">
          <cell r="A35" t="str">
            <v>RG_4_180918</v>
          </cell>
          <cell r="B35">
            <v>43358</v>
          </cell>
          <cell r="F35">
            <v>11.672221237369261</v>
          </cell>
        </row>
        <row r="36">
          <cell r="A36" t="str">
            <v>RG_8_180918</v>
          </cell>
          <cell r="B36">
            <v>43358</v>
          </cell>
          <cell r="F36">
            <v>7.6251788268955636E-2</v>
          </cell>
        </row>
        <row r="37">
          <cell r="A37" t="str">
            <v>WF_4-9-7_180924</v>
          </cell>
          <cell r="B37">
            <v>43358</v>
          </cell>
          <cell r="F37">
            <v>8.2818294190358466E-2</v>
          </cell>
        </row>
        <row r="38">
          <cell r="A38" t="str">
            <v>WF_1-7-6_180924</v>
          </cell>
          <cell r="B38">
            <v>43358</v>
          </cell>
          <cell r="F38">
            <v>0</v>
          </cell>
        </row>
        <row r="39">
          <cell r="A39" t="str">
            <v>WF_8-3-8_180924</v>
          </cell>
          <cell r="B39">
            <v>43358</v>
          </cell>
          <cell r="F39">
            <v>2.9403606102635232E-2</v>
          </cell>
        </row>
        <row r="40">
          <cell r="A40" t="str">
            <v>NG_3-6-5_180924</v>
          </cell>
          <cell r="B40">
            <v>43358</v>
          </cell>
          <cell r="F40">
            <v>0</v>
          </cell>
        </row>
        <row r="41">
          <cell r="A41" t="str">
            <v>NG_7-1-8_180924</v>
          </cell>
          <cell r="B41">
            <v>43358</v>
          </cell>
          <cell r="F41">
            <v>1.9328307059629877E-2</v>
          </cell>
        </row>
        <row r="42">
          <cell r="A42" t="str">
            <v>NG_8-6-8_180924</v>
          </cell>
          <cell r="B42">
            <v>43358</v>
          </cell>
          <cell r="F42">
            <v>0</v>
          </cell>
        </row>
        <row r="43">
          <cell r="A43" t="str">
            <v>WC_1-6-5_180924</v>
          </cell>
          <cell r="B43">
            <v>43358</v>
          </cell>
          <cell r="F43">
            <v>0</v>
          </cell>
        </row>
        <row r="44">
          <cell r="A44" t="str">
            <v>WC_7-3-8_180924</v>
          </cell>
          <cell r="B44">
            <v>43358</v>
          </cell>
          <cell r="F44">
            <v>0.20241738066095466</v>
          </cell>
        </row>
        <row r="45">
          <cell r="A45" t="str">
            <v>WC_3-8-8_180924</v>
          </cell>
          <cell r="B45">
            <v>43358</v>
          </cell>
          <cell r="F45">
            <v>0</v>
          </cell>
        </row>
        <row r="46">
          <cell r="A46" t="str">
            <v>RG_15_180924</v>
          </cell>
          <cell r="B46">
            <v>43358</v>
          </cell>
          <cell r="F46">
            <v>4.5439896873992906E-2</v>
          </cell>
        </row>
        <row r="47">
          <cell r="A47" t="str">
            <v>RG_18_180924</v>
          </cell>
          <cell r="B47">
            <v>43358</v>
          </cell>
          <cell r="F47">
            <v>0.14552562988705475</v>
          </cell>
        </row>
        <row r="48">
          <cell r="A48" t="str">
            <v>RG_21_180924</v>
          </cell>
          <cell r="B48">
            <v>43358</v>
          </cell>
          <cell r="F48">
            <v>0.62374926427310173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w_do" connectionId="4" xr16:uid="{A57305B4-52C3-4349-8138-A4873EE2769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s_filled" connectionId="1" xr16:uid="{C1646FD0-EB77-314F-B397-CD0F961D558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vimetric" connectionId="3" xr16:uid="{C615BA65-DA5E-364E-93D5-BCAE6ECA0C8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hg" connectionId="2" xr16:uid="{6F58ACB9-E8B3-9541-8FF5-C5B00C85E28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_1" connectionId="5" xr16:uid="{3C3DDCC4-8ED4-0845-AF93-F49AF4C869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D557-57D1-8447-BF9A-BC24A7E35E4B}">
  <dimension ref="A1:N138"/>
  <sheetViews>
    <sheetView tabSelected="1" workbookViewId="0">
      <selection activeCell="D141" sqref="D141"/>
    </sheetView>
  </sheetViews>
  <sheetFormatPr baseColWidth="10" defaultRowHeight="16" x14ac:dyDescent="0.2"/>
  <cols>
    <col min="1" max="1" width="27.33203125" customWidth="1"/>
  </cols>
  <sheetData>
    <row r="1" spans="1:14" x14ac:dyDescent="0.2">
      <c r="A1" s="34" t="s">
        <v>868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8" customHeight="1" x14ac:dyDescent="0.2">
      <c r="A2" s="45" t="s">
        <v>955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18" customHeight="1" x14ac:dyDescent="0.2">
      <c r="A3" s="45" t="s">
        <v>956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5" spans="1:14" x14ac:dyDescent="0.2">
      <c r="A5" s="34" t="s">
        <v>869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</row>
    <row r="6" spans="1:14" x14ac:dyDescent="0.2">
      <c r="A6" s="30" t="s">
        <v>878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4" x14ac:dyDescent="0.2">
      <c r="A7" s="31" t="s">
        <v>890</v>
      </c>
      <c r="B7" s="31" t="s">
        <v>862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4" x14ac:dyDescent="0.2">
      <c r="A8" s="32" t="s">
        <v>232</v>
      </c>
      <c r="B8" s="30" t="s">
        <v>879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4" x14ac:dyDescent="0.2">
      <c r="A9" s="33" t="s">
        <v>224</v>
      </c>
      <c r="B9" s="30" t="s">
        <v>880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2">
      <c r="A10" s="32" t="s">
        <v>842</v>
      </c>
      <c r="B10" s="30" t="s">
        <v>881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1:14" x14ac:dyDescent="0.2">
      <c r="A11" s="32" t="s">
        <v>227</v>
      </c>
      <c r="B11" s="30" t="s">
        <v>882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 x14ac:dyDescent="0.2">
      <c r="A12" s="32" t="s">
        <v>843</v>
      </c>
      <c r="B12" s="30" t="s">
        <v>883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3" spans="1:14" x14ac:dyDescent="0.2">
      <c r="A13" s="32" t="s">
        <v>844</v>
      </c>
      <c r="B13" s="30" t="s">
        <v>884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14" x14ac:dyDescent="0.2">
      <c r="A14" s="32" t="s">
        <v>845</v>
      </c>
      <c r="B14" s="30" t="s">
        <v>885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</row>
    <row r="15" spans="1:14" x14ac:dyDescent="0.2">
      <c r="A15" s="32" t="s">
        <v>846</v>
      </c>
      <c r="B15" s="30" t="s">
        <v>886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</row>
    <row r="16" spans="1:14" x14ac:dyDescent="0.2">
      <c r="A16" s="32" t="s">
        <v>847</v>
      </c>
      <c r="B16" s="30" t="s">
        <v>887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 spans="1:14" x14ac:dyDescent="0.2">
      <c r="A17" s="32" t="s">
        <v>848</v>
      </c>
      <c r="B17" s="30" t="s">
        <v>888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1:14" x14ac:dyDescent="0.2">
      <c r="A18" s="32" t="s">
        <v>0</v>
      </c>
      <c r="B18" s="30" t="s">
        <v>889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  <row r="19" spans="1:14" x14ac:dyDescent="0.2">
      <c r="A19" s="32" t="s">
        <v>1</v>
      </c>
      <c r="B19" s="30" t="s">
        <v>916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1" spans="1:14" x14ac:dyDescent="0.2">
      <c r="A21" s="34" t="s">
        <v>870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2">
      <c r="A22" s="32" t="s">
        <v>893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14" x14ac:dyDescent="0.2">
      <c r="A23" s="31" t="s">
        <v>890</v>
      </c>
      <c r="B23" s="31" t="s">
        <v>862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spans="1:14" x14ac:dyDescent="0.2">
      <c r="A24" s="32" t="s">
        <v>223</v>
      </c>
      <c r="B24" s="30" t="s">
        <v>891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</row>
    <row r="25" spans="1:14" x14ac:dyDescent="0.2">
      <c r="A25" s="33" t="s">
        <v>224</v>
      </c>
      <c r="B25" s="30" t="s">
        <v>880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x14ac:dyDescent="0.2">
      <c r="A26" s="32" t="s">
        <v>225</v>
      </c>
      <c r="B26" s="30" t="s">
        <v>954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1:14" x14ac:dyDescent="0.2">
      <c r="A27" s="32" t="s">
        <v>1</v>
      </c>
      <c r="B27" s="30" t="s">
        <v>916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</row>
    <row r="28" spans="1:14" x14ac:dyDescent="0.2">
      <c r="A28" s="32" t="s">
        <v>226</v>
      </c>
      <c r="B28" s="30" t="s">
        <v>881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 x14ac:dyDescent="0.2">
      <c r="A29" s="32" t="s">
        <v>227</v>
      </c>
      <c r="B29" s="30" t="s">
        <v>882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</row>
    <row r="30" spans="1:14" x14ac:dyDescent="0.2">
      <c r="A30" s="32" t="s">
        <v>0</v>
      </c>
      <c r="B30" s="30" t="s">
        <v>889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</row>
    <row r="32" spans="1:14" x14ac:dyDescent="0.2">
      <c r="A32" s="34" t="s">
        <v>871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2">
      <c r="A33" s="30" t="s">
        <v>912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</row>
    <row r="34" spans="1:14" x14ac:dyDescent="0.2">
      <c r="A34" s="31" t="s">
        <v>890</v>
      </c>
      <c r="B34" s="31" t="s">
        <v>862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 x14ac:dyDescent="0.2">
      <c r="A35" s="32" t="s">
        <v>232</v>
      </c>
      <c r="B35" s="30" t="s">
        <v>879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 x14ac:dyDescent="0.2">
      <c r="A36" s="33" t="s">
        <v>224</v>
      </c>
      <c r="B36" s="30" t="s">
        <v>880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</row>
    <row r="37" spans="1:14" x14ac:dyDescent="0.2">
      <c r="A37" s="32" t="s">
        <v>226</v>
      </c>
      <c r="B37" s="30" t="s">
        <v>881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1:14" x14ac:dyDescent="0.2">
      <c r="A38" s="32" t="s">
        <v>1</v>
      </c>
      <c r="B38" s="30" t="s">
        <v>916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</row>
    <row r="39" spans="1:14" x14ac:dyDescent="0.2">
      <c r="A39" s="32" t="s">
        <v>0</v>
      </c>
      <c r="B39" s="30" t="s">
        <v>889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</row>
    <row r="40" spans="1:14" x14ac:dyDescent="0.2">
      <c r="A40" s="32" t="s">
        <v>233</v>
      </c>
      <c r="B40" s="30" t="s">
        <v>894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1:14" x14ac:dyDescent="0.2">
      <c r="A41" s="32" t="s">
        <v>234</v>
      </c>
      <c r="B41" s="30" t="s">
        <v>895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</row>
    <row r="42" spans="1:14" x14ac:dyDescent="0.2">
      <c r="A42" s="32" t="s">
        <v>235</v>
      </c>
      <c r="B42" s="30" t="s">
        <v>896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</row>
    <row r="43" spans="1:14" x14ac:dyDescent="0.2">
      <c r="A43" s="32" t="s">
        <v>236</v>
      </c>
      <c r="B43" s="30" t="s">
        <v>897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x14ac:dyDescent="0.2">
      <c r="A44" s="32" t="s">
        <v>237</v>
      </c>
      <c r="B44" s="30" t="s">
        <v>898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</row>
    <row r="45" spans="1:14" x14ac:dyDescent="0.2">
      <c r="A45" s="32" t="s">
        <v>238</v>
      </c>
      <c r="B45" s="30" t="s">
        <v>899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</row>
    <row r="46" spans="1:14" x14ac:dyDescent="0.2">
      <c r="A46" s="32" t="s">
        <v>239</v>
      </c>
      <c r="B46" s="30" t="s">
        <v>900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1:14" x14ac:dyDescent="0.2">
      <c r="A47" s="32" t="s">
        <v>240</v>
      </c>
      <c r="B47" s="30" t="s">
        <v>901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</row>
    <row r="48" spans="1:14" x14ac:dyDescent="0.2">
      <c r="A48" s="32" t="s">
        <v>241</v>
      </c>
      <c r="B48" s="30" t="s">
        <v>902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spans="1:14" x14ac:dyDescent="0.2">
      <c r="A49" s="32" t="s">
        <v>242</v>
      </c>
      <c r="B49" s="30" t="s">
        <v>903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spans="1:14" x14ac:dyDescent="0.2">
      <c r="A50" s="32" t="s">
        <v>243</v>
      </c>
      <c r="B50" s="30" t="s">
        <v>904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</row>
    <row r="51" spans="1:14" x14ac:dyDescent="0.2">
      <c r="A51" s="32" t="s">
        <v>244</v>
      </c>
      <c r="B51" s="30" t="s">
        <v>905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</row>
    <row r="52" spans="1:14" x14ac:dyDescent="0.2">
      <c r="A52" s="32" t="s">
        <v>245</v>
      </c>
      <c r="B52" s="30" t="s">
        <v>906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 x14ac:dyDescent="0.2">
      <c r="A53" s="32" t="s">
        <v>246</v>
      </c>
      <c r="B53" s="30" t="s">
        <v>907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</row>
    <row r="54" spans="1:14" x14ac:dyDescent="0.2">
      <c r="A54" s="32" t="s">
        <v>247</v>
      </c>
      <c r="B54" s="30" t="s">
        <v>908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</row>
    <row r="55" spans="1:14" x14ac:dyDescent="0.2">
      <c r="A55" s="32" t="s">
        <v>248</v>
      </c>
      <c r="B55" s="30" t="s">
        <v>910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 x14ac:dyDescent="0.2">
      <c r="A56" s="32" t="s">
        <v>249</v>
      </c>
      <c r="B56" s="30" t="s">
        <v>909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</row>
    <row r="57" spans="1:14" x14ac:dyDescent="0.2">
      <c r="A57" s="32" t="s">
        <v>250</v>
      </c>
      <c r="B57" s="30" t="s">
        <v>911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</row>
    <row r="59" spans="1:14" x14ac:dyDescent="0.2">
      <c r="A59" s="34" t="s">
        <v>872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</row>
    <row r="60" spans="1:14" x14ac:dyDescent="0.2">
      <c r="A60" s="30" t="s">
        <v>915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</row>
    <row r="61" spans="1:14" x14ac:dyDescent="0.2">
      <c r="A61" s="31" t="s">
        <v>890</v>
      </c>
      <c r="B61" s="31" t="s">
        <v>862</v>
      </c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</row>
    <row r="62" spans="1:14" x14ac:dyDescent="0.2">
      <c r="A62" s="32" t="s">
        <v>467</v>
      </c>
      <c r="B62" s="30" t="s">
        <v>879</v>
      </c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4" x14ac:dyDescent="0.2">
      <c r="A63" s="33" t="s">
        <v>224</v>
      </c>
      <c r="B63" s="30" t="s">
        <v>880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4" spans="1:14" x14ac:dyDescent="0.2">
      <c r="A64" s="33" t="s">
        <v>1</v>
      </c>
      <c r="B64" s="30" t="s">
        <v>916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14" x14ac:dyDescent="0.2">
      <c r="A65" s="32" t="s">
        <v>0</v>
      </c>
      <c r="B65" s="30" t="s">
        <v>889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</row>
    <row r="66" spans="1:14" x14ac:dyDescent="0.2">
      <c r="A66" s="32" t="s">
        <v>468</v>
      </c>
      <c r="B66" s="30" t="s">
        <v>881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</row>
    <row r="67" spans="1:14" x14ac:dyDescent="0.2">
      <c r="A67" s="32" t="s">
        <v>469</v>
      </c>
      <c r="B67" s="30" t="s">
        <v>913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 spans="1:14" x14ac:dyDescent="0.2">
      <c r="A68" s="32" t="s">
        <v>470</v>
      </c>
      <c r="B68" s="30" t="s">
        <v>914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  <row r="69" spans="1:14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</row>
    <row r="70" spans="1:14" x14ac:dyDescent="0.2">
      <c r="A70" s="34" t="s">
        <v>873</v>
      </c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</row>
    <row r="71" spans="1:14" x14ac:dyDescent="0.2">
      <c r="A71" s="30" t="s">
        <v>925</v>
      </c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</row>
    <row r="72" spans="1:14" x14ac:dyDescent="0.2">
      <c r="A72" s="31" t="s">
        <v>890</v>
      </c>
      <c r="B72" s="31" t="s">
        <v>862</v>
      </c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</row>
    <row r="73" spans="1:14" x14ac:dyDescent="0.2">
      <c r="A73" s="32" t="s">
        <v>232</v>
      </c>
      <c r="B73" s="30" t="s">
        <v>879</v>
      </c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</row>
    <row r="74" spans="1:14" x14ac:dyDescent="0.2">
      <c r="A74" s="33" t="s">
        <v>224</v>
      </c>
      <c r="B74" s="30" t="s">
        <v>880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</row>
    <row r="75" spans="1:14" x14ac:dyDescent="0.2">
      <c r="A75" s="32" t="s">
        <v>1</v>
      </c>
      <c r="B75" s="30" t="s">
        <v>916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</row>
    <row r="76" spans="1:14" x14ac:dyDescent="0.2">
      <c r="A76" s="32" t="s">
        <v>468</v>
      </c>
      <c r="B76" s="30" t="s">
        <v>881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1:14" x14ac:dyDescent="0.2">
      <c r="A77" s="32" t="s">
        <v>759</v>
      </c>
      <c r="B77" s="30" t="s">
        <v>917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</row>
    <row r="78" spans="1:14" x14ac:dyDescent="0.2">
      <c r="A78" s="32" t="s">
        <v>225</v>
      </c>
      <c r="B78" s="30" t="s">
        <v>892</v>
      </c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</row>
    <row r="79" spans="1:14" x14ac:dyDescent="0.2">
      <c r="A79" s="32" t="s">
        <v>760</v>
      </c>
      <c r="B79" s="30" t="s">
        <v>918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</row>
    <row r="80" spans="1:14" x14ac:dyDescent="0.2">
      <c r="A80" s="32" t="s">
        <v>761</v>
      </c>
      <c r="B80" s="30" t="s">
        <v>919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</row>
    <row r="81" spans="1:14" x14ac:dyDescent="0.2">
      <c r="A81" s="32" t="s">
        <v>762</v>
      </c>
      <c r="B81" s="30" t="s">
        <v>920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</row>
    <row r="82" spans="1:14" x14ac:dyDescent="0.2">
      <c r="A82" s="32" t="s">
        <v>763</v>
      </c>
      <c r="B82" s="30" t="s">
        <v>921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 spans="1:14" x14ac:dyDescent="0.2">
      <c r="A83" s="32" t="s">
        <v>764</v>
      </c>
      <c r="B83" s="30" t="s">
        <v>922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</row>
    <row r="84" spans="1:14" x14ac:dyDescent="0.2">
      <c r="A84" s="32" t="s">
        <v>765</v>
      </c>
      <c r="B84" s="30" t="s">
        <v>923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</row>
    <row r="85" spans="1:14" x14ac:dyDescent="0.2">
      <c r="A85" s="32" t="s">
        <v>766</v>
      </c>
      <c r="B85" s="30" t="s">
        <v>924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  <row r="87" spans="1:14" x14ac:dyDescent="0.2">
      <c r="A87" s="34" t="s">
        <v>874</v>
      </c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</row>
    <row r="88" spans="1:14" x14ac:dyDescent="0.2">
      <c r="A88" s="32" t="s">
        <v>926</v>
      </c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</row>
    <row r="89" spans="1:14" x14ac:dyDescent="0.2">
      <c r="A89" s="31" t="s">
        <v>890</v>
      </c>
      <c r="B89" s="31" t="s">
        <v>862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</row>
    <row r="90" spans="1:14" x14ac:dyDescent="0.2">
      <c r="A90" s="32" t="s">
        <v>232</v>
      </c>
      <c r="B90" s="30" t="s">
        <v>879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</row>
    <row r="91" spans="1:14" x14ac:dyDescent="0.2">
      <c r="A91" s="32" t="s">
        <v>225</v>
      </c>
      <c r="B91" s="30" t="s">
        <v>892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</row>
    <row r="92" spans="1:14" x14ac:dyDescent="0.2">
      <c r="A92" s="32" t="s">
        <v>223</v>
      </c>
      <c r="B92" s="30" t="s">
        <v>891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</row>
    <row r="93" spans="1:14" x14ac:dyDescent="0.2">
      <c r="A93" s="32" t="s">
        <v>842</v>
      </c>
      <c r="B93" s="30" t="s">
        <v>927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</row>
    <row r="94" spans="1:14" x14ac:dyDescent="0.2">
      <c r="A94" s="32" t="s">
        <v>224</v>
      </c>
      <c r="B94" s="30" t="s">
        <v>880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</row>
    <row r="95" spans="1:14" x14ac:dyDescent="0.2">
      <c r="A95" s="37" t="s">
        <v>841</v>
      </c>
      <c r="B95" s="30" t="s">
        <v>928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</row>
    <row r="96" spans="1:14" x14ac:dyDescent="0.2">
      <c r="A96" s="38" t="s">
        <v>0</v>
      </c>
      <c r="B96" s="30" t="s">
        <v>889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</row>
    <row r="97" spans="1:14" x14ac:dyDescent="0.2">
      <c r="A97" s="39" t="s">
        <v>851</v>
      </c>
      <c r="B97" s="30" t="s">
        <v>929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</row>
    <row r="98" spans="1:14" x14ac:dyDescent="0.2">
      <c r="A98" s="40" t="s">
        <v>849</v>
      </c>
      <c r="B98" s="30" t="s">
        <v>930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</row>
    <row r="99" spans="1:14" x14ac:dyDescent="0.2">
      <c r="A99" s="40" t="s">
        <v>850</v>
      </c>
      <c r="B99" s="30" t="s">
        <v>931</v>
      </c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</row>
    <row r="101" spans="1:14" x14ac:dyDescent="0.2">
      <c r="A101" s="34" t="s">
        <v>875</v>
      </c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</row>
    <row r="102" spans="1:14" x14ac:dyDescent="0.2">
      <c r="A102" s="32" t="s">
        <v>932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</row>
    <row r="103" spans="1:14" x14ac:dyDescent="0.2">
      <c r="A103" s="31" t="s">
        <v>890</v>
      </c>
      <c r="B103" s="31" t="s">
        <v>862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</row>
    <row r="104" spans="1:14" x14ac:dyDescent="0.2">
      <c r="A104" s="32" t="s">
        <v>467</v>
      </c>
      <c r="B104" s="30" t="s">
        <v>937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</row>
    <row r="105" spans="1:14" x14ac:dyDescent="0.2">
      <c r="A105" s="32" t="s">
        <v>853</v>
      </c>
      <c r="B105" s="30" t="s">
        <v>933</v>
      </c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</row>
    <row r="106" spans="1:14" x14ac:dyDescent="0.2">
      <c r="A106" s="32" t="s">
        <v>854</v>
      </c>
      <c r="B106" s="30" t="s">
        <v>934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</row>
    <row r="107" spans="1:14" x14ac:dyDescent="0.2">
      <c r="A107" s="32" t="s">
        <v>855</v>
      </c>
      <c r="B107" s="30" t="s">
        <v>935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</row>
    <row r="108" spans="1:14" x14ac:dyDescent="0.2">
      <c r="A108" s="32" t="s">
        <v>856</v>
      </c>
      <c r="B108" s="30" t="s">
        <v>936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</row>
    <row r="109" spans="1:14" x14ac:dyDescent="0.2">
      <c r="A109" s="32" t="s">
        <v>852</v>
      </c>
      <c r="B109" s="30" t="s">
        <v>938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</row>
    <row r="111" spans="1:14" x14ac:dyDescent="0.2">
      <c r="A111" s="34" t="s">
        <v>857</v>
      </c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14" x14ac:dyDescent="0.2">
      <c r="A112" s="32" t="s">
        <v>939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</row>
    <row r="113" spans="1:14" x14ac:dyDescent="0.2">
      <c r="A113" s="31" t="s">
        <v>890</v>
      </c>
      <c r="B113" s="31" t="s">
        <v>862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</row>
    <row r="114" spans="1:14" x14ac:dyDescent="0.2">
      <c r="A114" s="32" t="s">
        <v>232</v>
      </c>
      <c r="B114" s="30" t="s">
        <v>879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</row>
    <row r="115" spans="1:14" x14ac:dyDescent="0.2">
      <c r="A115" s="32" t="s">
        <v>225</v>
      </c>
      <c r="B115" s="30" t="s">
        <v>892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</row>
    <row r="116" spans="1:14" x14ac:dyDescent="0.2">
      <c r="A116" s="32" t="s">
        <v>223</v>
      </c>
      <c r="B116" s="30" t="s">
        <v>891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</row>
    <row r="117" spans="1:14" x14ac:dyDescent="0.2">
      <c r="A117" s="32" t="s">
        <v>842</v>
      </c>
      <c r="B117" s="30" t="s">
        <v>927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</row>
    <row r="118" spans="1:14" x14ac:dyDescent="0.2">
      <c r="A118" s="32" t="s">
        <v>224</v>
      </c>
      <c r="B118" s="30" t="s">
        <v>880</v>
      </c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</row>
    <row r="119" spans="1:14" x14ac:dyDescent="0.2">
      <c r="A119" s="38" t="s">
        <v>857</v>
      </c>
      <c r="B119" s="30" t="s">
        <v>940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</row>
    <row r="121" spans="1:14" x14ac:dyDescent="0.2">
      <c r="A121" s="34" t="s">
        <v>876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</row>
    <row r="122" spans="1:14" x14ac:dyDescent="0.2">
      <c r="A122" s="32" t="s">
        <v>941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</row>
    <row r="123" spans="1:14" x14ac:dyDescent="0.2">
      <c r="A123" s="31" t="s">
        <v>890</v>
      </c>
      <c r="B123" s="31" t="s">
        <v>862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</row>
    <row r="124" spans="1:14" x14ac:dyDescent="0.2">
      <c r="A124" s="41" t="s">
        <v>232</v>
      </c>
      <c r="B124" s="30" t="s">
        <v>879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</row>
    <row r="125" spans="1:14" x14ac:dyDescent="0.2">
      <c r="A125" s="42" t="s">
        <v>861</v>
      </c>
      <c r="B125" s="30" t="s">
        <v>943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</row>
    <row r="126" spans="1:14" x14ac:dyDescent="0.2">
      <c r="A126" s="43" t="s">
        <v>942</v>
      </c>
      <c r="B126" s="30" t="s">
        <v>947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</row>
    <row r="127" spans="1:14" x14ac:dyDescent="0.2">
      <c r="A127" s="44" t="s">
        <v>858</v>
      </c>
      <c r="B127" s="30" t="s">
        <v>944</v>
      </c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</row>
    <row r="128" spans="1:14" x14ac:dyDescent="0.2">
      <c r="A128" s="44" t="s">
        <v>859</v>
      </c>
      <c r="B128" s="30" t="s">
        <v>945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</row>
    <row r="129" spans="1:14" x14ac:dyDescent="0.2">
      <c r="A129" s="44" t="s">
        <v>860</v>
      </c>
      <c r="B129" s="30" t="s">
        <v>946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</row>
    <row r="131" spans="1:14" x14ac:dyDescent="0.2">
      <c r="A131" s="34" t="s">
        <v>877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</row>
    <row r="132" spans="1:14" x14ac:dyDescent="0.2">
      <c r="A132" s="32" t="s">
        <v>948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</row>
    <row r="133" spans="1:14" x14ac:dyDescent="0.2">
      <c r="A133" s="31" t="s">
        <v>890</v>
      </c>
      <c r="B133" s="31" t="s">
        <v>862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</row>
    <row r="134" spans="1:14" x14ac:dyDescent="0.2">
      <c r="A134" s="32" t="s">
        <v>232</v>
      </c>
      <c r="B134" s="30" t="s">
        <v>949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</row>
    <row r="135" spans="1:14" x14ac:dyDescent="0.2">
      <c r="A135" s="32" t="s">
        <v>224</v>
      </c>
      <c r="B135" s="30" t="s">
        <v>950</v>
      </c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</row>
    <row r="136" spans="1:14" x14ac:dyDescent="0.2">
      <c r="A136" s="32" t="s">
        <v>865</v>
      </c>
      <c r="B136" s="30" t="s">
        <v>951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</row>
    <row r="137" spans="1:14" x14ac:dyDescent="0.2">
      <c r="A137" s="32" t="s">
        <v>866</v>
      </c>
      <c r="B137" s="30" t="s">
        <v>952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</row>
    <row r="138" spans="1:14" x14ac:dyDescent="0.2">
      <c r="A138" s="32" t="s">
        <v>867</v>
      </c>
      <c r="B138" s="30" t="s">
        <v>953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6C74-916B-7046-B914-15ECB86A979D}">
  <dimension ref="A1:L303"/>
  <sheetViews>
    <sheetView workbookViewId="0">
      <selection activeCell="J6" sqref="J6"/>
    </sheetView>
  </sheetViews>
  <sheetFormatPr baseColWidth="10" defaultRowHeight="16" x14ac:dyDescent="0.2"/>
  <cols>
    <col min="1" max="1" width="14.33203125" bestFit="1" customWidth="1"/>
    <col min="2" max="2" width="5.33203125" bestFit="1" customWidth="1"/>
    <col min="3" max="3" width="13" bestFit="1" customWidth="1"/>
    <col min="4" max="4" width="8.1640625" bestFit="1" customWidth="1"/>
    <col min="5" max="6" width="12.1640625" bestFit="1" customWidth="1"/>
    <col min="7" max="7" width="5.1640625" bestFit="1" customWidth="1"/>
    <col min="8" max="8" width="5.83203125" bestFit="1" customWidth="1"/>
    <col min="9" max="9" width="12.83203125" bestFit="1" customWidth="1"/>
    <col min="10" max="10" width="8.1640625" bestFit="1" customWidth="1"/>
    <col min="11" max="11" width="8.83203125" bestFit="1" customWidth="1"/>
    <col min="12" max="12" width="8.5" bestFit="1" customWidth="1"/>
  </cols>
  <sheetData>
    <row r="1" spans="1:12" x14ac:dyDescent="0.2">
      <c r="A1" s="2" t="s">
        <v>232</v>
      </c>
      <c r="B1" s="3" t="s">
        <v>224</v>
      </c>
      <c r="C1" s="2" t="s">
        <v>842</v>
      </c>
      <c r="D1" s="2" t="s">
        <v>227</v>
      </c>
      <c r="E1" s="2" t="s">
        <v>843</v>
      </c>
      <c r="F1" s="2" t="s">
        <v>844</v>
      </c>
      <c r="G1" s="2" t="s">
        <v>845</v>
      </c>
      <c r="H1" s="2" t="s">
        <v>846</v>
      </c>
      <c r="I1" s="2" t="s">
        <v>847</v>
      </c>
      <c r="J1" s="2" t="s">
        <v>848</v>
      </c>
      <c r="K1" s="2" t="s">
        <v>0</v>
      </c>
      <c r="L1" s="2" t="s">
        <v>1</v>
      </c>
    </row>
    <row r="2" spans="1:12" x14ac:dyDescent="0.2">
      <c r="A2" t="s">
        <v>2</v>
      </c>
      <c r="B2" s="1" t="s">
        <v>3</v>
      </c>
      <c r="C2">
        <v>7</v>
      </c>
      <c r="D2">
        <v>100</v>
      </c>
      <c r="E2">
        <v>12.44229</v>
      </c>
      <c r="F2">
        <v>12.7501199999999</v>
      </c>
      <c r="G2">
        <v>0.69</v>
      </c>
      <c r="H2">
        <v>229</v>
      </c>
      <c r="I2">
        <v>108.806451612903</v>
      </c>
      <c r="J2">
        <v>3.2</v>
      </c>
      <c r="K2" t="b">
        <v>0</v>
      </c>
      <c r="L2">
        <v>70</v>
      </c>
    </row>
    <row r="3" spans="1:12" x14ac:dyDescent="0.2">
      <c r="A3" t="s">
        <v>4</v>
      </c>
      <c r="B3" s="1" t="s">
        <v>3</v>
      </c>
      <c r="C3">
        <v>7</v>
      </c>
      <c r="D3">
        <v>300</v>
      </c>
      <c r="E3">
        <v>14.456</v>
      </c>
      <c r="F3">
        <v>7.1822400000000002</v>
      </c>
      <c r="G3">
        <v>0.39</v>
      </c>
      <c r="H3">
        <v>294</v>
      </c>
      <c r="I3">
        <v>301.032786885245</v>
      </c>
      <c r="J3">
        <v>2.68</v>
      </c>
      <c r="K3" t="b">
        <v>0</v>
      </c>
      <c r="L3">
        <v>70</v>
      </c>
    </row>
    <row r="4" spans="1:12" x14ac:dyDescent="0.2">
      <c r="A4" t="s">
        <v>5</v>
      </c>
      <c r="B4" s="1" t="s">
        <v>3</v>
      </c>
      <c r="C4">
        <v>7</v>
      </c>
      <c r="D4">
        <v>500</v>
      </c>
      <c r="E4">
        <v>14.12763</v>
      </c>
      <c r="F4">
        <v>5.4479864999999998</v>
      </c>
      <c r="G4">
        <v>0.3</v>
      </c>
      <c r="H4">
        <v>225</v>
      </c>
      <c r="I4">
        <v>200.142857142857</v>
      </c>
      <c r="J4">
        <v>0.79</v>
      </c>
      <c r="K4" t="b">
        <v>0</v>
      </c>
      <c r="L4">
        <v>70</v>
      </c>
    </row>
    <row r="5" spans="1:12" x14ac:dyDescent="0.2">
      <c r="A5" t="s">
        <v>6</v>
      </c>
      <c r="B5" s="1" t="s">
        <v>3</v>
      </c>
      <c r="C5">
        <v>7</v>
      </c>
      <c r="D5">
        <v>100</v>
      </c>
      <c r="E5">
        <v>25.383620000000001</v>
      </c>
      <c r="F5">
        <v>5.6195905000000002</v>
      </c>
      <c r="G5">
        <v>0.3</v>
      </c>
      <c r="H5">
        <v>251</v>
      </c>
      <c r="I5">
        <v>237.28571428571399</v>
      </c>
      <c r="J5">
        <v>10.130000000000001</v>
      </c>
      <c r="K5" t="b">
        <v>0</v>
      </c>
      <c r="L5" t="s">
        <v>7</v>
      </c>
    </row>
    <row r="6" spans="1:12" x14ac:dyDescent="0.2">
      <c r="A6" t="s">
        <v>8</v>
      </c>
      <c r="B6" s="1" t="s">
        <v>3</v>
      </c>
      <c r="C6">
        <v>7</v>
      </c>
      <c r="D6">
        <v>300</v>
      </c>
      <c r="E6">
        <v>22.945889999999999</v>
      </c>
      <c r="F6">
        <v>1.4403840000000001</v>
      </c>
      <c r="G6">
        <v>0.08</v>
      </c>
      <c r="H6">
        <v>230</v>
      </c>
      <c r="I6">
        <v>225.39130434782601</v>
      </c>
      <c r="J6">
        <v>2.66</v>
      </c>
      <c r="K6" t="b">
        <v>0</v>
      </c>
      <c r="L6" t="s">
        <v>7</v>
      </c>
    </row>
    <row r="7" spans="1:12" x14ac:dyDescent="0.2">
      <c r="A7" t="s">
        <v>9</v>
      </c>
      <c r="B7" s="1" t="s">
        <v>3</v>
      </c>
      <c r="C7">
        <v>7</v>
      </c>
      <c r="D7">
        <v>500</v>
      </c>
      <c r="E7">
        <v>17.689360000000001</v>
      </c>
      <c r="F7">
        <v>0.75535655000000002</v>
      </c>
      <c r="G7">
        <v>0.04</v>
      </c>
      <c r="H7">
        <v>184</v>
      </c>
      <c r="I7">
        <v>179.875</v>
      </c>
      <c r="J7">
        <v>0.7</v>
      </c>
      <c r="K7" t="b">
        <v>0</v>
      </c>
      <c r="L7" t="s">
        <v>7</v>
      </c>
    </row>
    <row r="8" spans="1:12" x14ac:dyDescent="0.2">
      <c r="A8" t="s">
        <v>10</v>
      </c>
      <c r="B8" s="1" t="s">
        <v>11</v>
      </c>
      <c r="C8">
        <v>7</v>
      </c>
      <c r="D8">
        <v>100</v>
      </c>
      <c r="E8">
        <v>15.22269</v>
      </c>
      <c r="F8">
        <v>11.920964999999899</v>
      </c>
      <c r="G8">
        <v>0.65</v>
      </c>
      <c r="H8">
        <v>234</v>
      </c>
      <c r="I8">
        <v>142.99999999999901</v>
      </c>
      <c r="J8">
        <v>3.81</v>
      </c>
      <c r="K8" t="b">
        <v>0</v>
      </c>
      <c r="L8">
        <v>70</v>
      </c>
    </row>
    <row r="9" spans="1:12" x14ac:dyDescent="0.2">
      <c r="A9" t="s">
        <v>12</v>
      </c>
      <c r="B9" s="1" t="s">
        <v>11</v>
      </c>
      <c r="C9">
        <v>7</v>
      </c>
      <c r="D9">
        <v>300</v>
      </c>
      <c r="E9">
        <v>13.791700000000001</v>
      </c>
      <c r="F9">
        <v>6.8958500000000003</v>
      </c>
      <c r="G9">
        <v>0.37</v>
      </c>
      <c r="H9">
        <v>280</v>
      </c>
      <c r="I9">
        <v>278.23809523809501</v>
      </c>
      <c r="J9">
        <v>2.38</v>
      </c>
      <c r="K9" t="b">
        <v>0</v>
      </c>
      <c r="L9">
        <v>70</v>
      </c>
    </row>
    <row r="10" spans="1:12" x14ac:dyDescent="0.2">
      <c r="A10" t="s">
        <v>13</v>
      </c>
      <c r="B10" s="1" t="s">
        <v>11</v>
      </c>
      <c r="C10">
        <v>7</v>
      </c>
      <c r="D10">
        <v>500</v>
      </c>
      <c r="E10">
        <v>13.453440000000001</v>
      </c>
      <c r="F10">
        <v>5.4688480000000004</v>
      </c>
      <c r="G10">
        <v>0.3</v>
      </c>
      <c r="H10">
        <v>0</v>
      </c>
      <c r="I10">
        <v>-121.28571428571399</v>
      </c>
      <c r="J10">
        <v>0.66</v>
      </c>
      <c r="K10" t="b">
        <v>0</v>
      </c>
      <c r="L10">
        <v>70</v>
      </c>
    </row>
    <row r="11" spans="1:12" x14ac:dyDescent="0.2">
      <c r="A11" t="s">
        <v>14</v>
      </c>
      <c r="B11" s="1" t="s">
        <v>11</v>
      </c>
      <c r="C11">
        <v>7</v>
      </c>
      <c r="D11">
        <v>100</v>
      </c>
      <c r="E11">
        <v>59.957819999999998</v>
      </c>
      <c r="F11">
        <v>9.0184184999999992</v>
      </c>
      <c r="G11">
        <v>0.49</v>
      </c>
      <c r="H11">
        <v>218</v>
      </c>
      <c r="I11">
        <v>155.54901960784301</v>
      </c>
      <c r="J11">
        <v>8.56</v>
      </c>
      <c r="K11" t="b">
        <v>0</v>
      </c>
      <c r="L11" t="s">
        <v>7</v>
      </c>
    </row>
    <row r="12" spans="1:12" x14ac:dyDescent="0.2">
      <c r="A12" t="s">
        <v>15</v>
      </c>
      <c r="B12" s="1" t="s">
        <v>11</v>
      </c>
      <c r="C12">
        <v>7</v>
      </c>
      <c r="D12">
        <v>300</v>
      </c>
      <c r="E12">
        <v>41.767670000000003</v>
      </c>
      <c r="F12">
        <v>2.0780619999999899</v>
      </c>
      <c r="G12">
        <v>0.11</v>
      </c>
      <c r="H12">
        <v>239</v>
      </c>
      <c r="I12">
        <v>233.56179775280799</v>
      </c>
      <c r="J12">
        <v>2.86</v>
      </c>
      <c r="K12" t="b">
        <v>0</v>
      </c>
      <c r="L12" t="s">
        <v>7</v>
      </c>
    </row>
    <row r="13" spans="1:12" x14ac:dyDescent="0.2">
      <c r="A13" t="s">
        <v>16</v>
      </c>
      <c r="B13" s="1" t="s">
        <v>11</v>
      </c>
      <c r="C13">
        <v>7</v>
      </c>
      <c r="D13">
        <v>500</v>
      </c>
      <c r="E13">
        <v>29.983139999999999</v>
      </c>
      <c r="F13">
        <v>2.1853799999999999</v>
      </c>
      <c r="G13">
        <v>0.12</v>
      </c>
      <c r="H13">
        <v>156</v>
      </c>
      <c r="I13">
        <v>138.68181818181799</v>
      </c>
      <c r="J13">
        <v>0.22</v>
      </c>
      <c r="K13" t="b">
        <v>0</v>
      </c>
      <c r="L13" t="s">
        <v>7</v>
      </c>
    </row>
    <row r="14" spans="1:12" x14ac:dyDescent="0.2">
      <c r="A14" t="s">
        <v>17</v>
      </c>
      <c r="B14" s="1" t="s">
        <v>18</v>
      </c>
      <c r="C14">
        <v>7</v>
      </c>
      <c r="D14">
        <v>100</v>
      </c>
      <c r="E14">
        <v>12.89709</v>
      </c>
      <c r="F14">
        <v>13.441545</v>
      </c>
      <c r="G14">
        <v>0.73</v>
      </c>
      <c r="H14">
        <v>227</v>
      </c>
      <c r="I14">
        <v>75.592592592592496</v>
      </c>
      <c r="J14">
        <v>1.79</v>
      </c>
      <c r="K14" t="b">
        <v>0</v>
      </c>
      <c r="L14">
        <v>70</v>
      </c>
    </row>
    <row r="15" spans="1:12" x14ac:dyDescent="0.2">
      <c r="A15" t="s">
        <v>19</v>
      </c>
      <c r="B15" s="1" t="s">
        <v>18</v>
      </c>
      <c r="C15">
        <v>7</v>
      </c>
      <c r="D15">
        <v>300</v>
      </c>
      <c r="E15">
        <v>13.9329</v>
      </c>
      <c r="F15">
        <v>9.7845569999999995</v>
      </c>
      <c r="G15">
        <v>0.53</v>
      </c>
      <c r="H15">
        <v>247</v>
      </c>
      <c r="I15">
        <v>206.40425531914801</v>
      </c>
      <c r="J15">
        <v>2.5</v>
      </c>
      <c r="K15" t="b">
        <v>0</v>
      </c>
      <c r="L15">
        <v>70</v>
      </c>
    </row>
    <row r="16" spans="1:12" x14ac:dyDescent="0.2">
      <c r="A16" t="s">
        <v>20</v>
      </c>
      <c r="B16" s="1" t="s">
        <v>18</v>
      </c>
      <c r="C16">
        <v>7</v>
      </c>
      <c r="D16">
        <v>500</v>
      </c>
      <c r="E16">
        <v>15.625859999999999</v>
      </c>
      <c r="F16">
        <v>7.6962644999999998</v>
      </c>
      <c r="G16">
        <v>0.42</v>
      </c>
      <c r="H16">
        <v>0</v>
      </c>
      <c r="I16">
        <v>-204.93103448275801</v>
      </c>
      <c r="J16">
        <v>0.89</v>
      </c>
      <c r="K16" t="b">
        <v>0</v>
      </c>
      <c r="L16">
        <v>70</v>
      </c>
    </row>
    <row r="17" spans="1:12" x14ac:dyDescent="0.2">
      <c r="A17" t="s">
        <v>21</v>
      </c>
      <c r="B17" s="1" t="s">
        <v>18</v>
      </c>
      <c r="C17">
        <v>7</v>
      </c>
      <c r="D17">
        <v>100</v>
      </c>
      <c r="E17">
        <v>12.420120000000001</v>
      </c>
      <c r="F17">
        <v>8.6074319999999993</v>
      </c>
      <c r="G17">
        <v>0.47</v>
      </c>
      <c r="H17">
        <v>245</v>
      </c>
      <c r="I17">
        <v>211.301886792452</v>
      </c>
      <c r="J17">
        <v>7.29</v>
      </c>
      <c r="K17" t="b">
        <v>0</v>
      </c>
      <c r="L17" t="s">
        <v>7</v>
      </c>
    </row>
    <row r="18" spans="1:12" x14ac:dyDescent="0.2">
      <c r="A18" t="s">
        <v>22</v>
      </c>
      <c r="B18" s="1" t="s">
        <v>18</v>
      </c>
      <c r="C18">
        <v>7</v>
      </c>
      <c r="D18">
        <v>300</v>
      </c>
      <c r="E18">
        <v>10.78668</v>
      </c>
      <c r="F18">
        <v>3.129432</v>
      </c>
      <c r="G18">
        <v>0.17</v>
      </c>
      <c r="H18">
        <v>254</v>
      </c>
      <c r="I18">
        <v>248.06024096385499</v>
      </c>
      <c r="J18">
        <v>1.81</v>
      </c>
      <c r="K18" t="b">
        <v>0</v>
      </c>
      <c r="L18" t="s">
        <v>7</v>
      </c>
    </row>
    <row r="19" spans="1:12" x14ac:dyDescent="0.2">
      <c r="A19" t="s">
        <v>23</v>
      </c>
      <c r="B19" s="1" t="s">
        <v>18</v>
      </c>
      <c r="C19">
        <v>7</v>
      </c>
      <c r="D19">
        <v>500</v>
      </c>
      <c r="E19">
        <v>9.98155199999999</v>
      </c>
      <c r="F19">
        <v>2.8258859999999899</v>
      </c>
      <c r="G19">
        <v>0.15</v>
      </c>
      <c r="H19">
        <v>0</v>
      </c>
      <c r="I19">
        <v>-49.941176470588204</v>
      </c>
      <c r="J19">
        <v>0.43</v>
      </c>
      <c r="K19" t="b">
        <v>0</v>
      </c>
      <c r="L19" t="s">
        <v>7</v>
      </c>
    </row>
    <row r="20" spans="1:12" x14ac:dyDescent="0.2">
      <c r="A20" t="s">
        <v>24</v>
      </c>
      <c r="B20" s="1" t="s">
        <v>25</v>
      </c>
      <c r="C20">
        <v>7</v>
      </c>
      <c r="D20">
        <v>100</v>
      </c>
      <c r="E20">
        <v>14.854429999999899</v>
      </c>
      <c r="F20">
        <v>10.4813499999999</v>
      </c>
      <c r="G20">
        <v>0.56999999999999995</v>
      </c>
      <c r="H20">
        <v>279</v>
      </c>
      <c r="I20">
        <v>273.69767441860398</v>
      </c>
      <c r="J20">
        <v>1.31</v>
      </c>
      <c r="K20" t="b">
        <v>0</v>
      </c>
      <c r="L20">
        <v>70</v>
      </c>
    </row>
    <row r="21" spans="1:12" x14ac:dyDescent="0.2">
      <c r="A21" t="s">
        <v>26</v>
      </c>
      <c r="B21" s="1" t="s">
        <v>25</v>
      </c>
      <c r="C21">
        <v>7</v>
      </c>
      <c r="D21">
        <v>300</v>
      </c>
      <c r="E21">
        <v>87.953069999999997</v>
      </c>
      <c r="F21">
        <v>13.104194999999899</v>
      </c>
      <c r="G21">
        <v>0.71</v>
      </c>
      <c r="H21">
        <v>279</v>
      </c>
      <c r="I21">
        <v>269.20689655172401</v>
      </c>
      <c r="J21">
        <v>1.22</v>
      </c>
      <c r="K21" t="b">
        <v>0</v>
      </c>
      <c r="L21">
        <v>70</v>
      </c>
    </row>
    <row r="22" spans="1:12" x14ac:dyDescent="0.2">
      <c r="A22" t="s">
        <v>27</v>
      </c>
      <c r="B22" s="1" t="s">
        <v>25</v>
      </c>
      <c r="C22">
        <v>7</v>
      </c>
      <c r="D22">
        <v>100</v>
      </c>
      <c r="E22">
        <v>58.1717599999999</v>
      </c>
      <c r="F22">
        <v>12.7106399999999</v>
      </c>
      <c r="G22">
        <v>0.69</v>
      </c>
      <c r="H22">
        <v>264</v>
      </c>
      <c r="I22">
        <v>221.70967741935399</v>
      </c>
      <c r="J22">
        <v>6.41</v>
      </c>
      <c r="K22" t="b">
        <v>0</v>
      </c>
      <c r="L22" t="s">
        <v>7</v>
      </c>
    </row>
    <row r="23" spans="1:12" x14ac:dyDescent="0.2">
      <c r="A23" t="s">
        <v>28</v>
      </c>
      <c r="B23" s="1" t="s">
        <v>25</v>
      </c>
      <c r="C23">
        <v>7</v>
      </c>
      <c r="D23">
        <v>300</v>
      </c>
      <c r="E23">
        <v>14.746049999999901</v>
      </c>
      <c r="F23">
        <v>4.9178324999999896</v>
      </c>
      <c r="G23">
        <v>0.27</v>
      </c>
      <c r="H23">
        <v>203</v>
      </c>
      <c r="I23">
        <v>173.41095890410901</v>
      </c>
      <c r="J23">
        <v>1.22</v>
      </c>
      <c r="K23" t="b">
        <v>0</v>
      </c>
      <c r="L23" t="s">
        <v>7</v>
      </c>
    </row>
    <row r="24" spans="1:12" x14ac:dyDescent="0.2">
      <c r="A24" t="s">
        <v>29</v>
      </c>
      <c r="B24" s="1" t="s">
        <v>25</v>
      </c>
      <c r="C24">
        <v>7</v>
      </c>
      <c r="D24">
        <v>500</v>
      </c>
      <c r="E24">
        <v>60.868499999999997</v>
      </c>
      <c r="F24">
        <v>8.4664249999999992</v>
      </c>
      <c r="G24">
        <v>0.46</v>
      </c>
      <c r="H24">
        <v>194</v>
      </c>
      <c r="I24">
        <v>118.18518518518501</v>
      </c>
      <c r="J24">
        <v>0.4</v>
      </c>
      <c r="K24" t="b">
        <v>0</v>
      </c>
      <c r="L24" t="s">
        <v>7</v>
      </c>
    </row>
    <row r="25" spans="1:12" x14ac:dyDescent="0.2">
      <c r="A25" t="s">
        <v>30</v>
      </c>
      <c r="B25" s="1" t="s">
        <v>3</v>
      </c>
      <c r="C25">
        <v>14</v>
      </c>
      <c r="D25">
        <v>100</v>
      </c>
      <c r="E25">
        <v>16.868169999999999</v>
      </c>
      <c r="F25">
        <v>12.01233</v>
      </c>
      <c r="G25">
        <v>0.65</v>
      </c>
      <c r="H25">
        <v>223</v>
      </c>
      <c r="I25">
        <v>111.571428571428</v>
      </c>
      <c r="J25">
        <v>3.5</v>
      </c>
      <c r="K25" t="b">
        <v>0</v>
      </c>
      <c r="L25">
        <v>70</v>
      </c>
    </row>
    <row r="26" spans="1:12" x14ac:dyDescent="0.2">
      <c r="A26" t="s">
        <v>31</v>
      </c>
      <c r="B26" s="1" t="s">
        <v>3</v>
      </c>
      <c r="C26">
        <v>14</v>
      </c>
      <c r="D26">
        <v>300</v>
      </c>
      <c r="E26">
        <v>15.938650000000001</v>
      </c>
      <c r="F26">
        <v>6.8143424999999898</v>
      </c>
      <c r="G26">
        <v>0.37</v>
      </c>
      <c r="H26">
        <v>247</v>
      </c>
      <c r="I26">
        <v>225.85714285714201</v>
      </c>
      <c r="J26">
        <v>2.2599999999999998</v>
      </c>
      <c r="K26" t="b">
        <v>0</v>
      </c>
      <c r="L26">
        <v>70</v>
      </c>
    </row>
    <row r="27" spans="1:12" x14ac:dyDescent="0.2">
      <c r="A27" t="s">
        <v>32</v>
      </c>
      <c r="B27" s="1" t="s">
        <v>3</v>
      </c>
      <c r="C27">
        <v>14</v>
      </c>
      <c r="D27">
        <v>100</v>
      </c>
      <c r="E27">
        <v>36.942839999999997</v>
      </c>
      <c r="F27">
        <v>7.8005170000000001</v>
      </c>
      <c r="G27">
        <v>0.42</v>
      </c>
      <c r="H27">
        <v>188</v>
      </c>
      <c r="I27">
        <v>119.206896551724</v>
      </c>
      <c r="J27">
        <v>7.89</v>
      </c>
      <c r="K27" t="b">
        <v>0</v>
      </c>
      <c r="L27" t="s">
        <v>7</v>
      </c>
    </row>
    <row r="28" spans="1:12" x14ac:dyDescent="0.2">
      <c r="A28" t="s">
        <v>33</v>
      </c>
      <c r="B28" s="1" t="s">
        <v>3</v>
      </c>
      <c r="C28">
        <v>14</v>
      </c>
      <c r="D28">
        <v>300</v>
      </c>
      <c r="E28">
        <v>37.238860000000003</v>
      </c>
      <c r="F28">
        <v>2.4092475000000002</v>
      </c>
      <c r="G28">
        <v>0.13</v>
      </c>
      <c r="H28">
        <v>198</v>
      </c>
      <c r="I28">
        <v>185.29885057471199</v>
      </c>
      <c r="J28">
        <v>2.5099999999999998</v>
      </c>
      <c r="K28" t="b">
        <v>0</v>
      </c>
      <c r="L28" t="s">
        <v>7</v>
      </c>
    </row>
    <row r="29" spans="1:12" x14ac:dyDescent="0.2">
      <c r="A29" t="s">
        <v>34</v>
      </c>
      <c r="B29" s="1" t="s">
        <v>11</v>
      </c>
      <c r="C29">
        <v>14</v>
      </c>
      <c r="D29">
        <v>100</v>
      </c>
      <c r="E29">
        <v>25.471999999999898</v>
      </c>
      <c r="F29">
        <v>12.930024999999899</v>
      </c>
      <c r="G29">
        <v>0.7</v>
      </c>
      <c r="H29">
        <v>248</v>
      </c>
      <c r="I29">
        <v>166.333333333333</v>
      </c>
      <c r="J29">
        <v>2.97</v>
      </c>
      <c r="K29" t="b">
        <v>0</v>
      </c>
      <c r="L29">
        <v>70</v>
      </c>
    </row>
    <row r="30" spans="1:12" x14ac:dyDescent="0.2">
      <c r="A30" t="s">
        <v>35</v>
      </c>
      <c r="B30" s="1" t="s">
        <v>11</v>
      </c>
      <c r="C30">
        <v>14</v>
      </c>
      <c r="D30">
        <v>300</v>
      </c>
      <c r="E30">
        <v>20.059999999999999</v>
      </c>
      <c r="F30">
        <v>7.1454999999999904</v>
      </c>
      <c r="G30">
        <v>0.39</v>
      </c>
      <c r="H30">
        <v>294</v>
      </c>
      <c r="I30">
        <v>301.032786885245</v>
      </c>
      <c r="J30">
        <v>2.81</v>
      </c>
      <c r="K30" t="b">
        <v>0</v>
      </c>
      <c r="L30">
        <v>70</v>
      </c>
    </row>
    <row r="31" spans="1:12" x14ac:dyDescent="0.2">
      <c r="A31" t="s">
        <v>36</v>
      </c>
      <c r="B31" s="1" t="s">
        <v>11</v>
      </c>
      <c r="C31">
        <v>14</v>
      </c>
      <c r="D31">
        <v>100</v>
      </c>
      <c r="E31">
        <v>59.033850000000001</v>
      </c>
      <c r="F31">
        <v>7.0761179999999904</v>
      </c>
      <c r="G31">
        <v>0.38</v>
      </c>
      <c r="H31">
        <v>193</v>
      </c>
      <c r="I31">
        <v>137.83870967741899</v>
      </c>
      <c r="J31">
        <v>8.5</v>
      </c>
      <c r="K31" t="b">
        <v>0</v>
      </c>
      <c r="L31" t="s">
        <v>7</v>
      </c>
    </row>
    <row r="32" spans="1:12" x14ac:dyDescent="0.2">
      <c r="A32" t="s">
        <v>37</v>
      </c>
      <c r="B32" s="1" t="s">
        <v>11</v>
      </c>
      <c r="C32">
        <v>14</v>
      </c>
      <c r="D32">
        <v>300</v>
      </c>
      <c r="E32">
        <v>70.695899999999995</v>
      </c>
      <c r="F32">
        <v>2.6329050000000001</v>
      </c>
      <c r="G32">
        <v>0.14000000000000001</v>
      </c>
      <c r="H32">
        <v>236</v>
      </c>
      <c r="I32">
        <v>228.34883720930199</v>
      </c>
      <c r="J32">
        <v>1.48</v>
      </c>
      <c r="K32" t="b">
        <v>0</v>
      </c>
      <c r="L32" t="s">
        <v>7</v>
      </c>
    </row>
    <row r="33" spans="1:12" x14ac:dyDescent="0.2">
      <c r="A33" t="s">
        <v>38</v>
      </c>
      <c r="B33" s="1" t="s">
        <v>18</v>
      </c>
      <c r="C33">
        <v>14</v>
      </c>
      <c r="D33">
        <v>100</v>
      </c>
      <c r="E33">
        <v>18.976959999999998</v>
      </c>
      <c r="F33">
        <v>14.29472</v>
      </c>
      <c r="G33">
        <v>0.77</v>
      </c>
      <c r="H33">
        <v>275</v>
      </c>
      <c r="I33">
        <v>248.21739130434699</v>
      </c>
      <c r="J33">
        <v>1.78</v>
      </c>
      <c r="K33" t="b">
        <v>0</v>
      </c>
      <c r="L33">
        <v>70</v>
      </c>
    </row>
    <row r="34" spans="1:12" x14ac:dyDescent="0.2">
      <c r="A34" t="s">
        <v>39</v>
      </c>
      <c r="B34" s="1" t="s">
        <v>18</v>
      </c>
      <c r="C34">
        <v>14</v>
      </c>
      <c r="D34">
        <v>300</v>
      </c>
      <c r="E34">
        <v>18.796399999999998</v>
      </c>
      <c r="F34">
        <v>10.7849</v>
      </c>
      <c r="G34">
        <v>0.57999999999999996</v>
      </c>
      <c r="H34">
        <v>164</v>
      </c>
      <c r="I34">
        <v>-0.33333333333330001</v>
      </c>
      <c r="J34">
        <v>1.02</v>
      </c>
      <c r="K34" t="b">
        <v>0</v>
      </c>
      <c r="L34">
        <v>70</v>
      </c>
    </row>
    <row r="35" spans="1:12" x14ac:dyDescent="0.2">
      <c r="A35" t="s">
        <v>40</v>
      </c>
      <c r="B35" s="1" t="s">
        <v>18</v>
      </c>
      <c r="C35">
        <v>14</v>
      </c>
      <c r="D35">
        <v>100</v>
      </c>
      <c r="E35">
        <v>13.240079999999899</v>
      </c>
      <c r="F35">
        <v>10.76999</v>
      </c>
      <c r="G35">
        <v>0.57999999999999996</v>
      </c>
      <c r="H35">
        <v>283</v>
      </c>
      <c r="I35">
        <v>283</v>
      </c>
      <c r="J35">
        <v>6.13</v>
      </c>
      <c r="K35" t="b">
        <v>0</v>
      </c>
      <c r="L35" t="s">
        <v>7</v>
      </c>
    </row>
    <row r="36" spans="1:12" x14ac:dyDescent="0.2">
      <c r="A36" t="s">
        <v>41</v>
      </c>
      <c r="B36" s="1" t="s">
        <v>18</v>
      </c>
      <c r="C36">
        <v>14</v>
      </c>
      <c r="D36">
        <v>300</v>
      </c>
      <c r="E36">
        <v>12.001010000000001</v>
      </c>
      <c r="F36">
        <v>4.7047724999999998</v>
      </c>
      <c r="G36">
        <v>0.25</v>
      </c>
      <c r="H36">
        <v>252</v>
      </c>
      <c r="I36">
        <v>241.666666666666</v>
      </c>
      <c r="J36">
        <v>1.5</v>
      </c>
      <c r="K36" t="b">
        <v>0</v>
      </c>
      <c r="L36" t="s">
        <v>7</v>
      </c>
    </row>
    <row r="37" spans="1:12" x14ac:dyDescent="0.2">
      <c r="A37" t="s">
        <v>42</v>
      </c>
      <c r="B37" s="1" t="s">
        <v>25</v>
      </c>
      <c r="C37">
        <v>14</v>
      </c>
      <c r="D37">
        <v>300</v>
      </c>
      <c r="E37">
        <v>33.972000000000001</v>
      </c>
      <c r="F37">
        <v>15.218999999999999</v>
      </c>
      <c r="G37">
        <v>0.82</v>
      </c>
      <c r="H37">
        <v>284</v>
      </c>
      <c r="I37">
        <v>288.55555555555497</v>
      </c>
      <c r="J37">
        <v>0.84</v>
      </c>
      <c r="K37" t="b">
        <v>0</v>
      </c>
      <c r="L37">
        <v>70</v>
      </c>
    </row>
    <row r="38" spans="1:12" x14ac:dyDescent="0.2">
      <c r="A38" t="s">
        <v>43</v>
      </c>
      <c r="B38" s="1" t="s">
        <v>25</v>
      </c>
      <c r="C38">
        <v>14</v>
      </c>
      <c r="D38">
        <v>100</v>
      </c>
      <c r="E38">
        <v>19.431529999999999</v>
      </c>
      <c r="F38">
        <v>9.5716985000000001</v>
      </c>
      <c r="G38">
        <v>0.52</v>
      </c>
      <c r="H38">
        <v>253</v>
      </c>
      <c r="I38">
        <v>220.5</v>
      </c>
      <c r="J38">
        <v>8.73</v>
      </c>
      <c r="K38" t="b">
        <v>0</v>
      </c>
      <c r="L38" t="s">
        <v>7</v>
      </c>
    </row>
    <row r="39" spans="1:12" x14ac:dyDescent="0.2">
      <c r="A39" t="s">
        <v>44</v>
      </c>
      <c r="B39" s="1" t="s">
        <v>25</v>
      </c>
      <c r="C39">
        <v>14</v>
      </c>
      <c r="D39">
        <v>300</v>
      </c>
      <c r="E39">
        <v>16.222639999999998</v>
      </c>
      <c r="F39">
        <v>4.5785749999999998</v>
      </c>
      <c r="G39">
        <v>0.25</v>
      </c>
      <c r="H39">
        <v>234</v>
      </c>
      <c r="I39">
        <v>217.666666666666</v>
      </c>
      <c r="J39">
        <v>1.27</v>
      </c>
      <c r="K39" t="b">
        <v>0</v>
      </c>
      <c r="L39" t="s">
        <v>7</v>
      </c>
    </row>
    <row r="40" spans="1:12" x14ac:dyDescent="0.2">
      <c r="A40" t="s">
        <v>45</v>
      </c>
      <c r="B40" s="1" t="s">
        <v>3</v>
      </c>
      <c r="C40">
        <v>14</v>
      </c>
      <c r="D40">
        <v>500</v>
      </c>
      <c r="E40">
        <v>17.480139999999999</v>
      </c>
      <c r="F40">
        <v>6.1567789999999896</v>
      </c>
      <c r="G40">
        <v>0.33</v>
      </c>
      <c r="H40">
        <v>9</v>
      </c>
      <c r="I40">
        <v>-125.955223880597</v>
      </c>
      <c r="J40">
        <v>0.56999999999999995</v>
      </c>
      <c r="K40" t="b">
        <v>0</v>
      </c>
      <c r="L40">
        <v>70</v>
      </c>
    </row>
    <row r="41" spans="1:12" x14ac:dyDescent="0.2">
      <c r="A41" t="s">
        <v>46</v>
      </c>
      <c r="B41" s="1" t="s">
        <v>3</v>
      </c>
      <c r="C41">
        <v>14</v>
      </c>
      <c r="D41">
        <v>500</v>
      </c>
      <c r="E41">
        <v>33.69885</v>
      </c>
      <c r="F41">
        <v>1.6743735</v>
      </c>
      <c r="G41">
        <v>0.09</v>
      </c>
      <c r="H41">
        <v>178</v>
      </c>
      <c r="I41">
        <v>167.61538461538399</v>
      </c>
      <c r="J41">
        <v>0.76</v>
      </c>
      <c r="K41" t="b">
        <v>0</v>
      </c>
      <c r="L41" t="s">
        <v>7</v>
      </c>
    </row>
    <row r="42" spans="1:12" x14ac:dyDescent="0.2">
      <c r="A42" t="s">
        <v>47</v>
      </c>
      <c r="B42" s="1" t="s">
        <v>11</v>
      </c>
      <c r="C42">
        <v>14</v>
      </c>
      <c r="D42">
        <v>500</v>
      </c>
      <c r="E42">
        <v>21.400839999999999</v>
      </c>
      <c r="F42">
        <v>6.2687759999999999</v>
      </c>
      <c r="G42">
        <v>0.34</v>
      </c>
      <c r="H42">
        <v>3</v>
      </c>
      <c r="I42">
        <v>-141.24242424242399</v>
      </c>
      <c r="J42">
        <v>0.35</v>
      </c>
      <c r="K42" t="b">
        <v>0</v>
      </c>
      <c r="L42">
        <v>70</v>
      </c>
    </row>
    <row r="43" spans="1:12" x14ac:dyDescent="0.2">
      <c r="A43" t="s">
        <v>48</v>
      </c>
      <c r="B43" s="1" t="s">
        <v>11</v>
      </c>
      <c r="C43">
        <v>14</v>
      </c>
      <c r="D43">
        <v>500</v>
      </c>
      <c r="E43">
        <v>74.939399999999907</v>
      </c>
      <c r="F43">
        <v>2.3451149999999998</v>
      </c>
      <c r="G43">
        <v>0.13</v>
      </c>
      <c r="H43">
        <v>235</v>
      </c>
      <c r="I43">
        <v>227.827586206896</v>
      </c>
      <c r="J43">
        <v>0.53</v>
      </c>
      <c r="K43" t="b">
        <v>0</v>
      </c>
      <c r="L43" t="s">
        <v>7</v>
      </c>
    </row>
    <row r="44" spans="1:12" x14ac:dyDescent="0.2">
      <c r="A44" t="s">
        <v>49</v>
      </c>
      <c r="B44" s="1" t="s">
        <v>18</v>
      </c>
      <c r="C44">
        <v>14</v>
      </c>
      <c r="D44">
        <v>500</v>
      </c>
      <c r="E44">
        <v>18.190200000000001</v>
      </c>
      <c r="F44">
        <v>9.8959799999999998</v>
      </c>
      <c r="G44">
        <v>0.54</v>
      </c>
      <c r="H44">
        <v>234</v>
      </c>
      <c r="I44">
        <v>176.47826086956499</v>
      </c>
      <c r="J44">
        <v>0.63</v>
      </c>
      <c r="K44" t="b">
        <v>0</v>
      </c>
      <c r="L44">
        <v>70</v>
      </c>
    </row>
    <row r="45" spans="1:12" x14ac:dyDescent="0.2">
      <c r="A45" t="s">
        <v>50</v>
      </c>
      <c r="B45" s="1" t="s">
        <v>18</v>
      </c>
      <c r="C45">
        <v>14</v>
      </c>
      <c r="D45">
        <v>500</v>
      </c>
      <c r="E45">
        <v>11.7861359999999</v>
      </c>
      <c r="F45">
        <v>4.2305399999999898</v>
      </c>
      <c r="G45">
        <v>0.23</v>
      </c>
      <c r="H45">
        <v>135</v>
      </c>
      <c r="I45">
        <v>90.792207792207705</v>
      </c>
      <c r="J45">
        <v>0.44</v>
      </c>
      <c r="K45" t="b">
        <v>0</v>
      </c>
      <c r="L45" t="s">
        <v>7</v>
      </c>
    </row>
    <row r="46" spans="1:12" x14ac:dyDescent="0.2">
      <c r="A46" t="s">
        <v>51</v>
      </c>
      <c r="B46" s="1" t="s">
        <v>25</v>
      </c>
      <c r="C46">
        <v>14</v>
      </c>
      <c r="D46">
        <v>500</v>
      </c>
      <c r="E46">
        <v>15.06438</v>
      </c>
      <c r="F46">
        <v>2.9660579999999901</v>
      </c>
      <c r="G46">
        <v>0.16</v>
      </c>
      <c r="H46">
        <v>22</v>
      </c>
      <c r="I46">
        <v>-27.714285714285701</v>
      </c>
      <c r="J46">
        <v>0.49</v>
      </c>
      <c r="K46" t="b">
        <v>0</v>
      </c>
      <c r="L46" t="s">
        <v>7</v>
      </c>
    </row>
    <row r="47" spans="1:12" x14ac:dyDescent="0.2">
      <c r="A47" t="s">
        <v>52</v>
      </c>
      <c r="B47" s="1" t="s">
        <v>3</v>
      </c>
      <c r="C47">
        <v>28</v>
      </c>
      <c r="D47">
        <v>100</v>
      </c>
      <c r="E47">
        <v>11.211364902506901</v>
      </c>
      <c r="F47">
        <v>12.7771587743732</v>
      </c>
      <c r="G47">
        <v>0.71</v>
      </c>
      <c r="H47">
        <v>263</v>
      </c>
      <c r="I47">
        <v>214.03448275861999</v>
      </c>
      <c r="J47">
        <v>3.59</v>
      </c>
      <c r="K47" t="b">
        <v>0</v>
      </c>
      <c r="L47">
        <v>70</v>
      </c>
    </row>
    <row r="48" spans="1:12" x14ac:dyDescent="0.2">
      <c r="A48" t="s">
        <v>54</v>
      </c>
      <c r="B48" s="1" t="s">
        <v>3</v>
      </c>
      <c r="C48">
        <v>28</v>
      </c>
      <c r="D48">
        <v>300</v>
      </c>
      <c r="E48">
        <v>8.1516640000000002</v>
      </c>
      <c r="F48">
        <v>5.7255260000000003</v>
      </c>
      <c r="G48">
        <v>0.32</v>
      </c>
      <c r="H48">
        <v>247</v>
      </c>
      <c r="I48">
        <v>230.058823529411</v>
      </c>
      <c r="J48">
        <v>2.84</v>
      </c>
      <c r="K48" t="b">
        <v>0</v>
      </c>
      <c r="L48">
        <v>70</v>
      </c>
    </row>
    <row r="49" spans="1:12" x14ac:dyDescent="0.2">
      <c r="A49" t="s">
        <v>55</v>
      </c>
      <c r="B49" s="1" t="s">
        <v>3</v>
      </c>
      <c r="C49">
        <v>28</v>
      </c>
      <c r="D49">
        <v>500</v>
      </c>
      <c r="E49">
        <v>7.1478549999999901</v>
      </c>
      <c r="F49">
        <v>4.2900649999999896</v>
      </c>
      <c r="G49">
        <v>0.24</v>
      </c>
      <c r="H49">
        <v>216</v>
      </c>
      <c r="I49">
        <v>194.84210526315701</v>
      </c>
      <c r="J49">
        <v>0.83</v>
      </c>
      <c r="K49" t="b">
        <v>0</v>
      </c>
      <c r="L49">
        <v>70</v>
      </c>
    </row>
    <row r="50" spans="1:12" x14ac:dyDescent="0.2">
      <c r="A50" t="s">
        <v>56</v>
      </c>
      <c r="B50" s="1" t="s">
        <v>3</v>
      </c>
      <c r="C50">
        <v>28</v>
      </c>
      <c r="D50">
        <v>100</v>
      </c>
      <c r="E50">
        <v>14.2280431848852</v>
      </c>
      <c r="F50">
        <v>10.673724696356199</v>
      </c>
      <c r="G50">
        <v>0.59</v>
      </c>
      <c r="H50">
        <v>203</v>
      </c>
      <c r="I50">
        <v>87.878048780487802</v>
      </c>
      <c r="J50">
        <v>7.41</v>
      </c>
      <c r="K50" t="b">
        <v>0</v>
      </c>
      <c r="L50" t="s">
        <v>7</v>
      </c>
    </row>
    <row r="51" spans="1:12" x14ac:dyDescent="0.2">
      <c r="A51" t="s">
        <v>57</v>
      </c>
      <c r="B51" s="1" t="s">
        <v>3</v>
      </c>
      <c r="C51">
        <v>28</v>
      </c>
      <c r="D51">
        <v>300</v>
      </c>
      <c r="E51">
        <v>9.5415320000000001</v>
      </c>
      <c r="F51">
        <v>2.2882859999999998</v>
      </c>
      <c r="G51">
        <v>0.13</v>
      </c>
      <c r="H51">
        <v>261</v>
      </c>
      <c r="I51">
        <v>257.71264367816002</v>
      </c>
      <c r="J51">
        <v>3.04</v>
      </c>
      <c r="K51" t="b">
        <v>0</v>
      </c>
      <c r="L51" t="s">
        <v>7</v>
      </c>
    </row>
    <row r="52" spans="1:12" x14ac:dyDescent="0.2">
      <c r="A52" t="s">
        <v>58</v>
      </c>
      <c r="B52" s="1" t="s">
        <v>3</v>
      </c>
      <c r="C52">
        <v>28</v>
      </c>
      <c r="D52">
        <v>500</v>
      </c>
      <c r="E52">
        <v>8.3635300000000008</v>
      </c>
      <c r="F52">
        <v>1.682968</v>
      </c>
      <c r="G52">
        <v>0.09</v>
      </c>
      <c r="H52">
        <v>230</v>
      </c>
      <c r="I52">
        <v>224.75824175824101</v>
      </c>
      <c r="J52">
        <v>0.89</v>
      </c>
      <c r="K52" t="b">
        <v>0</v>
      </c>
      <c r="L52" t="s">
        <v>7</v>
      </c>
    </row>
    <row r="53" spans="1:12" x14ac:dyDescent="0.2">
      <c r="A53" t="s">
        <v>59</v>
      </c>
      <c r="B53" s="1" t="s">
        <v>11</v>
      </c>
      <c r="C53">
        <v>28</v>
      </c>
      <c r="D53">
        <v>100</v>
      </c>
      <c r="E53">
        <v>15.0092571428571</v>
      </c>
      <c r="F53">
        <v>13.731085714285699</v>
      </c>
      <c r="G53">
        <v>0.76</v>
      </c>
      <c r="H53">
        <v>241</v>
      </c>
      <c r="I53">
        <v>107.99999999999901</v>
      </c>
      <c r="J53">
        <v>3.5</v>
      </c>
      <c r="K53" t="b">
        <v>0</v>
      </c>
      <c r="L53">
        <v>70</v>
      </c>
    </row>
    <row r="54" spans="1:12" x14ac:dyDescent="0.2">
      <c r="A54" t="s">
        <v>60</v>
      </c>
      <c r="B54" s="1" t="s">
        <v>11</v>
      </c>
      <c r="C54">
        <v>28</v>
      </c>
      <c r="D54">
        <v>300</v>
      </c>
      <c r="E54">
        <v>9.2843940000000007</v>
      </c>
      <c r="F54">
        <v>6.6386960000000004</v>
      </c>
      <c r="G54">
        <v>0.37</v>
      </c>
      <c r="H54">
        <v>281</v>
      </c>
      <c r="I54">
        <v>279.82539682539601</v>
      </c>
      <c r="J54">
        <v>2.1</v>
      </c>
      <c r="K54" t="b">
        <v>0</v>
      </c>
      <c r="L54">
        <v>70</v>
      </c>
    </row>
    <row r="55" spans="1:12" x14ac:dyDescent="0.2">
      <c r="A55" t="s">
        <v>61</v>
      </c>
      <c r="B55" s="1" t="s">
        <v>11</v>
      </c>
      <c r="C55">
        <v>28</v>
      </c>
      <c r="D55">
        <v>500</v>
      </c>
      <c r="E55">
        <v>8.2893600000000003</v>
      </c>
      <c r="F55">
        <v>5.6040520000000003</v>
      </c>
      <c r="G55">
        <v>0.31</v>
      </c>
      <c r="H55">
        <v>250</v>
      </c>
      <c r="I55">
        <v>235.173913043478</v>
      </c>
      <c r="J55">
        <v>0.87</v>
      </c>
      <c r="K55" t="b">
        <v>0</v>
      </c>
      <c r="L55">
        <v>70</v>
      </c>
    </row>
    <row r="56" spans="1:12" x14ac:dyDescent="0.2">
      <c r="A56" t="s">
        <v>62</v>
      </c>
      <c r="B56" s="1" t="s">
        <v>11</v>
      </c>
      <c r="C56">
        <v>28</v>
      </c>
      <c r="D56">
        <v>100</v>
      </c>
      <c r="E56">
        <v>17.609481302774402</v>
      </c>
      <c r="F56">
        <v>11.0154885404101</v>
      </c>
      <c r="G56">
        <v>0.61</v>
      </c>
      <c r="H56">
        <v>258</v>
      </c>
      <c r="I56">
        <v>218.897435897435</v>
      </c>
      <c r="J56">
        <v>8.2899999999999991</v>
      </c>
      <c r="K56" t="b">
        <v>0</v>
      </c>
      <c r="L56" t="s">
        <v>7</v>
      </c>
    </row>
    <row r="57" spans="1:12" x14ac:dyDescent="0.2">
      <c r="A57" t="s">
        <v>63</v>
      </c>
      <c r="B57" s="1" t="s">
        <v>11</v>
      </c>
      <c r="C57">
        <v>28</v>
      </c>
      <c r="D57">
        <v>300</v>
      </c>
      <c r="E57">
        <v>10.198749999999899</v>
      </c>
      <c r="F57">
        <v>2.3074049999999899</v>
      </c>
      <c r="G57">
        <v>0.13</v>
      </c>
      <c r="H57">
        <v>282</v>
      </c>
      <c r="I57">
        <v>281.85057471264298</v>
      </c>
      <c r="J57">
        <v>1.98</v>
      </c>
      <c r="K57" t="b">
        <v>0</v>
      </c>
      <c r="L57" t="s">
        <v>7</v>
      </c>
    </row>
    <row r="58" spans="1:12" x14ac:dyDescent="0.2">
      <c r="A58" t="s">
        <v>64</v>
      </c>
      <c r="B58" s="1" t="s">
        <v>11</v>
      </c>
      <c r="C58">
        <v>28</v>
      </c>
      <c r="D58">
        <v>500</v>
      </c>
      <c r="E58">
        <v>9.1204999999999998</v>
      </c>
      <c r="F58">
        <v>1.8708499999999999</v>
      </c>
      <c r="G58">
        <v>0.1</v>
      </c>
      <c r="H58">
        <v>193</v>
      </c>
      <c r="I58">
        <v>182.99999999999901</v>
      </c>
      <c r="J58">
        <v>0.85</v>
      </c>
      <c r="K58" t="b">
        <v>0</v>
      </c>
      <c r="L58" t="s">
        <v>7</v>
      </c>
    </row>
    <row r="59" spans="1:12" x14ac:dyDescent="0.2">
      <c r="A59" t="s">
        <v>65</v>
      </c>
      <c r="B59" s="1" t="s">
        <v>18</v>
      </c>
      <c r="C59">
        <v>28</v>
      </c>
      <c r="D59">
        <v>100</v>
      </c>
      <c r="E59">
        <v>30.589642000000001</v>
      </c>
      <c r="F59">
        <v>21.022112</v>
      </c>
      <c r="G59">
        <v>1.17</v>
      </c>
      <c r="H59">
        <v>253</v>
      </c>
      <c r="I59">
        <v>459.47058823529397</v>
      </c>
      <c r="J59">
        <v>0.44</v>
      </c>
      <c r="K59" t="b">
        <v>0</v>
      </c>
      <c r="L59">
        <v>70</v>
      </c>
    </row>
    <row r="60" spans="1:12" x14ac:dyDescent="0.2">
      <c r="A60" t="s">
        <v>66</v>
      </c>
      <c r="B60" s="1" t="s">
        <v>18</v>
      </c>
      <c r="C60">
        <v>28</v>
      </c>
      <c r="D60">
        <v>300</v>
      </c>
      <c r="E60">
        <v>19.65108</v>
      </c>
      <c r="F60">
        <v>14.541600000000001</v>
      </c>
      <c r="G60">
        <v>0.81</v>
      </c>
      <c r="H60">
        <v>287</v>
      </c>
      <c r="I60">
        <v>304.052631578947</v>
      </c>
      <c r="J60">
        <v>1.93</v>
      </c>
      <c r="K60" t="b">
        <v>0</v>
      </c>
      <c r="L60">
        <v>70</v>
      </c>
    </row>
    <row r="61" spans="1:12" x14ac:dyDescent="0.2">
      <c r="A61" t="s">
        <v>67</v>
      </c>
      <c r="B61" s="1" t="s">
        <v>18</v>
      </c>
      <c r="C61">
        <v>28</v>
      </c>
      <c r="D61">
        <v>500</v>
      </c>
      <c r="E61">
        <v>17.396329999999999</v>
      </c>
      <c r="F61">
        <v>12.600009999999999</v>
      </c>
      <c r="G61">
        <v>0.7</v>
      </c>
      <c r="H61">
        <v>163</v>
      </c>
      <c r="I61">
        <v>-116.99999999999901</v>
      </c>
      <c r="J61">
        <v>0.7</v>
      </c>
      <c r="K61" t="b">
        <v>0</v>
      </c>
      <c r="L61">
        <v>70</v>
      </c>
    </row>
    <row r="62" spans="1:12" x14ac:dyDescent="0.2">
      <c r="A62" t="s">
        <v>68</v>
      </c>
      <c r="B62" s="1" t="s">
        <v>18</v>
      </c>
      <c r="C62">
        <v>28</v>
      </c>
      <c r="D62">
        <v>100</v>
      </c>
      <c r="E62">
        <v>9.0003448275862006</v>
      </c>
      <c r="F62">
        <v>12.065294117646999</v>
      </c>
      <c r="G62">
        <v>0.67</v>
      </c>
      <c r="H62">
        <v>264</v>
      </c>
      <c r="I62">
        <v>225.42424242424201</v>
      </c>
      <c r="J62">
        <v>4.93</v>
      </c>
      <c r="K62" t="b">
        <v>0</v>
      </c>
      <c r="L62" t="s">
        <v>7</v>
      </c>
    </row>
    <row r="63" spans="1:12" x14ac:dyDescent="0.2">
      <c r="A63" t="s">
        <v>69</v>
      </c>
      <c r="B63" s="1" t="s">
        <v>18</v>
      </c>
      <c r="C63">
        <v>28</v>
      </c>
      <c r="D63">
        <v>300</v>
      </c>
      <c r="E63">
        <v>8.7887039999999992</v>
      </c>
      <c r="F63">
        <v>5.0268119999999996</v>
      </c>
      <c r="G63">
        <v>0.28000000000000003</v>
      </c>
      <c r="H63">
        <v>280</v>
      </c>
      <c r="I63">
        <v>278.83333333333297</v>
      </c>
      <c r="J63">
        <v>1.1499999999999999</v>
      </c>
      <c r="K63" t="b">
        <v>0</v>
      </c>
      <c r="L63" t="s">
        <v>7</v>
      </c>
    </row>
    <row r="64" spans="1:12" x14ac:dyDescent="0.2">
      <c r="A64" t="s">
        <v>70</v>
      </c>
      <c r="B64" s="1" t="s">
        <v>18</v>
      </c>
      <c r="C64">
        <v>28</v>
      </c>
      <c r="D64">
        <v>500</v>
      </c>
      <c r="E64">
        <v>9.4876319999999996</v>
      </c>
      <c r="F64">
        <v>4.9119840000000003</v>
      </c>
      <c r="G64">
        <v>0.27</v>
      </c>
      <c r="H64">
        <v>191</v>
      </c>
      <c r="I64">
        <v>156.972602739726</v>
      </c>
      <c r="J64">
        <v>0.39</v>
      </c>
      <c r="K64" t="b">
        <v>0</v>
      </c>
      <c r="L64" t="s">
        <v>7</v>
      </c>
    </row>
    <row r="65" spans="1:12" x14ac:dyDescent="0.2">
      <c r="A65" t="s">
        <v>71</v>
      </c>
      <c r="B65" s="1" t="s">
        <v>25</v>
      </c>
      <c r="C65">
        <v>28</v>
      </c>
      <c r="D65">
        <v>100</v>
      </c>
      <c r="E65">
        <v>15.343830000000001</v>
      </c>
      <c r="F65">
        <v>14.83536</v>
      </c>
      <c r="G65">
        <v>0.82</v>
      </c>
      <c r="H65">
        <v>287</v>
      </c>
      <c r="I65">
        <v>305.222222222222</v>
      </c>
      <c r="J65">
        <v>1.63</v>
      </c>
      <c r="K65" t="b">
        <v>0</v>
      </c>
      <c r="L65">
        <v>70</v>
      </c>
    </row>
    <row r="66" spans="1:12" x14ac:dyDescent="0.2">
      <c r="A66" t="s">
        <v>72</v>
      </c>
      <c r="B66" s="1" t="s">
        <v>25</v>
      </c>
      <c r="C66">
        <v>28</v>
      </c>
      <c r="D66">
        <v>300</v>
      </c>
      <c r="E66">
        <v>13.68881</v>
      </c>
      <c r="F66">
        <v>12.023820000000001</v>
      </c>
      <c r="G66">
        <v>0.67</v>
      </c>
      <c r="H66">
        <v>298</v>
      </c>
      <c r="I66">
        <v>328.45454545454498</v>
      </c>
      <c r="J66">
        <v>1.6</v>
      </c>
      <c r="K66" t="b">
        <v>0</v>
      </c>
      <c r="L66">
        <v>70</v>
      </c>
    </row>
    <row r="67" spans="1:12" x14ac:dyDescent="0.2">
      <c r="A67" t="s">
        <v>73</v>
      </c>
      <c r="B67" s="1" t="s">
        <v>25</v>
      </c>
      <c r="C67">
        <v>28</v>
      </c>
      <c r="D67">
        <v>500</v>
      </c>
      <c r="E67">
        <v>14.856894</v>
      </c>
      <c r="F67">
        <v>11.915201999999899</v>
      </c>
      <c r="G67">
        <v>0.66</v>
      </c>
      <c r="H67">
        <v>142</v>
      </c>
      <c r="I67">
        <v>-131.70588235294099</v>
      </c>
      <c r="J67">
        <v>0.28999999999999998</v>
      </c>
      <c r="K67" t="b">
        <v>0</v>
      </c>
      <c r="L67">
        <v>70</v>
      </c>
    </row>
    <row r="68" spans="1:12" x14ac:dyDescent="0.2">
      <c r="A68" t="s">
        <v>74</v>
      </c>
      <c r="B68" s="1" t="s">
        <v>25</v>
      </c>
      <c r="C68">
        <v>28</v>
      </c>
      <c r="D68">
        <v>100</v>
      </c>
      <c r="E68">
        <v>12.462792022792</v>
      </c>
      <c r="F68">
        <v>13.928860398860399</v>
      </c>
      <c r="G68">
        <v>0.77</v>
      </c>
      <c r="H68">
        <v>289</v>
      </c>
      <c r="I68">
        <v>309.08695652173901</v>
      </c>
      <c r="J68">
        <v>3.51</v>
      </c>
      <c r="K68" t="b">
        <v>0</v>
      </c>
      <c r="L68" t="s">
        <v>7</v>
      </c>
    </row>
    <row r="69" spans="1:12" x14ac:dyDescent="0.2">
      <c r="A69" t="s">
        <v>75</v>
      </c>
      <c r="B69" s="1" t="s">
        <v>25</v>
      </c>
      <c r="C69">
        <v>28</v>
      </c>
      <c r="D69">
        <v>300</v>
      </c>
      <c r="E69">
        <v>3.3397899999999998</v>
      </c>
      <c r="F69">
        <v>2.332808</v>
      </c>
      <c r="G69">
        <v>0.13</v>
      </c>
      <c r="H69">
        <v>292</v>
      </c>
      <c r="I69">
        <v>293.34482758620601</v>
      </c>
      <c r="J69">
        <v>1.03</v>
      </c>
      <c r="K69" t="b">
        <v>0</v>
      </c>
      <c r="L69" t="s">
        <v>7</v>
      </c>
    </row>
    <row r="70" spans="1:12" x14ac:dyDescent="0.2">
      <c r="A70" t="s">
        <v>76</v>
      </c>
      <c r="B70" s="1" t="s">
        <v>25</v>
      </c>
      <c r="C70">
        <v>28</v>
      </c>
      <c r="D70">
        <v>500</v>
      </c>
      <c r="E70">
        <v>49.212269999999997</v>
      </c>
      <c r="F70">
        <v>30.802464000000001</v>
      </c>
      <c r="G70">
        <v>1.71</v>
      </c>
      <c r="H70">
        <v>170</v>
      </c>
      <c r="I70">
        <v>442.15492957746397</v>
      </c>
      <c r="J70">
        <v>0.2</v>
      </c>
      <c r="K70" t="b">
        <v>0</v>
      </c>
      <c r="L70" t="s">
        <v>7</v>
      </c>
    </row>
    <row r="71" spans="1:12" x14ac:dyDescent="0.2">
      <c r="A71" t="s">
        <v>77</v>
      </c>
      <c r="B71" s="1" t="s">
        <v>78</v>
      </c>
      <c r="C71">
        <v>7</v>
      </c>
      <c r="D71">
        <v>100</v>
      </c>
      <c r="E71">
        <v>20.3451741121495</v>
      </c>
      <c r="F71">
        <v>11.6873730280373</v>
      </c>
      <c r="G71">
        <v>0.63</v>
      </c>
      <c r="H71">
        <v>299</v>
      </c>
      <c r="I71">
        <v>283</v>
      </c>
      <c r="J71">
        <v>6.42</v>
      </c>
      <c r="K71" t="b">
        <v>0</v>
      </c>
      <c r="L71">
        <v>70</v>
      </c>
    </row>
    <row r="72" spans="1:12" x14ac:dyDescent="0.2">
      <c r="A72" t="s">
        <v>79</v>
      </c>
      <c r="B72" s="1" t="s">
        <v>78</v>
      </c>
      <c r="C72">
        <v>7</v>
      </c>
      <c r="D72">
        <v>300</v>
      </c>
      <c r="E72">
        <v>15.02988</v>
      </c>
      <c r="F72">
        <v>2.5159579999999999</v>
      </c>
      <c r="G72">
        <v>0.14000000000000001</v>
      </c>
      <c r="H72">
        <v>282</v>
      </c>
      <c r="I72">
        <v>281.83720930232499</v>
      </c>
      <c r="J72">
        <v>2.5499999999999998</v>
      </c>
      <c r="K72" t="b">
        <v>0</v>
      </c>
      <c r="L72">
        <v>70</v>
      </c>
    </row>
    <row r="73" spans="1:12" x14ac:dyDescent="0.2">
      <c r="A73" t="s">
        <v>80</v>
      </c>
      <c r="B73" s="1" t="s">
        <v>78</v>
      </c>
      <c r="C73">
        <v>7</v>
      </c>
      <c r="D73">
        <v>500</v>
      </c>
      <c r="E73">
        <v>12.744450000000001</v>
      </c>
      <c r="F73">
        <v>1.7882370000000001</v>
      </c>
      <c r="G73">
        <v>0.1</v>
      </c>
      <c r="H73">
        <v>12</v>
      </c>
      <c r="I73">
        <v>-18.1111111111111</v>
      </c>
      <c r="J73">
        <v>0.91</v>
      </c>
      <c r="K73" t="b">
        <v>0</v>
      </c>
      <c r="L73">
        <v>70</v>
      </c>
    </row>
    <row r="74" spans="1:12" x14ac:dyDescent="0.2">
      <c r="A74" t="s">
        <v>81</v>
      </c>
      <c r="B74" s="1" t="s">
        <v>78</v>
      </c>
      <c r="C74">
        <v>7</v>
      </c>
      <c r="D74">
        <v>100</v>
      </c>
      <c r="E74">
        <v>17.1052005235602</v>
      </c>
      <c r="F74">
        <v>7.9840484314136102</v>
      </c>
      <c r="G74">
        <v>0.43</v>
      </c>
      <c r="H74">
        <v>253</v>
      </c>
      <c r="I74">
        <v>230.36842105263099</v>
      </c>
      <c r="J74">
        <v>9.5500000000000007</v>
      </c>
      <c r="K74" t="b">
        <v>0</v>
      </c>
      <c r="L74" t="s">
        <v>7</v>
      </c>
    </row>
    <row r="75" spans="1:12" x14ac:dyDescent="0.2">
      <c r="A75" t="s">
        <v>82</v>
      </c>
      <c r="B75" s="1" t="s">
        <v>78</v>
      </c>
      <c r="C75">
        <v>7</v>
      </c>
      <c r="D75">
        <v>300</v>
      </c>
      <c r="E75">
        <v>10.2912</v>
      </c>
      <c r="F75">
        <v>0.64983299999999999</v>
      </c>
      <c r="G75">
        <v>0.04</v>
      </c>
      <c r="H75">
        <v>252</v>
      </c>
      <c r="I75">
        <v>250.708333333333</v>
      </c>
      <c r="J75">
        <v>2.4300000000000002</v>
      </c>
      <c r="K75" t="b">
        <v>0</v>
      </c>
      <c r="L75" t="s">
        <v>7</v>
      </c>
    </row>
    <row r="76" spans="1:12" x14ac:dyDescent="0.2">
      <c r="A76" t="s">
        <v>83</v>
      </c>
      <c r="B76" s="1" t="s">
        <v>78</v>
      </c>
      <c r="C76">
        <v>7</v>
      </c>
      <c r="D76">
        <v>500</v>
      </c>
      <c r="E76">
        <v>8.74071</v>
      </c>
      <c r="F76">
        <v>0.51379920000000001</v>
      </c>
      <c r="G76">
        <v>0.03</v>
      </c>
      <c r="H76">
        <v>62</v>
      </c>
      <c r="I76">
        <v>55.164948453608197</v>
      </c>
      <c r="J76">
        <v>1.03</v>
      </c>
      <c r="K76" t="b">
        <v>0</v>
      </c>
      <c r="L76" t="s">
        <v>7</v>
      </c>
    </row>
    <row r="77" spans="1:12" x14ac:dyDescent="0.2">
      <c r="A77" t="s">
        <v>84</v>
      </c>
      <c r="B77" s="1" t="s">
        <v>85</v>
      </c>
      <c r="C77">
        <v>7</v>
      </c>
      <c r="D77">
        <v>100</v>
      </c>
      <c r="E77">
        <v>33.571148965517203</v>
      </c>
      <c r="F77">
        <v>11.6914355763546</v>
      </c>
      <c r="G77">
        <v>0.63</v>
      </c>
      <c r="H77">
        <v>273</v>
      </c>
      <c r="I77">
        <v>255.972972972973</v>
      </c>
      <c r="J77">
        <v>6.09</v>
      </c>
      <c r="K77" t="b">
        <v>0</v>
      </c>
      <c r="L77">
        <v>70</v>
      </c>
    </row>
    <row r="78" spans="1:12" x14ac:dyDescent="0.2">
      <c r="A78" t="s">
        <v>86</v>
      </c>
      <c r="B78" s="1" t="s">
        <v>85</v>
      </c>
      <c r="C78">
        <v>7</v>
      </c>
      <c r="D78">
        <v>300</v>
      </c>
      <c r="E78">
        <v>32.786729999999999</v>
      </c>
      <c r="F78">
        <v>2.2848599999999899</v>
      </c>
      <c r="G78">
        <v>0.12</v>
      </c>
      <c r="H78">
        <v>286</v>
      </c>
      <c r="I78">
        <v>283</v>
      </c>
      <c r="J78">
        <v>2.7</v>
      </c>
      <c r="K78" t="b">
        <v>0</v>
      </c>
      <c r="L78">
        <v>70</v>
      </c>
    </row>
    <row r="79" spans="1:12" x14ac:dyDescent="0.2">
      <c r="A79" t="s">
        <v>87</v>
      </c>
      <c r="B79" s="1" t="s">
        <v>85</v>
      </c>
      <c r="C79">
        <v>7</v>
      </c>
      <c r="D79">
        <v>500</v>
      </c>
      <c r="E79">
        <v>28.8904</v>
      </c>
      <c r="F79">
        <v>1.47312</v>
      </c>
      <c r="G79">
        <v>0.08</v>
      </c>
      <c r="H79">
        <v>227</v>
      </c>
      <c r="I79">
        <v>222.13043478260801</v>
      </c>
      <c r="J79">
        <v>0.79</v>
      </c>
      <c r="K79" t="b">
        <v>0</v>
      </c>
      <c r="L79">
        <v>70</v>
      </c>
    </row>
    <row r="80" spans="1:12" x14ac:dyDescent="0.2">
      <c r="A80" t="s">
        <v>88</v>
      </c>
      <c r="B80" s="1" t="s">
        <v>85</v>
      </c>
      <c r="C80">
        <v>7</v>
      </c>
      <c r="D80">
        <v>100</v>
      </c>
      <c r="E80">
        <v>22.656116313617598</v>
      </c>
      <c r="F80">
        <v>10.8207214250343</v>
      </c>
      <c r="G80">
        <v>0.59</v>
      </c>
      <c r="H80">
        <v>284</v>
      </c>
      <c r="I80">
        <v>283</v>
      </c>
      <c r="J80">
        <v>7.27</v>
      </c>
      <c r="K80" t="b">
        <v>0</v>
      </c>
      <c r="L80" t="s">
        <v>7</v>
      </c>
    </row>
    <row r="81" spans="1:12" x14ac:dyDescent="0.2">
      <c r="A81" t="s">
        <v>89</v>
      </c>
      <c r="B81" s="1" t="s">
        <v>85</v>
      </c>
      <c r="C81">
        <v>7</v>
      </c>
      <c r="D81">
        <v>300</v>
      </c>
      <c r="E81">
        <v>17.4831</v>
      </c>
      <c r="F81">
        <v>1.50288</v>
      </c>
      <c r="G81">
        <v>0.08</v>
      </c>
      <c r="H81">
        <v>282</v>
      </c>
      <c r="I81">
        <v>281.91304347826002</v>
      </c>
      <c r="J81">
        <v>2.44</v>
      </c>
      <c r="K81" t="b">
        <v>0</v>
      </c>
      <c r="L81" t="s">
        <v>7</v>
      </c>
    </row>
    <row r="82" spans="1:12" x14ac:dyDescent="0.2">
      <c r="A82" t="s">
        <v>90</v>
      </c>
      <c r="B82" s="1" t="s">
        <v>85</v>
      </c>
      <c r="C82">
        <v>7</v>
      </c>
      <c r="D82">
        <v>500</v>
      </c>
      <c r="E82">
        <v>15.404999999999999</v>
      </c>
      <c r="F82">
        <v>1.0105679999999999</v>
      </c>
      <c r="G82">
        <v>0.05</v>
      </c>
      <c r="H82">
        <v>250</v>
      </c>
      <c r="I82">
        <v>248.263157894736</v>
      </c>
      <c r="J82">
        <v>0.7</v>
      </c>
      <c r="K82" t="b">
        <v>0</v>
      </c>
      <c r="L82" t="s">
        <v>7</v>
      </c>
    </row>
    <row r="83" spans="1:12" x14ac:dyDescent="0.2">
      <c r="A83" t="s">
        <v>91</v>
      </c>
      <c r="B83" s="1" t="s">
        <v>92</v>
      </c>
      <c r="C83">
        <v>7</v>
      </c>
      <c r="D83">
        <v>100</v>
      </c>
      <c r="E83">
        <v>45.354239999999997</v>
      </c>
      <c r="F83">
        <v>10.87232</v>
      </c>
      <c r="G83">
        <v>0.59</v>
      </c>
      <c r="H83">
        <v>248</v>
      </c>
      <c r="I83">
        <v>197.63414634146301</v>
      </c>
      <c r="J83">
        <v>3.67</v>
      </c>
      <c r="K83" t="b">
        <v>0</v>
      </c>
      <c r="L83">
        <v>70</v>
      </c>
    </row>
    <row r="84" spans="1:12" x14ac:dyDescent="0.2">
      <c r="A84" t="s">
        <v>93</v>
      </c>
      <c r="B84" s="1" t="s">
        <v>92</v>
      </c>
      <c r="C84">
        <v>7</v>
      </c>
      <c r="D84">
        <v>300</v>
      </c>
      <c r="E84">
        <v>54.661200000000001</v>
      </c>
      <c r="F84">
        <v>5.8314300000000001</v>
      </c>
      <c r="G84">
        <v>0.32</v>
      </c>
      <c r="H84">
        <v>266</v>
      </c>
      <c r="I84">
        <v>258</v>
      </c>
      <c r="J84">
        <v>0.62</v>
      </c>
      <c r="K84" t="b">
        <v>0</v>
      </c>
      <c r="L84">
        <v>70</v>
      </c>
    </row>
    <row r="85" spans="1:12" x14ac:dyDescent="0.2">
      <c r="A85" t="s">
        <v>94</v>
      </c>
      <c r="B85" s="1" t="s">
        <v>92</v>
      </c>
      <c r="C85">
        <v>7</v>
      </c>
      <c r="D85">
        <v>500</v>
      </c>
      <c r="E85">
        <v>61.508539999999897</v>
      </c>
      <c r="F85">
        <v>4.2663589999999996</v>
      </c>
      <c r="G85">
        <v>0.23</v>
      </c>
      <c r="H85">
        <v>234</v>
      </c>
      <c r="I85">
        <v>219.363636363636</v>
      </c>
      <c r="J85">
        <v>0.41</v>
      </c>
      <c r="K85" t="b">
        <v>0</v>
      </c>
      <c r="L85">
        <v>70</v>
      </c>
    </row>
    <row r="86" spans="1:12" x14ac:dyDescent="0.2">
      <c r="A86" t="s">
        <v>95</v>
      </c>
      <c r="B86" s="1" t="s">
        <v>92</v>
      </c>
      <c r="C86">
        <v>7</v>
      </c>
      <c r="D86">
        <v>100</v>
      </c>
      <c r="E86">
        <v>28.0108990546528</v>
      </c>
      <c r="F86">
        <v>11.0551333692762</v>
      </c>
      <c r="G86">
        <v>0.6</v>
      </c>
      <c r="H86">
        <v>263</v>
      </c>
      <c r="I86">
        <v>233</v>
      </c>
      <c r="J86">
        <v>6.77</v>
      </c>
      <c r="K86" t="b">
        <v>0</v>
      </c>
      <c r="L86" t="s">
        <v>7</v>
      </c>
    </row>
    <row r="87" spans="1:12" x14ac:dyDescent="0.2">
      <c r="A87" t="s">
        <v>96</v>
      </c>
      <c r="B87" s="1" t="s">
        <v>92</v>
      </c>
      <c r="C87">
        <v>7</v>
      </c>
      <c r="D87">
        <v>300</v>
      </c>
      <c r="E87">
        <v>18.515379999999901</v>
      </c>
      <c r="F87">
        <v>2.2035909999999999</v>
      </c>
      <c r="G87">
        <v>0.12</v>
      </c>
      <c r="H87">
        <v>218</v>
      </c>
      <c r="I87">
        <v>209.136363636363</v>
      </c>
      <c r="J87">
        <v>2.04</v>
      </c>
      <c r="K87" t="b">
        <v>0</v>
      </c>
      <c r="L87" t="s">
        <v>7</v>
      </c>
    </row>
    <row r="88" spans="1:12" x14ac:dyDescent="0.2">
      <c r="A88" t="s">
        <v>97</v>
      </c>
      <c r="B88" s="1" t="s">
        <v>92</v>
      </c>
      <c r="C88">
        <v>7</v>
      </c>
      <c r="D88">
        <v>500</v>
      </c>
      <c r="E88">
        <v>18.1248</v>
      </c>
      <c r="F88">
        <v>2.0029319999999999</v>
      </c>
      <c r="G88">
        <v>0.11</v>
      </c>
      <c r="H88">
        <v>189</v>
      </c>
      <c r="I88">
        <v>177.38202247191001</v>
      </c>
      <c r="J88">
        <v>0.88</v>
      </c>
      <c r="K88" t="b">
        <v>0</v>
      </c>
      <c r="L88" t="s">
        <v>7</v>
      </c>
    </row>
    <row r="89" spans="1:12" x14ac:dyDescent="0.2">
      <c r="A89" t="s">
        <v>98</v>
      </c>
      <c r="B89" s="1" t="s">
        <v>212</v>
      </c>
      <c r="C89">
        <v>7</v>
      </c>
      <c r="D89">
        <v>300</v>
      </c>
      <c r="E89">
        <v>17.817599999999999</v>
      </c>
      <c r="F89">
        <v>11.481599999999901</v>
      </c>
      <c r="G89">
        <v>0.62</v>
      </c>
      <c r="H89">
        <v>285</v>
      </c>
      <c r="I89">
        <v>283</v>
      </c>
      <c r="J89">
        <v>0.65</v>
      </c>
      <c r="K89" t="b">
        <v>0</v>
      </c>
      <c r="L89">
        <v>70</v>
      </c>
    </row>
    <row r="90" spans="1:12" x14ac:dyDescent="0.2">
      <c r="A90" t="s">
        <v>100</v>
      </c>
      <c r="B90" s="1" t="s">
        <v>212</v>
      </c>
      <c r="C90">
        <v>7</v>
      </c>
      <c r="D90">
        <v>500</v>
      </c>
      <c r="E90">
        <v>15.492096</v>
      </c>
      <c r="F90">
        <v>13.004543999999999</v>
      </c>
      <c r="G90">
        <v>0.71</v>
      </c>
      <c r="H90">
        <v>153</v>
      </c>
      <c r="I90">
        <v>-165.27586206896501</v>
      </c>
      <c r="J90">
        <v>0.34</v>
      </c>
      <c r="K90" t="b">
        <v>0</v>
      </c>
      <c r="L90">
        <v>70</v>
      </c>
    </row>
    <row r="91" spans="1:12" x14ac:dyDescent="0.2">
      <c r="A91" t="s">
        <v>101</v>
      </c>
      <c r="B91" s="1" t="s">
        <v>212</v>
      </c>
      <c r="C91">
        <v>7</v>
      </c>
      <c r="D91">
        <v>100</v>
      </c>
      <c r="E91">
        <v>33.0827531271878</v>
      </c>
      <c r="F91">
        <v>9.7532994259043093</v>
      </c>
      <c r="G91">
        <v>0.53</v>
      </c>
      <c r="H91">
        <v>259</v>
      </c>
      <c r="I91">
        <v>231.93617021276501</v>
      </c>
      <c r="J91">
        <v>8.57</v>
      </c>
      <c r="K91" t="b">
        <v>0</v>
      </c>
      <c r="L91" t="s">
        <v>7</v>
      </c>
    </row>
    <row r="92" spans="1:12" x14ac:dyDescent="0.2">
      <c r="A92" t="s">
        <v>102</v>
      </c>
      <c r="B92" s="1" t="s">
        <v>212</v>
      </c>
      <c r="C92">
        <v>7</v>
      </c>
      <c r="D92">
        <v>300</v>
      </c>
      <c r="E92">
        <v>31.944659999999999</v>
      </c>
      <c r="F92">
        <v>1.965678</v>
      </c>
      <c r="G92">
        <v>0.11</v>
      </c>
      <c r="H92">
        <v>217</v>
      </c>
      <c r="I92">
        <v>208.84269662921301</v>
      </c>
      <c r="J92">
        <v>0.62</v>
      </c>
      <c r="K92" t="b">
        <v>0</v>
      </c>
      <c r="L92" t="s">
        <v>7</v>
      </c>
    </row>
    <row r="93" spans="1:12" x14ac:dyDescent="0.2">
      <c r="A93" t="s">
        <v>103</v>
      </c>
      <c r="B93" s="1" t="s">
        <v>212</v>
      </c>
      <c r="C93">
        <v>7</v>
      </c>
      <c r="D93">
        <v>500</v>
      </c>
      <c r="E93">
        <v>26.38597</v>
      </c>
      <c r="F93">
        <v>1.278654</v>
      </c>
      <c r="G93">
        <v>7.0000000000000007E-2</v>
      </c>
      <c r="H93">
        <v>226</v>
      </c>
      <c r="I93">
        <v>221.70967741935399</v>
      </c>
      <c r="J93">
        <v>0.25</v>
      </c>
      <c r="K93" t="b">
        <v>0</v>
      </c>
      <c r="L93" t="s">
        <v>7</v>
      </c>
    </row>
    <row r="94" spans="1:12" x14ac:dyDescent="0.2">
      <c r="A94" t="s">
        <v>104</v>
      </c>
      <c r="B94" s="1" t="s">
        <v>78</v>
      </c>
      <c r="C94">
        <v>14</v>
      </c>
      <c r="D94">
        <v>100</v>
      </c>
      <c r="E94">
        <v>23.724519999999998</v>
      </c>
      <c r="F94">
        <v>14.5077999999999</v>
      </c>
      <c r="G94">
        <v>0.76</v>
      </c>
      <c r="H94">
        <v>349</v>
      </c>
      <c r="I94">
        <v>283</v>
      </c>
      <c r="J94">
        <v>2.78</v>
      </c>
      <c r="K94" t="b">
        <v>0</v>
      </c>
      <c r="L94">
        <v>70</v>
      </c>
    </row>
    <row r="95" spans="1:12" x14ac:dyDescent="0.2">
      <c r="A95" t="s">
        <v>105</v>
      </c>
      <c r="B95" s="1" t="s">
        <v>78</v>
      </c>
      <c r="C95">
        <v>14</v>
      </c>
      <c r="D95">
        <v>100</v>
      </c>
      <c r="E95">
        <v>6.835432</v>
      </c>
      <c r="F95">
        <v>9.064724</v>
      </c>
      <c r="G95">
        <v>0.47</v>
      </c>
      <c r="H95">
        <v>224</v>
      </c>
      <c r="I95">
        <v>171.67924528301799</v>
      </c>
      <c r="J95">
        <v>8.81</v>
      </c>
      <c r="K95" t="b">
        <v>0</v>
      </c>
      <c r="L95" t="s">
        <v>7</v>
      </c>
    </row>
    <row r="96" spans="1:12" x14ac:dyDescent="0.2">
      <c r="A96" t="s">
        <v>106</v>
      </c>
      <c r="B96" s="1" t="s">
        <v>85</v>
      </c>
      <c r="C96">
        <v>14</v>
      </c>
      <c r="D96">
        <v>100</v>
      </c>
      <c r="E96">
        <v>15.631459999999899</v>
      </c>
      <c r="F96">
        <v>9.8995850000000001</v>
      </c>
      <c r="G96">
        <v>0.52</v>
      </c>
      <c r="H96">
        <v>346</v>
      </c>
      <c r="I96">
        <v>283</v>
      </c>
      <c r="J96">
        <v>6.04</v>
      </c>
      <c r="K96" t="b">
        <v>0</v>
      </c>
      <c r="L96">
        <v>70</v>
      </c>
    </row>
    <row r="97" spans="1:12" x14ac:dyDescent="0.2">
      <c r="A97" t="s">
        <v>107</v>
      </c>
      <c r="B97" s="1" t="s">
        <v>85</v>
      </c>
      <c r="C97">
        <v>14</v>
      </c>
      <c r="D97">
        <v>100</v>
      </c>
      <c r="E97">
        <v>17.227209999999999</v>
      </c>
      <c r="F97">
        <v>7.6216139999999903</v>
      </c>
      <c r="G97">
        <v>0.4</v>
      </c>
      <c r="H97">
        <v>272</v>
      </c>
      <c r="I97">
        <v>264.666666666666</v>
      </c>
      <c r="J97">
        <v>8.8699999999999992</v>
      </c>
      <c r="K97" t="b">
        <v>0</v>
      </c>
      <c r="L97" t="s">
        <v>7</v>
      </c>
    </row>
    <row r="98" spans="1:12" x14ac:dyDescent="0.2">
      <c r="A98" t="s">
        <v>108</v>
      </c>
      <c r="B98" s="1" t="s">
        <v>92</v>
      </c>
      <c r="C98">
        <v>14</v>
      </c>
      <c r="D98">
        <v>100</v>
      </c>
      <c r="E98">
        <v>12.444879999999999</v>
      </c>
      <c r="F98">
        <v>12.5741</v>
      </c>
      <c r="G98">
        <v>0.66</v>
      </c>
      <c r="H98">
        <v>264</v>
      </c>
      <c r="I98">
        <v>227.117647058823</v>
      </c>
      <c r="J98">
        <v>3.35</v>
      </c>
      <c r="K98" t="b">
        <v>0</v>
      </c>
      <c r="L98">
        <v>70</v>
      </c>
    </row>
    <row r="99" spans="1:12" x14ac:dyDescent="0.2">
      <c r="A99" t="s">
        <v>109</v>
      </c>
      <c r="B99" s="1" t="s">
        <v>92</v>
      </c>
      <c r="C99">
        <v>14</v>
      </c>
      <c r="D99">
        <v>100</v>
      </c>
      <c r="E99">
        <v>21.840249999999902</v>
      </c>
      <c r="F99">
        <v>9.0037549999999893</v>
      </c>
      <c r="G99">
        <v>0.47</v>
      </c>
      <c r="H99">
        <v>252</v>
      </c>
      <c r="I99">
        <v>224.50943396226401</v>
      </c>
      <c r="J99">
        <v>6.19</v>
      </c>
      <c r="K99" t="b">
        <v>0</v>
      </c>
      <c r="L99" t="s">
        <v>7</v>
      </c>
    </row>
    <row r="100" spans="1:12" x14ac:dyDescent="0.2">
      <c r="A100" t="s">
        <v>110</v>
      </c>
      <c r="B100" s="1" t="s">
        <v>212</v>
      </c>
      <c r="C100">
        <v>14</v>
      </c>
      <c r="D100">
        <v>100</v>
      </c>
      <c r="E100">
        <v>4.6736399999999998</v>
      </c>
      <c r="F100">
        <v>12.679959999999999</v>
      </c>
      <c r="G100">
        <v>0.66</v>
      </c>
      <c r="H100">
        <v>295</v>
      </c>
      <c r="I100">
        <v>283</v>
      </c>
      <c r="J100">
        <v>2.2999999999999998</v>
      </c>
      <c r="K100" t="b">
        <v>0</v>
      </c>
      <c r="L100">
        <v>70</v>
      </c>
    </row>
    <row r="101" spans="1:12" x14ac:dyDescent="0.2">
      <c r="A101" t="s">
        <v>111</v>
      </c>
      <c r="B101" s="1" t="s">
        <v>212</v>
      </c>
      <c r="C101">
        <v>14</v>
      </c>
      <c r="D101">
        <v>100</v>
      </c>
      <c r="E101">
        <v>13.691700000000001</v>
      </c>
      <c r="F101">
        <v>10.8207</v>
      </c>
      <c r="G101">
        <v>0.56000000000000005</v>
      </c>
      <c r="H101">
        <v>326</v>
      </c>
      <c r="I101">
        <v>283</v>
      </c>
      <c r="J101">
        <v>6.95</v>
      </c>
      <c r="K101" t="b">
        <v>0</v>
      </c>
      <c r="L101" t="s">
        <v>7</v>
      </c>
    </row>
    <row r="102" spans="1:12" x14ac:dyDescent="0.2">
      <c r="A102" t="s">
        <v>112</v>
      </c>
      <c r="B102" s="1" t="s">
        <v>78</v>
      </c>
      <c r="C102">
        <v>28</v>
      </c>
      <c r="D102">
        <v>100</v>
      </c>
      <c r="E102">
        <v>60.022410000000001</v>
      </c>
      <c r="F102">
        <v>11.393280000000001</v>
      </c>
      <c r="G102">
        <v>0.57999999999999996</v>
      </c>
      <c r="H102">
        <v>307</v>
      </c>
      <c r="I102">
        <v>283</v>
      </c>
      <c r="J102">
        <v>6.44</v>
      </c>
      <c r="K102" t="b">
        <v>0</v>
      </c>
      <c r="L102">
        <v>70</v>
      </c>
    </row>
    <row r="103" spans="1:12" x14ac:dyDescent="0.2">
      <c r="A103" t="s">
        <v>113</v>
      </c>
      <c r="B103" s="1" t="s">
        <v>78</v>
      </c>
      <c r="C103">
        <v>28</v>
      </c>
      <c r="D103">
        <v>300</v>
      </c>
      <c r="E103">
        <v>40.107839999999896</v>
      </c>
      <c r="F103">
        <v>2.8467120000000001</v>
      </c>
      <c r="G103">
        <v>0.15</v>
      </c>
      <c r="H103">
        <v>258</v>
      </c>
      <c r="I103">
        <v>253.588235294117</v>
      </c>
      <c r="J103">
        <v>2.48</v>
      </c>
      <c r="K103" t="b">
        <v>0</v>
      </c>
      <c r="L103">
        <v>70</v>
      </c>
    </row>
    <row r="104" spans="1:12" x14ac:dyDescent="0.2">
      <c r="A104" t="s">
        <v>114</v>
      </c>
      <c r="B104" s="1" t="s">
        <v>78</v>
      </c>
      <c r="C104">
        <v>28</v>
      </c>
      <c r="D104">
        <v>500</v>
      </c>
      <c r="E104">
        <v>32.974899999999998</v>
      </c>
      <c r="F104">
        <v>1.9657800000000001</v>
      </c>
      <c r="G104">
        <v>0.1</v>
      </c>
      <c r="H104">
        <v>271</v>
      </c>
      <c r="I104">
        <v>269.666666666666</v>
      </c>
      <c r="J104">
        <v>0.86</v>
      </c>
      <c r="K104" t="b">
        <v>0</v>
      </c>
      <c r="L104">
        <v>70</v>
      </c>
    </row>
    <row r="105" spans="1:12" x14ac:dyDescent="0.2">
      <c r="A105" t="s">
        <v>115</v>
      </c>
      <c r="B105" s="1" t="s">
        <v>78</v>
      </c>
      <c r="C105">
        <v>28</v>
      </c>
      <c r="D105">
        <v>100</v>
      </c>
      <c r="E105">
        <v>30.864899999999899</v>
      </c>
      <c r="F105">
        <v>8.2276549999999897</v>
      </c>
      <c r="G105">
        <v>0.42</v>
      </c>
      <c r="H105">
        <v>233</v>
      </c>
      <c r="I105">
        <v>196.79310344827499</v>
      </c>
      <c r="J105">
        <v>8.9600000000000009</v>
      </c>
      <c r="K105" t="b">
        <v>0</v>
      </c>
      <c r="L105" t="s">
        <v>7</v>
      </c>
    </row>
    <row r="106" spans="1:12" x14ac:dyDescent="0.2">
      <c r="A106" t="s">
        <v>116</v>
      </c>
      <c r="B106" s="1" t="s">
        <v>78</v>
      </c>
      <c r="C106">
        <v>28</v>
      </c>
      <c r="D106">
        <v>300</v>
      </c>
      <c r="E106">
        <v>19.440539999999999</v>
      </c>
      <c r="F106">
        <v>2.9340630000000001</v>
      </c>
      <c r="G106">
        <v>0.15</v>
      </c>
      <c r="H106">
        <v>156</v>
      </c>
      <c r="I106">
        <v>133.588235294117</v>
      </c>
      <c r="J106">
        <v>2.29</v>
      </c>
      <c r="K106" t="b">
        <v>0</v>
      </c>
      <c r="L106" t="s">
        <v>7</v>
      </c>
    </row>
    <row r="107" spans="1:12" x14ac:dyDescent="0.2">
      <c r="A107" t="s">
        <v>117</v>
      </c>
      <c r="B107" s="1" t="s">
        <v>78</v>
      </c>
      <c r="C107">
        <v>28</v>
      </c>
      <c r="D107">
        <v>500</v>
      </c>
      <c r="E107">
        <v>19.302320000000002</v>
      </c>
      <c r="F107">
        <v>3.1434799999999998</v>
      </c>
      <c r="G107">
        <v>0.16</v>
      </c>
      <c r="H107">
        <v>195</v>
      </c>
      <c r="I107">
        <v>178.23809523809501</v>
      </c>
      <c r="J107">
        <v>0.81</v>
      </c>
      <c r="K107" t="b">
        <v>0</v>
      </c>
      <c r="L107" t="s">
        <v>7</v>
      </c>
    </row>
    <row r="108" spans="1:12" x14ac:dyDescent="0.2">
      <c r="A108" t="s">
        <v>118</v>
      </c>
      <c r="B108" s="1" t="s">
        <v>85</v>
      </c>
      <c r="C108">
        <v>28</v>
      </c>
      <c r="D108">
        <v>100</v>
      </c>
      <c r="E108">
        <v>35.390160000000002</v>
      </c>
      <c r="F108">
        <v>12.1524</v>
      </c>
      <c r="G108">
        <v>0.62</v>
      </c>
      <c r="H108">
        <v>223</v>
      </c>
      <c r="I108">
        <v>125.105263157894</v>
      </c>
      <c r="J108">
        <v>6.04</v>
      </c>
      <c r="K108" t="b">
        <v>0</v>
      </c>
      <c r="L108">
        <v>70</v>
      </c>
    </row>
    <row r="109" spans="1:12" x14ac:dyDescent="0.2">
      <c r="A109" t="s">
        <v>119</v>
      </c>
      <c r="B109" s="1" t="s">
        <v>85</v>
      </c>
      <c r="C109">
        <v>28</v>
      </c>
      <c r="D109">
        <v>300</v>
      </c>
      <c r="E109">
        <v>33.414160000000003</v>
      </c>
      <c r="F109">
        <v>3.9668199999999998</v>
      </c>
      <c r="G109">
        <v>0.2</v>
      </c>
      <c r="H109">
        <v>247</v>
      </c>
      <c r="I109">
        <v>238</v>
      </c>
      <c r="J109">
        <v>2.36</v>
      </c>
      <c r="K109" t="b">
        <v>0</v>
      </c>
      <c r="L109">
        <v>70</v>
      </c>
    </row>
    <row r="110" spans="1:12" x14ac:dyDescent="0.2">
      <c r="A110" t="s">
        <v>120</v>
      </c>
      <c r="B110" s="1" t="s">
        <v>85</v>
      </c>
      <c r="C110">
        <v>28</v>
      </c>
      <c r="D110">
        <v>500</v>
      </c>
      <c r="E110">
        <v>29.22503</v>
      </c>
      <c r="F110">
        <v>2.590805</v>
      </c>
      <c r="G110">
        <v>0.13</v>
      </c>
      <c r="H110">
        <v>211</v>
      </c>
      <c r="I110">
        <v>200.241379310344</v>
      </c>
      <c r="J110">
        <v>0.78</v>
      </c>
      <c r="K110" t="b">
        <v>0</v>
      </c>
      <c r="L110">
        <v>70</v>
      </c>
    </row>
    <row r="111" spans="1:12" x14ac:dyDescent="0.2">
      <c r="A111" t="s">
        <v>121</v>
      </c>
      <c r="B111" s="1" t="s">
        <v>85</v>
      </c>
      <c r="C111">
        <v>28</v>
      </c>
      <c r="D111">
        <v>100</v>
      </c>
      <c r="E111">
        <v>47.397759999999998</v>
      </c>
      <c r="F111">
        <v>9.0748160000000002</v>
      </c>
      <c r="G111">
        <v>0.46</v>
      </c>
      <c r="H111">
        <v>234</v>
      </c>
      <c r="I111">
        <v>192.25925925925901</v>
      </c>
      <c r="J111">
        <v>6.49</v>
      </c>
      <c r="K111" t="b">
        <v>0</v>
      </c>
      <c r="L111" t="s">
        <v>7</v>
      </c>
    </row>
    <row r="112" spans="1:12" x14ac:dyDescent="0.2">
      <c r="A112" t="s">
        <v>122</v>
      </c>
      <c r="B112" s="1" t="s">
        <v>85</v>
      </c>
      <c r="C112">
        <v>28</v>
      </c>
      <c r="D112">
        <v>300</v>
      </c>
      <c r="E112">
        <v>47.834240000000001</v>
      </c>
      <c r="F112">
        <v>4.3013120000000002</v>
      </c>
      <c r="G112">
        <v>0.22</v>
      </c>
      <c r="H112">
        <v>238</v>
      </c>
      <c r="I112">
        <v>225.30769230769201</v>
      </c>
      <c r="J112">
        <v>0.9</v>
      </c>
      <c r="K112" t="b">
        <v>0</v>
      </c>
      <c r="L112" t="s">
        <v>7</v>
      </c>
    </row>
    <row r="113" spans="1:12" x14ac:dyDescent="0.2">
      <c r="A113" t="s">
        <v>123</v>
      </c>
      <c r="B113" s="1" t="s">
        <v>85</v>
      </c>
      <c r="C113">
        <v>28</v>
      </c>
      <c r="D113">
        <v>500</v>
      </c>
      <c r="E113">
        <v>41.628999999999998</v>
      </c>
      <c r="F113">
        <v>2.9647359999999998</v>
      </c>
      <c r="G113">
        <v>0.15</v>
      </c>
      <c r="H113">
        <v>265</v>
      </c>
      <c r="I113">
        <v>261.82352941176401</v>
      </c>
      <c r="J113">
        <v>0.54</v>
      </c>
      <c r="K113" t="b">
        <v>0</v>
      </c>
      <c r="L113" t="s">
        <v>7</v>
      </c>
    </row>
    <row r="114" spans="1:12" x14ac:dyDescent="0.2">
      <c r="A114" t="s">
        <v>124</v>
      </c>
      <c r="B114" s="1" t="s">
        <v>92</v>
      </c>
      <c r="C114">
        <v>28</v>
      </c>
      <c r="D114">
        <v>100</v>
      </c>
      <c r="E114">
        <v>40.158720000000002</v>
      </c>
      <c r="F114">
        <v>13.983840000000001</v>
      </c>
      <c r="G114">
        <v>0.71</v>
      </c>
      <c r="H114">
        <v>124</v>
      </c>
      <c r="I114">
        <v>-265.27586206896501</v>
      </c>
      <c r="J114">
        <v>3.94</v>
      </c>
      <c r="K114" t="b">
        <v>0</v>
      </c>
      <c r="L114">
        <v>70</v>
      </c>
    </row>
    <row r="115" spans="1:12" x14ac:dyDescent="0.2">
      <c r="A115" t="s">
        <v>125</v>
      </c>
      <c r="B115" s="1" t="s">
        <v>92</v>
      </c>
      <c r="C115">
        <v>28</v>
      </c>
      <c r="D115">
        <v>300</v>
      </c>
      <c r="E115">
        <v>30.241679999999899</v>
      </c>
      <c r="F115">
        <v>7.53080999999999</v>
      </c>
      <c r="G115">
        <v>0.38</v>
      </c>
      <c r="H115">
        <v>179</v>
      </c>
      <c r="I115">
        <v>115.258064516129</v>
      </c>
      <c r="J115">
        <v>1.73</v>
      </c>
      <c r="K115" t="b">
        <v>0</v>
      </c>
      <c r="L115">
        <v>70</v>
      </c>
    </row>
    <row r="116" spans="1:12" x14ac:dyDescent="0.2">
      <c r="A116" t="s">
        <v>126</v>
      </c>
      <c r="B116" s="1" t="s">
        <v>92</v>
      </c>
      <c r="C116">
        <v>28</v>
      </c>
      <c r="D116">
        <v>500</v>
      </c>
      <c r="E116">
        <v>33.564860000000003</v>
      </c>
      <c r="F116">
        <v>6.6411689999999997</v>
      </c>
      <c r="G116">
        <v>0.34</v>
      </c>
      <c r="H116">
        <v>0</v>
      </c>
      <c r="I116">
        <v>-145.78787878787799</v>
      </c>
      <c r="J116">
        <v>0.69</v>
      </c>
      <c r="K116" t="b">
        <v>0</v>
      </c>
      <c r="L116">
        <v>70</v>
      </c>
    </row>
    <row r="117" spans="1:12" x14ac:dyDescent="0.2">
      <c r="A117" t="s">
        <v>127</v>
      </c>
      <c r="B117" s="1" t="s">
        <v>92</v>
      </c>
      <c r="C117">
        <v>28</v>
      </c>
      <c r="D117">
        <v>100</v>
      </c>
      <c r="E117">
        <v>56.105599999999903</v>
      </c>
      <c r="F117">
        <v>12.8837999999999</v>
      </c>
      <c r="G117">
        <v>0.66</v>
      </c>
      <c r="H117">
        <v>245</v>
      </c>
      <c r="I117">
        <v>171.23529411764699</v>
      </c>
      <c r="J117">
        <v>3.98</v>
      </c>
      <c r="K117" t="b">
        <v>0</v>
      </c>
      <c r="L117" t="s">
        <v>7</v>
      </c>
    </row>
    <row r="118" spans="1:12" x14ac:dyDescent="0.2">
      <c r="A118" t="s">
        <v>128</v>
      </c>
      <c r="B118" s="1" t="s">
        <v>92</v>
      </c>
      <c r="C118">
        <v>28</v>
      </c>
      <c r="D118">
        <v>300</v>
      </c>
      <c r="E118">
        <v>71.195840000000004</v>
      </c>
      <c r="F118">
        <v>6.8527359999999904</v>
      </c>
      <c r="G118">
        <v>0.35</v>
      </c>
      <c r="H118">
        <v>209</v>
      </c>
      <c r="I118">
        <v>169.15384615384599</v>
      </c>
      <c r="J118">
        <v>1.1499999999999999</v>
      </c>
      <c r="K118" t="b">
        <v>0</v>
      </c>
      <c r="L118" t="s">
        <v>7</v>
      </c>
    </row>
    <row r="119" spans="1:12" x14ac:dyDescent="0.2">
      <c r="A119" t="s">
        <v>129</v>
      </c>
      <c r="B119" s="1" t="s">
        <v>92</v>
      </c>
      <c r="C119">
        <v>28</v>
      </c>
      <c r="D119">
        <v>500</v>
      </c>
      <c r="E119">
        <v>73.311480000000003</v>
      </c>
      <c r="F119">
        <v>6.6363659999999998</v>
      </c>
      <c r="G119">
        <v>0.34</v>
      </c>
      <c r="H119">
        <v>207</v>
      </c>
      <c r="I119">
        <v>167.84848484848399</v>
      </c>
      <c r="J119">
        <v>0.26</v>
      </c>
      <c r="K119" t="b">
        <v>0</v>
      </c>
      <c r="L119" t="s">
        <v>7</v>
      </c>
    </row>
    <row r="120" spans="1:12" x14ac:dyDescent="0.2">
      <c r="A120" t="s">
        <v>130</v>
      </c>
      <c r="B120" s="1" t="s">
        <v>212</v>
      </c>
      <c r="C120">
        <v>28</v>
      </c>
      <c r="D120">
        <v>100</v>
      </c>
      <c r="E120">
        <v>20.384432</v>
      </c>
      <c r="F120">
        <v>12.710234</v>
      </c>
      <c r="G120">
        <v>0.65</v>
      </c>
      <c r="H120">
        <v>246</v>
      </c>
      <c r="I120">
        <v>177.28571428571399</v>
      </c>
      <c r="J120">
        <v>0.45</v>
      </c>
      <c r="K120" t="b">
        <v>0</v>
      </c>
      <c r="L120">
        <v>70</v>
      </c>
    </row>
    <row r="121" spans="1:12" x14ac:dyDescent="0.2">
      <c r="A121" t="s">
        <v>131</v>
      </c>
      <c r="B121" s="1" t="s">
        <v>212</v>
      </c>
      <c r="C121">
        <v>28</v>
      </c>
      <c r="D121">
        <v>300</v>
      </c>
      <c r="E121">
        <v>25.155239999999999</v>
      </c>
      <c r="F121">
        <v>13.5404999999999</v>
      </c>
      <c r="G121">
        <v>0.69</v>
      </c>
      <c r="H121">
        <v>280</v>
      </c>
      <c r="I121">
        <v>273.322580645161</v>
      </c>
      <c r="J121">
        <v>1.1100000000000001</v>
      </c>
      <c r="K121" t="b">
        <v>0</v>
      </c>
      <c r="L121">
        <v>70</v>
      </c>
    </row>
    <row r="122" spans="1:12" x14ac:dyDescent="0.2">
      <c r="A122" t="s">
        <v>132</v>
      </c>
      <c r="B122" s="1" t="s">
        <v>212</v>
      </c>
      <c r="C122">
        <v>28</v>
      </c>
      <c r="D122">
        <v>500</v>
      </c>
      <c r="E122">
        <v>29.061395999999998</v>
      </c>
      <c r="F122">
        <v>14.696289999999999</v>
      </c>
      <c r="G122">
        <v>0.75</v>
      </c>
      <c r="H122">
        <v>211</v>
      </c>
      <c r="I122">
        <v>-5</v>
      </c>
      <c r="J122">
        <v>0.24</v>
      </c>
      <c r="K122" t="b">
        <v>0</v>
      </c>
      <c r="L122">
        <v>70</v>
      </c>
    </row>
    <row r="123" spans="1:12" x14ac:dyDescent="0.2">
      <c r="A123" t="s">
        <v>133</v>
      </c>
      <c r="B123" s="1" t="s">
        <v>212</v>
      </c>
      <c r="C123">
        <v>28</v>
      </c>
      <c r="D123">
        <v>100</v>
      </c>
      <c r="E123">
        <v>32.47343</v>
      </c>
      <c r="F123">
        <v>12.61931</v>
      </c>
      <c r="G123">
        <v>0.64</v>
      </c>
      <c r="H123">
        <v>175</v>
      </c>
      <c r="I123">
        <v>-17</v>
      </c>
      <c r="J123">
        <v>3.71</v>
      </c>
      <c r="K123" t="b">
        <v>0</v>
      </c>
      <c r="L123" t="s">
        <v>7</v>
      </c>
    </row>
    <row r="124" spans="1:12" x14ac:dyDescent="0.2">
      <c r="A124" t="s">
        <v>134</v>
      </c>
      <c r="B124" s="1" t="s">
        <v>212</v>
      </c>
      <c r="C124">
        <v>28</v>
      </c>
      <c r="D124">
        <v>300</v>
      </c>
      <c r="E124">
        <v>34.913879999999999</v>
      </c>
      <c r="F124">
        <v>7.8814409999999997</v>
      </c>
      <c r="G124">
        <v>0.4</v>
      </c>
      <c r="H124">
        <v>189</v>
      </c>
      <c r="I124">
        <v>126.333333333333</v>
      </c>
      <c r="J124">
        <v>0.9</v>
      </c>
      <c r="K124" t="b">
        <v>0</v>
      </c>
      <c r="L124" t="s">
        <v>7</v>
      </c>
    </row>
    <row r="125" spans="1:12" x14ac:dyDescent="0.2">
      <c r="A125" t="s">
        <v>135</v>
      </c>
      <c r="B125" s="1" t="s">
        <v>212</v>
      </c>
      <c r="C125">
        <v>28</v>
      </c>
      <c r="D125">
        <v>500</v>
      </c>
      <c r="E125">
        <v>37.624400000000001</v>
      </c>
      <c r="F125">
        <v>8.4956700000000005</v>
      </c>
      <c r="G125">
        <v>0.43</v>
      </c>
      <c r="H125">
        <v>320</v>
      </c>
      <c r="I125">
        <v>283</v>
      </c>
      <c r="J125">
        <v>0.25</v>
      </c>
      <c r="K125" t="b">
        <v>0</v>
      </c>
      <c r="L125" t="s">
        <v>7</v>
      </c>
    </row>
    <row r="126" spans="1:12" x14ac:dyDescent="0.2">
      <c r="A126" t="s">
        <v>136</v>
      </c>
      <c r="B126" s="1" t="s">
        <v>137</v>
      </c>
      <c r="C126">
        <v>7</v>
      </c>
      <c r="D126">
        <v>100</v>
      </c>
      <c r="E126">
        <v>16.17597</v>
      </c>
      <c r="F126">
        <v>10.4264999999999</v>
      </c>
      <c r="G126">
        <v>0.55000000000000004</v>
      </c>
      <c r="H126">
        <v>304</v>
      </c>
      <c r="I126">
        <v>283</v>
      </c>
      <c r="J126">
        <v>8.3699999999999992</v>
      </c>
      <c r="K126" t="b">
        <v>0</v>
      </c>
      <c r="L126">
        <v>70</v>
      </c>
    </row>
    <row r="127" spans="1:12" x14ac:dyDescent="0.2">
      <c r="A127" t="s">
        <v>138</v>
      </c>
      <c r="B127" s="1" t="s">
        <v>137</v>
      </c>
      <c r="C127">
        <v>7</v>
      </c>
      <c r="D127">
        <v>300</v>
      </c>
      <c r="E127">
        <v>16.65944</v>
      </c>
      <c r="F127">
        <v>2.031736</v>
      </c>
      <c r="G127">
        <v>0.11</v>
      </c>
      <c r="H127">
        <v>265</v>
      </c>
      <c r="I127">
        <v>262.77528089887602</v>
      </c>
      <c r="J127">
        <v>1.97</v>
      </c>
      <c r="K127" t="b">
        <v>0</v>
      </c>
      <c r="L127">
        <v>70</v>
      </c>
    </row>
    <row r="128" spans="1:12" x14ac:dyDescent="0.2">
      <c r="A128" t="s">
        <v>139</v>
      </c>
      <c r="B128" s="1" t="s">
        <v>137</v>
      </c>
      <c r="C128">
        <v>7</v>
      </c>
      <c r="D128">
        <v>500</v>
      </c>
      <c r="E128">
        <v>14.559345</v>
      </c>
      <c r="F128">
        <v>1.686477</v>
      </c>
      <c r="G128">
        <v>0.09</v>
      </c>
      <c r="H128">
        <v>9.8699999999999992</v>
      </c>
      <c r="I128">
        <v>-17.1428571428571</v>
      </c>
      <c r="J128">
        <v>0.49</v>
      </c>
      <c r="K128" t="b">
        <v>0</v>
      </c>
      <c r="L128">
        <v>70</v>
      </c>
    </row>
    <row r="129" spans="1:12" x14ac:dyDescent="0.2">
      <c r="A129" t="s">
        <v>140</v>
      </c>
      <c r="B129" s="1" t="s">
        <v>137</v>
      </c>
      <c r="C129">
        <v>7</v>
      </c>
      <c r="D129">
        <v>100</v>
      </c>
      <c r="E129">
        <v>15.935280000000001</v>
      </c>
      <c r="F129">
        <v>5.4415810000000002</v>
      </c>
      <c r="G129">
        <v>0.28000000000000003</v>
      </c>
      <c r="H129">
        <v>281</v>
      </c>
      <c r="I129">
        <v>280.222222222222</v>
      </c>
      <c r="J129">
        <v>13.12</v>
      </c>
      <c r="K129" t="b">
        <v>0</v>
      </c>
      <c r="L129" t="s">
        <v>7</v>
      </c>
    </row>
    <row r="130" spans="1:12" x14ac:dyDescent="0.2">
      <c r="A130" t="s">
        <v>141</v>
      </c>
      <c r="B130" s="1" t="s">
        <v>137</v>
      </c>
      <c r="C130">
        <v>7</v>
      </c>
      <c r="D130">
        <v>300</v>
      </c>
      <c r="E130">
        <v>18.090799999999899</v>
      </c>
      <c r="F130">
        <v>0.879193</v>
      </c>
      <c r="G130">
        <v>0.05</v>
      </c>
      <c r="H130">
        <v>289</v>
      </c>
      <c r="I130">
        <v>283</v>
      </c>
      <c r="J130">
        <v>2.0699999999999998</v>
      </c>
      <c r="K130" t="b">
        <v>0</v>
      </c>
      <c r="L130" t="s">
        <v>7</v>
      </c>
    </row>
    <row r="131" spans="1:12" x14ac:dyDescent="0.2">
      <c r="A131" t="s">
        <v>142</v>
      </c>
      <c r="B131" s="1" t="s">
        <v>137</v>
      </c>
      <c r="C131">
        <v>7</v>
      </c>
      <c r="D131">
        <v>500</v>
      </c>
      <c r="E131">
        <v>15.89786</v>
      </c>
      <c r="F131">
        <v>0.64639190000000002</v>
      </c>
      <c r="G131">
        <v>0.03</v>
      </c>
      <c r="H131">
        <v>283</v>
      </c>
      <c r="I131">
        <v>283</v>
      </c>
      <c r="J131">
        <v>0.56999999999999995</v>
      </c>
      <c r="K131" t="b">
        <v>0</v>
      </c>
      <c r="L131" t="s">
        <v>7</v>
      </c>
    </row>
    <row r="132" spans="1:12" x14ac:dyDescent="0.2">
      <c r="A132" t="s">
        <v>143</v>
      </c>
      <c r="B132" s="1" t="s">
        <v>144</v>
      </c>
      <c r="C132">
        <v>7</v>
      </c>
      <c r="D132">
        <v>100</v>
      </c>
      <c r="E132">
        <v>26.083120000000001</v>
      </c>
      <c r="F132">
        <v>11.57488</v>
      </c>
      <c r="G132">
        <v>0.61</v>
      </c>
      <c r="H132">
        <v>314</v>
      </c>
      <c r="I132">
        <v>283</v>
      </c>
      <c r="J132">
        <v>6.32</v>
      </c>
      <c r="K132" t="b">
        <v>0</v>
      </c>
      <c r="L132">
        <v>70</v>
      </c>
    </row>
    <row r="133" spans="1:12" x14ac:dyDescent="0.2">
      <c r="A133" t="s">
        <v>145</v>
      </c>
      <c r="B133" s="1" t="s">
        <v>144</v>
      </c>
      <c r="C133">
        <v>7</v>
      </c>
      <c r="D133">
        <v>300</v>
      </c>
      <c r="E133">
        <v>28.4848199999999</v>
      </c>
      <c r="F133">
        <v>4.3368779999999996</v>
      </c>
      <c r="G133">
        <v>0.23</v>
      </c>
      <c r="H133">
        <v>273</v>
      </c>
      <c r="I133">
        <v>270.01298701298703</v>
      </c>
      <c r="J133">
        <v>1.26</v>
      </c>
      <c r="K133" t="b">
        <v>0</v>
      </c>
      <c r="L133">
        <v>70</v>
      </c>
    </row>
    <row r="134" spans="1:12" x14ac:dyDescent="0.2">
      <c r="A134" t="s">
        <v>146</v>
      </c>
      <c r="B134" s="1" t="s">
        <v>144</v>
      </c>
      <c r="C134">
        <v>7</v>
      </c>
      <c r="D134">
        <v>500</v>
      </c>
      <c r="E134">
        <v>25.10088</v>
      </c>
      <c r="F134">
        <v>3.3628399999999998</v>
      </c>
      <c r="G134">
        <v>0.18</v>
      </c>
      <c r="H134">
        <v>190</v>
      </c>
      <c r="I134">
        <v>169.585365853658</v>
      </c>
      <c r="J134">
        <v>0.36</v>
      </c>
      <c r="K134" t="b">
        <v>0</v>
      </c>
      <c r="L134">
        <v>70</v>
      </c>
    </row>
    <row r="135" spans="1:12" x14ac:dyDescent="0.2">
      <c r="A135" t="s">
        <v>147</v>
      </c>
      <c r="B135" s="1" t="s">
        <v>144</v>
      </c>
      <c r="C135">
        <v>7</v>
      </c>
      <c r="D135">
        <v>100</v>
      </c>
      <c r="E135">
        <v>29.025389999999899</v>
      </c>
      <c r="F135">
        <v>5.5210799999999898</v>
      </c>
      <c r="G135">
        <v>0.28999999999999998</v>
      </c>
      <c r="H135">
        <v>266</v>
      </c>
      <c r="I135">
        <v>259.05633802816902</v>
      </c>
      <c r="J135">
        <v>12.59</v>
      </c>
      <c r="K135" t="b">
        <v>0</v>
      </c>
      <c r="L135" t="s">
        <v>7</v>
      </c>
    </row>
    <row r="136" spans="1:12" x14ac:dyDescent="0.2">
      <c r="A136" t="s">
        <v>148</v>
      </c>
      <c r="B136" s="1" t="s">
        <v>144</v>
      </c>
      <c r="C136">
        <v>7</v>
      </c>
      <c r="D136">
        <v>300</v>
      </c>
      <c r="E136">
        <v>25.271850000000001</v>
      </c>
      <c r="F136">
        <v>1.0466219999999999</v>
      </c>
      <c r="G136">
        <v>0.05</v>
      </c>
      <c r="H136">
        <v>231</v>
      </c>
      <c r="I136">
        <v>228.263157894736</v>
      </c>
      <c r="J136">
        <v>2.73</v>
      </c>
      <c r="K136" t="b">
        <v>0</v>
      </c>
      <c r="L136" t="s">
        <v>7</v>
      </c>
    </row>
    <row r="137" spans="1:12" x14ac:dyDescent="0.2">
      <c r="A137" t="s">
        <v>149</v>
      </c>
      <c r="B137" s="1" t="s">
        <v>144</v>
      </c>
      <c r="C137">
        <v>7</v>
      </c>
      <c r="D137">
        <v>500</v>
      </c>
      <c r="E137">
        <v>20.954160000000002</v>
      </c>
      <c r="F137">
        <v>0.61301600000000001</v>
      </c>
      <c r="G137">
        <v>0.03</v>
      </c>
      <c r="H137">
        <v>165</v>
      </c>
      <c r="I137">
        <v>161.35051546391699</v>
      </c>
      <c r="J137">
        <v>0.79</v>
      </c>
      <c r="K137" t="b">
        <v>0</v>
      </c>
      <c r="L137" t="s">
        <v>7</v>
      </c>
    </row>
    <row r="138" spans="1:12" x14ac:dyDescent="0.2">
      <c r="A138" t="s">
        <v>150</v>
      </c>
      <c r="B138" s="1" t="s">
        <v>151</v>
      </c>
      <c r="C138">
        <v>7</v>
      </c>
      <c r="D138">
        <v>100</v>
      </c>
      <c r="E138">
        <v>24.9984</v>
      </c>
      <c r="F138">
        <v>10.24736</v>
      </c>
      <c r="G138">
        <v>0.54</v>
      </c>
      <c r="H138">
        <v>287</v>
      </c>
      <c r="I138">
        <v>283</v>
      </c>
      <c r="J138">
        <v>8.0399999999999991</v>
      </c>
      <c r="K138" t="b">
        <v>0</v>
      </c>
      <c r="L138">
        <v>70</v>
      </c>
    </row>
    <row r="139" spans="1:12" x14ac:dyDescent="0.2">
      <c r="A139" t="s">
        <v>152</v>
      </c>
      <c r="B139" s="1" t="s">
        <v>151</v>
      </c>
      <c r="C139">
        <v>7</v>
      </c>
      <c r="D139">
        <v>300</v>
      </c>
      <c r="E139">
        <v>21.583320000000001</v>
      </c>
      <c r="F139">
        <v>3.2499479999999998</v>
      </c>
      <c r="G139">
        <v>0.17</v>
      </c>
      <c r="H139">
        <v>247</v>
      </c>
      <c r="I139">
        <v>239.62650602409599</v>
      </c>
      <c r="J139">
        <v>1.1599999999999999</v>
      </c>
      <c r="K139" t="b">
        <v>0</v>
      </c>
      <c r="L139">
        <v>70</v>
      </c>
    </row>
    <row r="140" spans="1:12" x14ac:dyDescent="0.2">
      <c r="A140" t="s">
        <v>153</v>
      </c>
      <c r="B140" s="1" t="s">
        <v>151</v>
      </c>
      <c r="C140">
        <v>7</v>
      </c>
      <c r="D140">
        <v>500</v>
      </c>
      <c r="E140">
        <v>17.444125</v>
      </c>
      <c r="F140">
        <v>3.1811250000000002</v>
      </c>
      <c r="G140">
        <v>0.17</v>
      </c>
      <c r="H140">
        <v>-1.26</v>
      </c>
      <c r="I140">
        <v>-59.481927710843301</v>
      </c>
      <c r="J140">
        <v>0.42</v>
      </c>
      <c r="K140" t="b">
        <v>0</v>
      </c>
      <c r="L140">
        <v>70</v>
      </c>
    </row>
    <row r="141" spans="1:12" x14ac:dyDescent="0.2">
      <c r="A141" t="s">
        <v>154</v>
      </c>
      <c r="B141" s="1" t="s">
        <v>151</v>
      </c>
      <c r="C141">
        <v>7</v>
      </c>
      <c r="D141">
        <v>100</v>
      </c>
      <c r="E141">
        <v>24.131599999999999</v>
      </c>
      <c r="F141">
        <v>9.5745090000000008</v>
      </c>
      <c r="G141">
        <v>0.5</v>
      </c>
      <c r="H141">
        <v>231</v>
      </c>
      <c r="I141">
        <v>179</v>
      </c>
      <c r="J141">
        <v>8.16</v>
      </c>
      <c r="K141" t="b">
        <v>0</v>
      </c>
      <c r="L141" t="s">
        <v>7</v>
      </c>
    </row>
    <row r="142" spans="1:12" x14ac:dyDescent="0.2">
      <c r="A142" t="s">
        <v>155</v>
      </c>
      <c r="B142" s="1" t="s">
        <v>151</v>
      </c>
      <c r="C142">
        <v>7</v>
      </c>
      <c r="D142">
        <v>300</v>
      </c>
      <c r="E142">
        <v>21.798179999999999</v>
      </c>
      <c r="F142">
        <v>2.6493479999999998</v>
      </c>
      <c r="G142">
        <v>0.14000000000000001</v>
      </c>
      <c r="H142">
        <v>231</v>
      </c>
      <c r="I142">
        <v>222.53488372093</v>
      </c>
      <c r="J142">
        <v>1.08</v>
      </c>
      <c r="K142" t="b">
        <v>0</v>
      </c>
      <c r="L142" t="s">
        <v>7</v>
      </c>
    </row>
    <row r="143" spans="1:12" x14ac:dyDescent="0.2">
      <c r="A143" t="s">
        <v>156</v>
      </c>
      <c r="B143" s="1" t="s">
        <v>151</v>
      </c>
      <c r="C143">
        <v>7</v>
      </c>
      <c r="D143">
        <v>500</v>
      </c>
      <c r="E143">
        <v>19.813499999999902</v>
      </c>
      <c r="F143">
        <v>2.4253499999999999</v>
      </c>
      <c r="G143">
        <v>0.13</v>
      </c>
      <c r="H143">
        <v>226</v>
      </c>
      <c r="I143">
        <v>217.482758620689</v>
      </c>
      <c r="J143">
        <v>0.46</v>
      </c>
      <c r="K143" t="b">
        <v>0</v>
      </c>
      <c r="L143" t="s">
        <v>7</v>
      </c>
    </row>
    <row r="144" spans="1:12" x14ac:dyDescent="0.2">
      <c r="A144" t="s">
        <v>157</v>
      </c>
      <c r="B144" s="1" t="s">
        <v>158</v>
      </c>
      <c r="C144">
        <v>7</v>
      </c>
      <c r="D144">
        <v>100</v>
      </c>
      <c r="E144">
        <v>23.975279999999898</v>
      </c>
      <c r="F144">
        <v>12.057219999999999</v>
      </c>
      <c r="G144">
        <v>0.63</v>
      </c>
      <c r="H144">
        <v>243</v>
      </c>
      <c r="I144">
        <v>174.89189189189099</v>
      </c>
      <c r="J144">
        <v>6.02</v>
      </c>
      <c r="K144" t="b">
        <v>0</v>
      </c>
      <c r="L144">
        <v>70</v>
      </c>
    </row>
    <row r="145" spans="1:12" x14ac:dyDescent="0.2">
      <c r="A145" t="s">
        <v>159</v>
      </c>
      <c r="B145" s="1" t="s">
        <v>158</v>
      </c>
      <c r="C145">
        <v>7</v>
      </c>
      <c r="D145">
        <v>300</v>
      </c>
      <c r="E145">
        <v>29.730539999999898</v>
      </c>
      <c r="F145">
        <v>3.81994199999999</v>
      </c>
      <c r="G145">
        <v>0.2</v>
      </c>
      <c r="H145">
        <v>237</v>
      </c>
      <c r="I145">
        <v>225.5</v>
      </c>
      <c r="J145">
        <v>2.23</v>
      </c>
      <c r="K145" t="b">
        <v>0</v>
      </c>
      <c r="L145">
        <v>70</v>
      </c>
    </row>
    <row r="146" spans="1:12" x14ac:dyDescent="0.2">
      <c r="A146" t="s">
        <v>160</v>
      </c>
      <c r="B146" s="1" t="s">
        <v>158</v>
      </c>
      <c r="C146">
        <v>7</v>
      </c>
      <c r="D146">
        <v>500</v>
      </c>
      <c r="E146">
        <v>32.3202</v>
      </c>
      <c r="F146">
        <v>2.6860460000000002</v>
      </c>
      <c r="G146">
        <v>0.14000000000000001</v>
      </c>
      <c r="H146">
        <v>223</v>
      </c>
      <c r="I146">
        <v>213.23255813953401</v>
      </c>
      <c r="J146">
        <v>0.85</v>
      </c>
      <c r="K146" t="b">
        <v>0</v>
      </c>
      <c r="L146">
        <v>70</v>
      </c>
    </row>
    <row r="147" spans="1:12" x14ac:dyDescent="0.2">
      <c r="A147" t="s">
        <v>161</v>
      </c>
      <c r="B147" s="1" t="s">
        <v>158</v>
      </c>
      <c r="C147">
        <v>7</v>
      </c>
      <c r="D147">
        <v>100</v>
      </c>
      <c r="E147">
        <v>23.299359999999901</v>
      </c>
      <c r="F147">
        <v>9.6149619999999896</v>
      </c>
      <c r="G147">
        <v>0.5</v>
      </c>
      <c r="H147">
        <v>253</v>
      </c>
      <c r="I147">
        <v>223</v>
      </c>
      <c r="J147">
        <v>9.68</v>
      </c>
      <c r="K147" t="b">
        <v>0</v>
      </c>
      <c r="L147" t="s">
        <v>7</v>
      </c>
    </row>
    <row r="148" spans="1:12" x14ac:dyDescent="0.2">
      <c r="A148" t="s">
        <v>162</v>
      </c>
      <c r="B148" s="1" t="s">
        <v>158</v>
      </c>
      <c r="C148">
        <v>7</v>
      </c>
      <c r="D148">
        <v>300</v>
      </c>
      <c r="E148">
        <v>16.998639999999899</v>
      </c>
      <c r="F148">
        <v>1.94241999999999</v>
      </c>
      <c r="G148">
        <v>0.1</v>
      </c>
      <c r="H148">
        <v>261</v>
      </c>
      <c r="I148">
        <v>258.55555555555497</v>
      </c>
      <c r="J148">
        <v>1.51</v>
      </c>
      <c r="K148" t="b">
        <v>0</v>
      </c>
      <c r="L148" t="s">
        <v>7</v>
      </c>
    </row>
    <row r="149" spans="1:12" x14ac:dyDescent="0.2">
      <c r="A149" t="s">
        <v>163</v>
      </c>
      <c r="B149" s="1" t="s">
        <v>158</v>
      </c>
      <c r="C149">
        <v>7</v>
      </c>
      <c r="D149">
        <v>500</v>
      </c>
      <c r="E149">
        <v>14.572194</v>
      </c>
      <c r="F149">
        <v>2.1797958</v>
      </c>
      <c r="G149">
        <v>0.11</v>
      </c>
      <c r="H149" t="s">
        <v>53</v>
      </c>
      <c r="I149">
        <v>-34.977528089887599</v>
      </c>
      <c r="J149">
        <v>0.35</v>
      </c>
      <c r="K149" t="b">
        <v>0</v>
      </c>
      <c r="L149" t="s">
        <v>7</v>
      </c>
    </row>
    <row r="150" spans="1:12" x14ac:dyDescent="0.2">
      <c r="A150" t="s">
        <v>164</v>
      </c>
      <c r="B150" s="1" t="s">
        <v>137</v>
      </c>
      <c r="C150">
        <v>14</v>
      </c>
      <c r="D150">
        <v>100</v>
      </c>
      <c r="E150">
        <v>38.435179999999903</v>
      </c>
      <c r="F150">
        <v>9.4944859999999895</v>
      </c>
      <c r="G150">
        <v>0.5</v>
      </c>
      <c r="H150">
        <v>251</v>
      </c>
      <c r="I150">
        <v>219</v>
      </c>
      <c r="J150">
        <v>10.46</v>
      </c>
      <c r="K150" t="b">
        <v>0</v>
      </c>
      <c r="L150">
        <v>70</v>
      </c>
    </row>
    <row r="151" spans="1:12" x14ac:dyDescent="0.2">
      <c r="A151" t="s">
        <v>165</v>
      </c>
      <c r="B151" s="1" t="s">
        <v>137</v>
      </c>
      <c r="C151">
        <v>14</v>
      </c>
      <c r="D151">
        <v>300</v>
      </c>
      <c r="E151">
        <v>2.3879999999999999</v>
      </c>
      <c r="F151">
        <v>0.1797</v>
      </c>
      <c r="G151">
        <v>0.01</v>
      </c>
      <c r="H151">
        <v>260</v>
      </c>
      <c r="I151">
        <v>259.76767676767599</v>
      </c>
      <c r="J151">
        <v>1.84</v>
      </c>
      <c r="K151" t="b">
        <v>0</v>
      </c>
      <c r="L151">
        <v>70</v>
      </c>
    </row>
    <row r="152" spans="1:12" x14ac:dyDescent="0.2">
      <c r="A152" t="s">
        <v>166</v>
      </c>
      <c r="B152" s="1" t="s">
        <v>137</v>
      </c>
      <c r="C152">
        <v>14</v>
      </c>
      <c r="D152">
        <v>500</v>
      </c>
      <c r="E152">
        <v>1.853</v>
      </c>
      <c r="F152">
        <v>0.10729999999999899</v>
      </c>
      <c r="G152">
        <v>0.01</v>
      </c>
      <c r="H152">
        <v>5.71</v>
      </c>
      <c r="I152">
        <v>2.9090909090908998</v>
      </c>
      <c r="J152">
        <v>0.65</v>
      </c>
      <c r="K152" t="b">
        <v>0</v>
      </c>
      <c r="L152">
        <v>70</v>
      </c>
    </row>
    <row r="153" spans="1:12" x14ac:dyDescent="0.2">
      <c r="A153" t="s">
        <v>167</v>
      </c>
      <c r="B153" s="1" t="s">
        <v>137</v>
      </c>
      <c r="C153">
        <v>14</v>
      </c>
      <c r="D153">
        <v>100</v>
      </c>
      <c r="E153">
        <v>35.757449999999999</v>
      </c>
      <c r="F153">
        <v>5.7800520000000004</v>
      </c>
      <c r="G153">
        <v>0.3</v>
      </c>
      <c r="H153">
        <v>245</v>
      </c>
      <c r="I153">
        <v>228.71428571428501</v>
      </c>
      <c r="J153">
        <v>13.09</v>
      </c>
      <c r="K153" t="b">
        <v>0</v>
      </c>
      <c r="L153" t="s">
        <v>7</v>
      </c>
    </row>
    <row r="154" spans="1:12" x14ac:dyDescent="0.2">
      <c r="A154" t="s">
        <v>168</v>
      </c>
      <c r="B154" s="1" t="s">
        <v>137</v>
      </c>
      <c r="C154">
        <v>14</v>
      </c>
      <c r="D154">
        <v>300</v>
      </c>
      <c r="E154">
        <v>18.68244</v>
      </c>
      <c r="F154">
        <v>1.0751580000000001</v>
      </c>
      <c r="G154">
        <v>0.06</v>
      </c>
      <c r="H154">
        <v>279</v>
      </c>
      <c r="I154">
        <v>278.74468085106298</v>
      </c>
      <c r="J154">
        <v>1.73</v>
      </c>
      <c r="K154" t="b">
        <v>0</v>
      </c>
      <c r="L154" t="s">
        <v>7</v>
      </c>
    </row>
    <row r="155" spans="1:12" x14ac:dyDescent="0.2">
      <c r="A155" t="s">
        <v>169</v>
      </c>
      <c r="B155" s="1" t="s">
        <v>137</v>
      </c>
      <c r="C155">
        <v>14</v>
      </c>
      <c r="D155">
        <v>500</v>
      </c>
      <c r="E155">
        <v>17.055520000000001</v>
      </c>
      <c r="F155">
        <v>0.80046240000000002</v>
      </c>
      <c r="G155">
        <v>0.04</v>
      </c>
      <c r="H155">
        <v>228</v>
      </c>
      <c r="I155">
        <v>225.708333333333</v>
      </c>
      <c r="J155">
        <v>0.74</v>
      </c>
      <c r="K155" t="b">
        <v>0</v>
      </c>
      <c r="L155" t="s">
        <v>7</v>
      </c>
    </row>
    <row r="156" spans="1:12" x14ac:dyDescent="0.2">
      <c r="A156" t="s">
        <v>170</v>
      </c>
      <c r="B156" s="1" t="s">
        <v>144</v>
      </c>
      <c r="C156">
        <v>14</v>
      </c>
      <c r="D156">
        <v>100</v>
      </c>
      <c r="E156">
        <v>54.600839999999899</v>
      </c>
      <c r="F156">
        <v>8.7201449999999898</v>
      </c>
      <c r="G156">
        <v>0.46</v>
      </c>
      <c r="H156">
        <v>219</v>
      </c>
      <c r="I156">
        <v>164.48148148148101</v>
      </c>
      <c r="J156">
        <v>7.03</v>
      </c>
      <c r="K156" t="b">
        <v>0</v>
      </c>
      <c r="L156">
        <v>70</v>
      </c>
    </row>
    <row r="157" spans="1:12" x14ac:dyDescent="0.2">
      <c r="A157" t="s">
        <v>171</v>
      </c>
      <c r="B157" s="1" t="s">
        <v>144</v>
      </c>
      <c r="C157">
        <v>14</v>
      </c>
      <c r="D157">
        <v>300</v>
      </c>
      <c r="E157">
        <v>55.642649999999897</v>
      </c>
      <c r="F157">
        <v>2.2290549999999998</v>
      </c>
      <c r="G157">
        <v>0.12</v>
      </c>
      <c r="H157">
        <v>265</v>
      </c>
      <c r="I157">
        <v>262.54545454545399</v>
      </c>
      <c r="J157">
        <v>2.08</v>
      </c>
      <c r="K157" t="b">
        <v>0</v>
      </c>
      <c r="L157">
        <v>70</v>
      </c>
    </row>
    <row r="158" spans="1:12" x14ac:dyDescent="0.2">
      <c r="A158" t="s">
        <v>172</v>
      </c>
      <c r="B158" s="1" t="s">
        <v>144</v>
      </c>
      <c r="C158">
        <v>14</v>
      </c>
      <c r="D158">
        <v>500</v>
      </c>
      <c r="E158">
        <v>49.907339999999898</v>
      </c>
      <c r="F158">
        <v>1.73399399999999</v>
      </c>
      <c r="G158">
        <v>0.09</v>
      </c>
      <c r="H158">
        <v>197</v>
      </c>
      <c r="I158">
        <v>188.49450549450501</v>
      </c>
      <c r="J158">
        <v>0.74</v>
      </c>
      <c r="K158" t="b">
        <v>0</v>
      </c>
      <c r="L158">
        <v>70</v>
      </c>
    </row>
    <row r="159" spans="1:12" x14ac:dyDescent="0.2">
      <c r="A159" t="s">
        <v>173</v>
      </c>
      <c r="B159" s="1" t="s">
        <v>144</v>
      </c>
      <c r="C159">
        <v>14</v>
      </c>
      <c r="D159">
        <v>100</v>
      </c>
      <c r="E159">
        <v>36.035369999999901</v>
      </c>
      <c r="F159">
        <v>7.7844689999999996</v>
      </c>
      <c r="G159">
        <v>0.41</v>
      </c>
      <c r="H159">
        <v>140</v>
      </c>
      <c r="I159">
        <v>40.627118644067799</v>
      </c>
      <c r="J159">
        <v>11.23</v>
      </c>
      <c r="K159" t="b">
        <v>0</v>
      </c>
      <c r="L159" t="s">
        <v>7</v>
      </c>
    </row>
    <row r="160" spans="1:12" x14ac:dyDescent="0.2">
      <c r="A160" t="s">
        <v>174</v>
      </c>
      <c r="B160" s="1" t="s">
        <v>144</v>
      </c>
      <c r="C160">
        <v>14</v>
      </c>
      <c r="D160">
        <v>300</v>
      </c>
      <c r="E160">
        <v>27.764279999999999</v>
      </c>
      <c r="F160">
        <v>1.518297</v>
      </c>
      <c r="G160">
        <v>0.08</v>
      </c>
      <c r="H160">
        <v>128</v>
      </c>
      <c r="I160">
        <v>114.521739130434</v>
      </c>
      <c r="J160">
        <v>1.77</v>
      </c>
      <c r="K160" t="b">
        <v>0</v>
      </c>
      <c r="L160" t="s">
        <v>7</v>
      </c>
    </row>
    <row r="161" spans="1:12" x14ac:dyDescent="0.2">
      <c r="A161" t="s">
        <v>175</v>
      </c>
      <c r="B161" s="1" t="s">
        <v>144</v>
      </c>
      <c r="C161">
        <v>14</v>
      </c>
      <c r="D161">
        <v>500</v>
      </c>
      <c r="E161">
        <v>21.87</v>
      </c>
      <c r="F161">
        <v>0.98299999999999998</v>
      </c>
      <c r="G161">
        <v>0.05</v>
      </c>
      <c r="H161">
        <v>154</v>
      </c>
      <c r="I161">
        <v>147.210526315789</v>
      </c>
      <c r="J161">
        <v>0.77</v>
      </c>
      <c r="K161" t="b">
        <v>0</v>
      </c>
      <c r="L161" t="s">
        <v>7</v>
      </c>
    </row>
    <row r="162" spans="1:12" x14ac:dyDescent="0.2">
      <c r="A162" t="s">
        <v>176</v>
      </c>
      <c r="B162" s="1" t="s">
        <v>151</v>
      </c>
      <c r="C162">
        <v>14</v>
      </c>
      <c r="D162">
        <v>100</v>
      </c>
      <c r="E162">
        <v>45.054430000000004</v>
      </c>
      <c r="F162">
        <v>12.42262</v>
      </c>
      <c r="G162">
        <v>0.65</v>
      </c>
      <c r="H162">
        <v>204</v>
      </c>
      <c r="I162">
        <v>57.285714285714199</v>
      </c>
      <c r="J162">
        <v>6.41</v>
      </c>
      <c r="K162" t="b">
        <v>0</v>
      </c>
      <c r="L162">
        <v>70</v>
      </c>
    </row>
    <row r="163" spans="1:12" x14ac:dyDescent="0.2">
      <c r="A163" t="s">
        <v>177</v>
      </c>
      <c r="B163" s="1" t="s">
        <v>151</v>
      </c>
      <c r="C163">
        <v>14</v>
      </c>
      <c r="D163">
        <v>300</v>
      </c>
      <c r="E163">
        <v>50.17944</v>
      </c>
      <c r="F163">
        <v>3.7005840000000001</v>
      </c>
      <c r="G163">
        <v>0.19</v>
      </c>
      <c r="H163">
        <v>242</v>
      </c>
      <c r="I163">
        <v>232.382716049382</v>
      </c>
      <c r="J163">
        <v>1.3</v>
      </c>
      <c r="K163" t="b">
        <v>0</v>
      </c>
      <c r="L163">
        <v>70</v>
      </c>
    </row>
    <row r="164" spans="1:12" x14ac:dyDescent="0.2">
      <c r="A164" t="s">
        <v>178</v>
      </c>
      <c r="B164" s="1" t="s">
        <v>151</v>
      </c>
      <c r="C164">
        <v>14</v>
      </c>
      <c r="D164">
        <v>500</v>
      </c>
      <c r="E164">
        <v>29.088180000000001</v>
      </c>
      <c r="F164">
        <v>2.1483720000000002</v>
      </c>
      <c r="G164">
        <v>0.11</v>
      </c>
      <c r="H164">
        <v>256</v>
      </c>
      <c r="I164">
        <v>252.662921348314</v>
      </c>
      <c r="J164">
        <v>0.56999999999999995</v>
      </c>
      <c r="K164" t="b">
        <v>0</v>
      </c>
      <c r="L164">
        <v>70</v>
      </c>
    </row>
    <row r="165" spans="1:12" x14ac:dyDescent="0.2">
      <c r="A165" t="s">
        <v>179</v>
      </c>
      <c r="B165" s="1" t="s">
        <v>151</v>
      </c>
      <c r="C165">
        <v>14</v>
      </c>
      <c r="D165">
        <v>100</v>
      </c>
      <c r="E165">
        <v>33.126480000000001</v>
      </c>
      <c r="F165">
        <v>8.23991399999999</v>
      </c>
      <c r="G165">
        <v>0.43</v>
      </c>
      <c r="H165">
        <v>208</v>
      </c>
      <c r="I165">
        <v>151.42105263157799</v>
      </c>
      <c r="J165">
        <v>8.52</v>
      </c>
      <c r="K165" t="b">
        <v>0</v>
      </c>
      <c r="L165" t="s">
        <v>7</v>
      </c>
    </row>
    <row r="166" spans="1:12" x14ac:dyDescent="0.2">
      <c r="A166" t="s">
        <v>180</v>
      </c>
      <c r="B166" s="1" t="s">
        <v>151</v>
      </c>
      <c r="C166">
        <v>14</v>
      </c>
      <c r="D166">
        <v>300</v>
      </c>
      <c r="E166">
        <v>30.205680000000001</v>
      </c>
      <c r="F166">
        <v>1.6609160000000001</v>
      </c>
      <c r="G166">
        <v>0.09</v>
      </c>
      <c r="H166">
        <v>185</v>
      </c>
      <c r="I166">
        <v>175.30769230769201</v>
      </c>
      <c r="J166">
        <v>2.2999999999999998</v>
      </c>
      <c r="K166" t="b">
        <v>0</v>
      </c>
      <c r="L166" t="s">
        <v>7</v>
      </c>
    </row>
    <row r="167" spans="1:12" x14ac:dyDescent="0.2">
      <c r="A167" t="s">
        <v>181</v>
      </c>
      <c r="B167" s="1" t="s">
        <v>151</v>
      </c>
      <c r="C167">
        <v>14</v>
      </c>
      <c r="D167">
        <v>500</v>
      </c>
      <c r="E167">
        <v>31.77112</v>
      </c>
      <c r="F167">
        <v>1.4128050000000001</v>
      </c>
      <c r="G167">
        <v>7.0000000000000007E-2</v>
      </c>
      <c r="H167">
        <v>177</v>
      </c>
      <c r="I167">
        <v>169.02150537634401</v>
      </c>
      <c r="J167">
        <v>1.03</v>
      </c>
      <c r="K167" t="b">
        <v>0</v>
      </c>
      <c r="L167" t="s">
        <v>7</v>
      </c>
    </row>
    <row r="168" spans="1:12" x14ac:dyDescent="0.2">
      <c r="A168" t="s">
        <v>182</v>
      </c>
      <c r="B168" s="1" t="s">
        <v>158</v>
      </c>
      <c r="C168">
        <v>14</v>
      </c>
      <c r="D168">
        <v>100</v>
      </c>
      <c r="E168">
        <v>32.957099999999997</v>
      </c>
      <c r="F168">
        <v>10.127700000000001</v>
      </c>
      <c r="G168">
        <v>0.53</v>
      </c>
      <c r="H168">
        <v>237</v>
      </c>
      <c r="I168">
        <v>185.127659574468</v>
      </c>
      <c r="J168">
        <v>3.83</v>
      </c>
      <c r="K168" t="b">
        <v>0</v>
      </c>
      <c r="L168">
        <v>70</v>
      </c>
    </row>
    <row r="169" spans="1:12" x14ac:dyDescent="0.2">
      <c r="A169" t="s">
        <v>183</v>
      </c>
      <c r="B169" s="1" t="s">
        <v>158</v>
      </c>
      <c r="C169">
        <v>14</v>
      </c>
      <c r="D169">
        <v>300</v>
      </c>
      <c r="E169">
        <v>55.878500000000003</v>
      </c>
      <c r="F169">
        <v>7.5196249999999996</v>
      </c>
      <c r="G169">
        <v>0.39</v>
      </c>
      <c r="H169">
        <v>283</v>
      </c>
      <c r="I169">
        <v>283</v>
      </c>
      <c r="J169">
        <v>0.73</v>
      </c>
      <c r="K169" t="b">
        <v>0</v>
      </c>
      <c r="L169">
        <v>70</v>
      </c>
    </row>
    <row r="170" spans="1:12" x14ac:dyDescent="0.2">
      <c r="A170" t="s">
        <v>184</v>
      </c>
      <c r="B170" s="1" t="s">
        <v>158</v>
      </c>
      <c r="C170">
        <v>14</v>
      </c>
      <c r="D170">
        <v>500</v>
      </c>
      <c r="E170">
        <v>64.985759999999999</v>
      </c>
      <c r="F170">
        <v>7.2697599999999998</v>
      </c>
      <c r="G170">
        <v>0.38</v>
      </c>
      <c r="H170">
        <v>192</v>
      </c>
      <c r="I170">
        <v>136.22580645161199</v>
      </c>
      <c r="J170">
        <v>0.22</v>
      </c>
      <c r="K170" t="b">
        <v>0</v>
      </c>
      <c r="L170">
        <v>70</v>
      </c>
    </row>
    <row r="171" spans="1:12" x14ac:dyDescent="0.2">
      <c r="A171" t="s">
        <v>185</v>
      </c>
      <c r="B171" s="1" t="s">
        <v>158</v>
      </c>
      <c r="C171">
        <v>14</v>
      </c>
      <c r="D171">
        <v>100</v>
      </c>
      <c r="E171">
        <v>43.926479999999998</v>
      </c>
      <c r="F171">
        <v>14.079000000000001</v>
      </c>
      <c r="G171">
        <v>0.74</v>
      </c>
      <c r="H171">
        <v>163</v>
      </c>
      <c r="I171">
        <v>-178.53846153846101</v>
      </c>
      <c r="J171">
        <v>5.97</v>
      </c>
      <c r="K171" t="b">
        <v>0</v>
      </c>
      <c r="L171" t="s">
        <v>7</v>
      </c>
    </row>
    <row r="172" spans="1:12" x14ac:dyDescent="0.2">
      <c r="A172" t="s">
        <v>186</v>
      </c>
      <c r="B172" s="1" t="s">
        <v>158</v>
      </c>
      <c r="C172">
        <v>14</v>
      </c>
      <c r="D172">
        <v>300</v>
      </c>
      <c r="E172">
        <v>28.096079999999901</v>
      </c>
      <c r="F172">
        <v>4.7584979999999897</v>
      </c>
      <c r="G172">
        <v>0.25</v>
      </c>
      <c r="H172">
        <v>221</v>
      </c>
      <c r="I172">
        <v>200.333333333333</v>
      </c>
      <c r="J172">
        <v>1.31</v>
      </c>
      <c r="K172" t="b">
        <v>0</v>
      </c>
      <c r="L172" t="s">
        <v>7</v>
      </c>
    </row>
    <row r="173" spans="1:12" x14ac:dyDescent="0.2">
      <c r="A173" t="s">
        <v>187</v>
      </c>
      <c r="B173" s="1" t="s">
        <v>158</v>
      </c>
      <c r="C173">
        <v>14</v>
      </c>
      <c r="D173">
        <v>500</v>
      </c>
      <c r="E173">
        <v>25.796340000000001</v>
      </c>
      <c r="F173">
        <v>4.6599839999999997</v>
      </c>
      <c r="G173">
        <v>0.24</v>
      </c>
      <c r="H173">
        <v>19.3</v>
      </c>
      <c r="I173">
        <v>-63.973684210526301</v>
      </c>
      <c r="J173">
        <v>0.65</v>
      </c>
      <c r="K173" t="b">
        <v>0</v>
      </c>
      <c r="L173" t="s">
        <v>7</v>
      </c>
    </row>
    <row r="174" spans="1:12" x14ac:dyDescent="0.2">
      <c r="A174" t="s">
        <v>188</v>
      </c>
      <c r="B174" s="1" t="s">
        <v>137</v>
      </c>
      <c r="C174">
        <v>28</v>
      </c>
      <c r="D174">
        <v>100</v>
      </c>
      <c r="E174">
        <v>9.2145130000000002</v>
      </c>
      <c r="F174">
        <v>11.46251</v>
      </c>
      <c r="G174">
        <v>0.59</v>
      </c>
      <c r="H174">
        <v>253</v>
      </c>
      <c r="I174">
        <v>209.829268292682</v>
      </c>
      <c r="J174">
        <v>6.96</v>
      </c>
      <c r="K174" t="b">
        <v>0</v>
      </c>
      <c r="L174">
        <v>70</v>
      </c>
    </row>
    <row r="175" spans="1:12" x14ac:dyDescent="0.2">
      <c r="A175" t="s">
        <v>189</v>
      </c>
      <c r="B175" s="1" t="s">
        <v>137</v>
      </c>
      <c r="C175">
        <v>28</v>
      </c>
      <c r="D175">
        <v>300</v>
      </c>
      <c r="E175">
        <v>11.749320000000001</v>
      </c>
      <c r="F175">
        <v>2.9224950000000001</v>
      </c>
      <c r="G175">
        <v>0.15</v>
      </c>
      <c r="H175">
        <v>255</v>
      </c>
      <c r="I175">
        <v>250.058823529411</v>
      </c>
      <c r="J175">
        <v>0.53</v>
      </c>
      <c r="K175" t="b">
        <v>0</v>
      </c>
      <c r="L175">
        <v>70</v>
      </c>
    </row>
    <row r="176" spans="1:12" x14ac:dyDescent="0.2">
      <c r="A176" t="s">
        <v>190</v>
      </c>
      <c r="B176" s="1" t="s">
        <v>137</v>
      </c>
      <c r="C176">
        <v>28</v>
      </c>
      <c r="D176">
        <v>500</v>
      </c>
      <c r="E176">
        <v>12.867039999999999</v>
      </c>
      <c r="F176">
        <v>3.047704</v>
      </c>
      <c r="G176">
        <v>0.16</v>
      </c>
      <c r="H176">
        <v>160</v>
      </c>
      <c r="I176">
        <v>136.57142857142799</v>
      </c>
      <c r="J176">
        <v>0.59</v>
      </c>
      <c r="K176" t="b">
        <v>0</v>
      </c>
      <c r="L176">
        <v>70</v>
      </c>
    </row>
    <row r="177" spans="1:12" x14ac:dyDescent="0.2">
      <c r="A177" t="s">
        <v>191</v>
      </c>
      <c r="B177" s="1" t="s">
        <v>137</v>
      </c>
      <c r="C177">
        <v>28</v>
      </c>
      <c r="D177">
        <v>100</v>
      </c>
      <c r="E177">
        <v>11.39472</v>
      </c>
      <c r="F177">
        <v>7.711608</v>
      </c>
      <c r="G177">
        <v>0.4</v>
      </c>
      <c r="H177">
        <v>-1.96</v>
      </c>
      <c r="I177">
        <v>-191.933333333333</v>
      </c>
      <c r="J177">
        <v>10.26</v>
      </c>
      <c r="K177" t="b">
        <v>0</v>
      </c>
      <c r="L177" t="s">
        <v>7</v>
      </c>
    </row>
    <row r="178" spans="1:12" x14ac:dyDescent="0.2">
      <c r="A178" t="s">
        <v>192</v>
      </c>
      <c r="B178" s="1" t="s">
        <v>144</v>
      </c>
      <c r="C178">
        <v>28</v>
      </c>
      <c r="D178">
        <v>100</v>
      </c>
      <c r="E178">
        <v>5.7541120000000001</v>
      </c>
      <c r="F178">
        <v>9.7683560000000007</v>
      </c>
      <c r="G178">
        <v>0.5</v>
      </c>
      <c r="H178">
        <v>274</v>
      </c>
      <c r="I178">
        <v>265</v>
      </c>
      <c r="J178">
        <v>6.73</v>
      </c>
      <c r="K178" t="b">
        <v>0</v>
      </c>
      <c r="L178">
        <v>70</v>
      </c>
    </row>
    <row r="179" spans="1:12" x14ac:dyDescent="0.2">
      <c r="A179" t="s">
        <v>193</v>
      </c>
      <c r="B179" s="1" t="s">
        <v>144</v>
      </c>
      <c r="C179">
        <v>28</v>
      </c>
      <c r="D179">
        <v>300</v>
      </c>
      <c r="E179">
        <v>6.135281</v>
      </c>
      <c r="F179">
        <v>3.0126400000000002</v>
      </c>
      <c r="G179">
        <v>0.16</v>
      </c>
      <c r="H179">
        <v>206</v>
      </c>
      <c r="I179">
        <v>191.333333333333</v>
      </c>
      <c r="J179">
        <v>0.59</v>
      </c>
      <c r="K179" t="b">
        <v>0</v>
      </c>
      <c r="L179">
        <v>70</v>
      </c>
    </row>
    <row r="180" spans="1:12" x14ac:dyDescent="0.2">
      <c r="A180" t="s">
        <v>194</v>
      </c>
      <c r="B180" s="1" t="s">
        <v>144</v>
      </c>
      <c r="C180">
        <v>28</v>
      </c>
      <c r="D180">
        <v>500</v>
      </c>
      <c r="E180">
        <v>6.4342369999999898</v>
      </c>
      <c r="F180">
        <v>3.082748</v>
      </c>
      <c r="G180">
        <v>0.16</v>
      </c>
      <c r="H180">
        <v>220</v>
      </c>
      <c r="I180">
        <v>208</v>
      </c>
      <c r="J180">
        <v>0.73</v>
      </c>
      <c r="K180" t="b">
        <v>0</v>
      </c>
      <c r="L180">
        <v>70</v>
      </c>
    </row>
    <row r="181" spans="1:12" x14ac:dyDescent="0.2">
      <c r="A181" t="s">
        <v>195</v>
      </c>
      <c r="B181" s="1" t="s">
        <v>144</v>
      </c>
      <c r="C181">
        <v>28</v>
      </c>
      <c r="D181">
        <v>100</v>
      </c>
      <c r="E181">
        <v>9.1974079999999994</v>
      </c>
      <c r="F181">
        <v>8.2202819999999992</v>
      </c>
      <c r="G181">
        <v>0.42</v>
      </c>
      <c r="H181">
        <v>65.7</v>
      </c>
      <c r="I181">
        <v>-91.655172413792997</v>
      </c>
      <c r="J181">
        <v>9.41</v>
      </c>
      <c r="K181" t="b">
        <v>0</v>
      </c>
      <c r="L181" t="s">
        <v>7</v>
      </c>
    </row>
    <row r="182" spans="1:12" x14ac:dyDescent="0.2">
      <c r="A182" t="s">
        <v>196</v>
      </c>
      <c r="B182" s="1" t="s">
        <v>144</v>
      </c>
      <c r="C182">
        <v>28</v>
      </c>
      <c r="D182">
        <v>300</v>
      </c>
      <c r="E182">
        <v>6.9101520000000001</v>
      </c>
      <c r="F182">
        <v>1.28742</v>
      </c>
      <c r="G182">
        <v>7.0000000000000007E-2</v>
      </c>
      <c r="H182">
        <v>112</v>
      </c>
      <c r="I182">
        <v>99.129032258064498</v>
      </c>
      <c r="J182">
        <v>2.6</v>
      </c>
      <c r="K182" t="b">
        <v>0</v>
      </c>
      <c r="L182" t="s">
        <v>7</v>
      </c>
    </row>
    <row r="183" spans="1:12" x14ac:dyDescent="0.2">
      <c r="A183" t="s">
        <v>197</v>
      </c>
      <c r="B183" s="1" t="s">
        <v>144</v>
      </c>
      <c r="C183">
        <v>28</v>
      </c>
      <c r="D183">
        <v>500</v>
      </c>
      <c r="E183">
        <v>9.8637999999999995</v>
      </c>
      <c r="F183">
        <v>1.0199050000000001</v>
      </c>
      <c r="G183">
        <v>0.05</v>
      </c>
      <c r="H183" t="s">
        <v>53</v>
      </c>
      <c r="I183">
        <v>-14.8947368421052</v>
      </c>
      <c r="J183">
        <v>1.28</v>
      </c>
      <c r="K183" t="b">
        <v>0</v>
      </c>
      <c r="L183" t="s">
        <v>7</v>
      </c>
    </row>
    <row r="184" spans="1:12" x14ac:dyDescent="0.2">
      <c r="A184" t="s">
        <v>198</v>
      </c>
      <c r="B184" s="1" t="s">
        <v>151</v>
      </c>
      <c r="C184">
        <v>28</v>
      </c>
      <c r="D184">
        <v>100</v>
      </c>
      <c r="E184">
        <v>4.441192</v>
      </c>
      <c r="F184">
        <v>12.544279999999899</v>
      </c>
      <c r="G184">
        <v>0.65</v>
      </c>
      <c r="H184">
        <v>215</v>
      </c>
      <c r="I184">
        <v>88.714285714285595</v>
      </c>
      <c r="J184">
        <v>6.92</v>
      </c>
      <c r="K184" t="b">
        <v>0</v>
      </c>
      <c r="L184">
        <v>70</v>
      </c>
    </row>
    <row r="185" spans="1:12" x14ac:dyDescent="0.2">
      <c r="A185" t="s">
        <v>199</v>
      </c>
      <c r="B185" s="1" t="s">
        <v>151</v>
      </c>
      <c r="C185">
        <v>28</v>
      </c>
      <c r="D185">
        <v>300</v>
      </c>
      <c r="E185">
        <v>5.0603489999999898</v>
      </c>
      <c r="F185">
        <v>2.8336769999999998</v>
      </c>
      <c r="G185">
        <v>0.15</v>
      </c>
      <c r="H185">
        <v>243</v>
      </c>
      <c r="I185">
        <v>235.941176470588</v>
      </c>
      <c r="J185">
        <v>2.52</v>
      </c>
      <c r="K185" t="b">
        <v>0</v>
      </c>
      <c r="L185">
        <v>70</v>
      </c>
    </row>
    <row r="186" spans="1:12" x14ac:dyDescent="0.2">
      <c r="A186" t="s">
        <v>200</v>
      </c>
      <c r="B186" s="1" t="s">
        <v>151</v>
      </c>
      <c r="C186">
        <v>28</v>
      </c>
      <c r="D186">
        <v>500</v>
      </c>
      <c r="E186">
        <v>5.6062200000000004</v>
      </c>
      <c r="F186">
        <v>1.439019</v>
      </c>
      <c r="G186">
        <v>7.0000000000000007E-2</v>
      </c>
      <c r="H186">
        <v>265</v>
      </c>
      <c r="I186">
        <v>263.64516129032199</v>
      </c>
      <c r="J186">
        <v>1.05</v>
      </c>
      <c r="K186" t="b">
        <v>0</v>
      </c>
      <c r="L186">
        <v>70</v>
      </c>
    </row>
    <row r="187" spans="1:12" x14ac:dyDescent="0.2">
      <c r="A187" t="s">
        <v>201</v>
      </c>
      <c r="B187" s="1" t="s">
        <v>151</v>
      </c>
      <c r="C187">
        <v>28</v>
      </c>
      <c r="D187">
        <v>100</v>
      </c>
      <c r="E187">
        <v>6.4612579999999902</v>
      </c>
      <c r="F187">
        <v>9.2595259999999993</v>
      </c>
      <c r="G187">
        <v>0.48</v>
      </c>
      <c r="H187">
        <v>179</v>
      </c>
      <c r="I187">
        <v>82.999999999999901</v>
      </c>
      <c r="J187">
        <v>7.88</v>
      </c>
      <c r="K187" t="b">
        <v>0</v>
      </c>
      <c r="L187" t="s">
        <v>7</v>
      </c>
    </row>
    <row r="188" spans="1:12" x14ac:dyDescent="0.2">
      <c r="A188" t="s">
        <v>202</v>
      </c>
      <c r="B188" s="1" t="s">
        <v>151</v>
      </c>
      <c r="C188">
        <v>28</v>
      </c>
      <c r="D188">
        <v>300</v>
      </c>
      <c r="E188">
        <v>6.5331699999999904</v>
      </c>
      <c r="F188">
        <v>3.0496749999999899</v>
      </c>
      <c r="G188">
        <v>0.16</v>
      </c>
      <c r="H188">
        <v>268</v>
      </c>
      <c r="I188">
        <v>265.142857142857</v>
      </c>
      <c r="J188">
        <v>1.19</v>
      </c>
      <c r="K188" t="b">
        <v>0</v>
      </c>
      <c r="L188" t="s">
        <v>7</v>
      </c>
    </row>
    <row r="189" spans="1:12" x14ac:dyDescent="0.2">
      <c r="A189" t="s">
        <v>203</v>
      </c>
      <c r="B189" s="1" t="s">
        <v>151</v>
      </c>
      <c r="C189">
        <v>28</v>
      </c>
      <c r="D189">
        <v>500</v>
      </c>
      <c r="E189">
        <v>7.6629749999999897</v>
      </c>
      <c r="F189">
        <v>2.7751049999999999</v>
      </c>
      <c r="G189">
        <v>0.14000000000000001</v>
      </c>
      <c r="H189">
        <v>77</v>
      </c>
      <c r="I189">
        <v>43.465116279069697</v>
      </c>
      <c r="J189">
        <v>0.42</v>
      </c>
      <c r="K189" t="b">
        <v>0</v>
      </c>
      <c r="L189" t="s">
        <v>7</v>
      </c>
    </row>
    <row r="190" spans="1:12" x14ac:dyDescent="0.2">
      <c r="A190" t="s">
        <v>204</v>
      </c>
      <c r="B190" s="1" t="s">
        <v>158</v>
      </c>
      <c r="C190">
        <v>28</v>
      </c>
      <c r="D190">
        <v>100</v>
      </c>
      <c r="E190">
        <v>4.1847399999999997</v>
      </c>
      <c r="F190">
        <v>13.5581599999999</v>
      </c>
      <c r="G190">
        <v>0.7</v>
      </c>
      <c r="H190">
        <v>254</v>
      </c>
      <c r="I190">
        <v>186.333333333333</v>
      </c>
      <c r="J190">
        <v>4.13</v>
      </c>
      <c r="K190" t="b">
        <v>0</v>
      </c>
      <c r="L190">
        <v>70</v>
      </c>
    </row>
    <row r="191" spans="1:12" x14ac:dyDescent="0.2">
      <c r="A191" t="s">
        <v>205</v>
      </c>
      <c r="B191" s="1" t="s">
        <v>158</v>
      </c>
      <c r="C191">
        <v>28</v>
      </c>
      <c r="D191">
        <v>300</v>
      </c>
      <c r="E191">
        <v>3.4674339999999999</v>
      </c>
      <c r="F191">
        <v>6.8389350000000002</v>
      </c>
      <c r="G191">
        <v>0.35</v>
      </c>
      <c r="H191">
        <v>332</v>
      </c>
      <c r="I191">
        <v>283</v>
      </c>
      <c r="J191">
        <v>1.01</v>
      </c>
      <c r="K191" t="b">
        <v>0</v>
      </c>
      <c r="L191">
        <v>70</v>
      </c>
    </row>
    <row r="192" spans="1:12" x14ac:dyDescent="0.2">
      <c r="A192" t="s">
        <v>206</v>
      </c>
      <c r="B192" s="1" t="s">
        <v>158</v>
      </c>
      <c r="C192">
        <v>28</v>
      </c>
      <c r="D192">
        <v>500</v>
      </c>
      <c r="E192">
        <v>4.9188510000000001</v>
      </c>
      <c r="F192">
        <v>5.8430609999999996</v>
      </c>
      <c r="G192">
        <v>0.3</v>
      </c>
      <c r="H192">
        <v>0.38</v>
      </c>
      <c r="I192">
        <v>-120.74285714285701</v>
      </c>
      <c r="J192">
        <v>0.59</v>
      </c>
      <c r="K192" t="b">
        <v>0</v>
      </c>
      <c r="L192">
        <v>70</v>
      </c>
    </row>
    <row r="193" spans="1:12" x14ac:dyDescent="0.2">
      <c r="A193" t="s">
        <v>207</v>
      </c>
      <c r="B193" s="1" t="s">
        <v>158</v>
      </c>
      <c r="C193">
        <v>28</v>
      </c>
      <c r="D193">
        <v>100</v>
      </c>
      <c r="E193">
        <v>4.6376720000000002</v>
      </c>
      <c r="F193">
        <v>7.6293360000000003</v>
      </c>
      <c r="G193">
        <v>0.39</v>
      </c>
      <c r="H193">
        <v>250</v>
      </c>
      <c r="I193">
        <v>228.90163934426201</v>
      </c>
      <c r="J193">
        <v>10.02</v>
      </c>
      <c r="K193" t="b">
        <v>0</v>
      </c>
      <c r="L193" t="s">
        <v>7</v>
      </c>
    </row>
    <row r="194" spans="1:12" x14ac:dyDescent="0.2">
      <c r="A194" t="s">
        <v>208</v>
      </c>
      <c r="B194" s="1" t="s">
        <v>158</v>
      </c>
      <c r="C194">
        <v>28</v>
      </c>
      <c r="D194">
        <v>300</v>
      </c>
      <c r="E194">
        <v>4.871594</v>
      </c>
      <c r="F194">
        <v>1.75142799999999</v>
      </c>
      <c r="G194">
        <v>0.09</v>
      </c>
      <c r="H194">
        <v>248</v>
      </c>
      <c r="I194">
        <v>244.53846153846101</v>
      </c>
      <c r="J194">
        <v>1.66</v>
      </c>
      <c r="K194" t="b">
        <v>0</v>
      </c>
      <c r="L194" t="s">
        <v>7</v>
      </c>
    </row>
    <row r="195" spans="1:12" x14ac:dyDescent="0.2">
      <c r="A195" t="s">
        <v>209</v>
      </c>
      <c r="B195" s="1" t="s">
        <v>158</v>
      </c>
      <c r="C195">
        <v>28</v>
      </c>
      <c r="D195">
        <v>500</v>
      </c>
      <c r="E195">
        <v>5.2647300000000001</v>
      </c>
      <c r="F195">
        <v>1.3512960000000001</v>
      </c>
      <c r="G195">
        <v>7.0000000000000007E-2</v>
      </c>
      <c r="H195">
        <v>9.9</v>
      </c>
      <c r="I195">
        <v>-10.655913978494601</v>
      </c>
      <c r="J195">
        <v>0.78</v>
      </c>
      <c r="K195" t="b">
        <v>0</v>
      </c>
      <c r="L195" t="s">
        <v>7</v>
      </c>
    </row>
    <row r="196" spans="1:12" x14ac:dyDescent="0.2">
      <c r="A196" t="s">
        <v>150</v>
      </c>
      <c r="B196" s="1" t="s">
        <v>151</v>
      </c>
      <c r="C196">
        <v>7</v>
      </c>
      <c r="D196">
        <v>100</v>
      </c>
      <c r="E196">
        <v>69.458259999999996</v>
      </c>
      <c r="F196">
        <v>13.045459999999901</v>
      </c>
      <c r="G196">
        <v>0.74</v>
      </c>
      <c r="H196">
        <v>243</v>
      </c>
      <c r="I196">
        <v>129.15384615384599</v>
      </c>
      <c r="J196">
        <v>5.8</v>
      </c>
      <c r="K196" t="b">
        <v>1</v>
      </c>
      <c r="L196">
        <v>70</v>
      </c>
    </row>
    <row r="197" spans="1:12" x14ac:dyDescent="0.2">
      <c r="A197" t="s">
        <v>152</v>
      </c>
      <c r="B197" s="1" t="s">
        <v>151</v>
      </c>
      <c r="C197">
        <v>7</v>
      </c>
      <c r="D197">
        <v>300</v>
      </c>
      <c r="E197">
        <v>54.444000000000003</v>
      </c>
      <c r="F197">
        <v>6.0683999999999996</v>
      </c>
      <c r="G197">
        <v>0.34</v>
      </c>
      <c r="H197">
        <v>275</v>
      </c>
      <c r="I197">
        <v>270.87878787878702</v>
      </c>
      <c r="J197">
        <v>1.0900000000000001</v>
      </c>
      <c r="K197" t="b">
        <v>1</v>
      </c>
      <c r="L197">
        <v>70</v>
      </c>
    </row>
    <row r="198" spans="1:12" x14ac:dyDescent="0.2">
      <c r="A198" t="s">
        <v>153</v>
      </c>
      <c r="B198" s="1" t="s">
        <v>151</v>
      </c>
      <c r="C198">
        <v>7</v>
      </c>
      <c r="D198">
        <v>500</v>
      </c>
      <c r="E198">
        <v>51.823149999999998</v>
      </c>
      <c r="F198">
        <v>5.0550090000000001</v>
      </c>
      <c r="G198">
        <v>0.28999999999999998</v>
      </c>
      <c r="H198" t="s">
        <v>53</v>
      </c>
      <c r="I198" t="s">
        <v>53</v>
      </c>
      <c r="J198">
        <v>0.74</v>
      </c>
      <c r="K198" t="b">
        <v>1</v>
      </c>
      <c r="L198">
        <v>70</v>
      </c>
    </row>
    <row r="199" spans="1:12" x14ac:dyDescent="0.2">
      <c r="A199" t="s">
        <v>154</v>
      </c>
      <c r="B199" s="1" t="s">
        <v>151</v>
      </c>
      <c r="C199">
        <v>7</v>
      </c>
      <c r="D199">
        <v>100</v>
      </c>
      <c r="E199">
        <v>74.324799999999996</v>
      </c>
      <c r="F199">
        <v>8.7241</v>
      </c>
      <c r="G199">
        <v>0.49</v>
      </c>
      <c r="H199">
        <v>224</v>
      </c>
      <c r="I199">
        <v>167.31372549019599</v>
      </c>
      <c r="J199">
        <v>12.38</v>
      </c>
      <c r="K199" t="b">
        <v>1</v>
      </c>
      <c r="L199" t="s">
        <v>7</v>
      </c>
    </row>
    <row r="200" spans="1:12" x14ac:dyDescent="0.2">
      <c r="A200" t="s">
        <v>155</v>
      </c>
      <c r="B200" s="1" t="s">
        <v>151</v>
      </c>
      <c r="C200">
        <v>7</v>
      </c>
      <c r="D200">
        <v>300</v>
      </c>
      <c r="E200">
        <v>64.977450000000005</v>
      </c>
      <c r="F200">
        <v>1.44957</v>
      </c>
      <c r="G200">
        <v>0.08</v>
      </c>
      <c r="H200">
        <v>323</v>
      </c>
      <c r="I200">
        <v>283</v>
      </c>
      <c r="J200" t="s">
        <v>53</v>
      </c>
      <c r="K200" t="b">
        <v>1</v>
      </c>
      <c r="L200" t="s">
        <v>7</v>
      </c>
    </row>
    <row r="201" spans="1:12" x14ac:dyDescent="0.2">
      <c r="A201" t="s">
        <v>156</v>
      </c>
      <c r="B201" s="1" t="s">
        <v>151</v>
      </c>
      <c r="C201">
        <v>7</v>
      </c>
      <c r="D201">
        <v>500</v>
      </c>
      <c r="E201">
        <v>74.521199999999993</v>
      </c>
      <c r="F201">
        <v>0.7044108</v>
      </c>
      <c r="G201">
        <v>0.04</v>
      </c>
      <c r="H201" t="s">
        <v>53</v>
      </c>
      <c r="I201" t="s">
        <v>53</v>
      </c>
      <c r="J201">
        <v>0.3</v>
      </c>
      <c r="K201" t="b">
        <v>1</v>
      </c>
      <c r="L201" t="s">
        <v>7</v>
      </c>
    </row>
    <row r="202" spans="1:12" x14ac:dyDescent="0.2">
      <c r="A202" t="s">
        <v>17</v>
      </c>
      <c r="B202" s="1" t="s">
        <v>18</v>
      </c>
      <c r="C202">
        <v>7</v>
      </c>
      <c r="D202">
        <v>100</v>
      </c>
      <c r="E202">
        <v>32.292119999999997</v>
      </c>
      <c r="F202">
        <v>12.804959999999999</v>
      </c>
      <c r="G202">
        <v>0.72</v>
      </c>
      <c r="H202">
        <v>267</v>
      </c>
      <c r="I202">
        <v>225.85714285714201</v>
      </c>
      <c r="J202">
        <v>4.82</v>
      </c>
      <c r="K202" t="b">
        <v>1</v>
      </c>
      <c r="L202">
        <v>70</v>
      </c>
    </row>
    <row r="203" spans="1:12" x14ac:dyDescent="0.2">
      <c r="A203" t="s">
        <v>19</v>
      </c>
      <c r="B203" s="1" t="s">
        <v>18</v>
      </c>
      <c r="C203">
        <v>7</v>
      </c>
      <c r="D203">
        <v>300</v>
      </c>
      <c r="E203">
        <v>33.835410000000003</v>
      </c>
      <c r="F203">
        <v>7.0518539999999996</v>
      </c>
      <c r="G203">
        <v>0.4</v>
      </c>
      <c r="H203">
        <v>283</v>
      </c>
      <c r="I203">
        <v>283</v>
      </c>
      <c r="J203">
        <v>0.91</v>
      </c>
      <c r="K203" t="b">
        <v>1</v>
      </c>
      <c r="L203">
        <v>70</v>
      </c>
    </row>
    <row r="204" spans="1:12" x14ac:dyDescent="0.2">
      <c r="A204" t="s">
        <v>20</v>
      </c>
      <c r="B204" s="1" t="s">
        <v>18</v>
      </c>
      <c r="C204">
        <v>7</v>
      </c>
      <c r="D204">
        <v>500</v>
      </c>
      <c r="E204">
        <v>32.9544</v>
      </c>
      <c r="F204">
        <v>6.7332959999999904</v>
      </c>
      <c r="G204">
        <v>0.38</v>
      </c>
      <c r="H204">
        <v>126</v>
      </c>
      <c r="I204">
        <v>29.774193548387</v>
      </c>
      <c r="J204">
        <v>0.33</v>
      </c>
      <c r="K204" t="b">
        <v>1</v>
      </c>
      <c r="L204">
        <v>70</v>
      </c>
    </row>
    <row r="205" spans="1:12" x14ac:dyDescent="0.2">
      <c r="A205" t="s">
        <v>21</v>
      </c>
      <c r="B205" s="1" t="s">
        <v>18</v>
      </c>
      <c r="C205">
        <v>7</v>
      </c>
      <c r="D205">
        <v>100</v>
      </c>
      <c r="E205">
        <v>75.959519999999998</v>
      </c>
      <c r="F205">
        <v>10.22532</v>
      </c>
      <c r="G205">
        <v>0.57999999999999996</v>
      </c>
      <c r="H205">
        <v>29.6</v>
      </c>
      <c r="I205">
        <v>-320.33333333333297</v>
      </c>
      <c r="J205">
        <v>9.52</v>
      </c>
      <c r="K205" t="b">
        <v>1</v>
      </c>
      <c r="L205" t="s">
        <v>7</v>
      </c>
    </row>
    <row r="206" spans="1:12" x14ac:dyDescent="0.2">
      <c r="A206" t="s">
        <v>22</v>
      </c>
      <c r="B206" s="1" t="s">
        <v>18</v>
      </c>
      <c r="C206">
        <v>7</v>
      </c>
      <c r="D206">
        <v>300</v>
      </c>
      <c r="E206">
        <v>64.836420000000004</v>
      </c>
      <c r="F206">
        <v>4.0633470000000003</v>
      </c>
      <c r="G206">
        <v>0.23</v>
      </c>
      <c r="H206">
        <v>5.0999999999999996</v>
      </c>
      <c r="I206">
        <v>-77.909090909090907</v>
      </c>
      <c r="J206">
        <v>0.55000000000000004</v>
      </c>
      <c r="K206" t="b">
        <v>1</v>
      </c>
      <c r="L206" t="s">
        <v>7</v>
      </c>
    </row>
    <row r="207" spans="1:12" x14ac:dyDescent="0.2">
      <c r="A207" t="s">
        <v>23</v>
      </c>
      <c r="B207" s="1" t="s">
        <v>18</v>
      </c>
      <c r="C207">
        <v>7</v>
      </c>
      <c r="D207">
        <v>500</v>
      </c>
      <c r="E207" t="s">
        <v>53</v>
      </c>
      <c r="F207" t="s">
        <v>53</v>
      </c>
      <c r="G207" t="s">
        <v>53</v>
      </c>
      <c r="H207" t="s">
        <v>53</v>
      </c>
      <c r="I207" t="s">
        <v>53</v>
      </c>
      <c r="J207" t="s">
        <v>53</v>
      </c>
      <c r="K207" t="b">
        <v>1</v>
      </c>
      <c r="L207" t="s">
        <v>7</v>
      </c>
    </row>
    <row r="208" spans="1:12" x14ac:dyDescent="0.2">
      <c r="A208" t="s">
        <v>91</v>
      </c>
      <c r="B208" s="1" t="s">
        <v>92</v>
      </c>
      <c r="C208">
        <v>7</v>
      </c>
      <c r="D208">
        <v>100</v>
      </c>
      <c r="E208">
        <v>45.18873</v>
      </c>
      <c r="F208">
        <v>13.20711</v>
      </c>
      <c r="G208">
        <v>0.75</v>
      </c>
      <c r="H208">
        <v>233</v>
      </c>
      <c r="I208">
        <v>83</v>
      </c>
      <c r="J208">
        <v>4.6100000000000003</v>
      </c>
      <c r="K208" t="b">
        <v>1</v>
      </c>
      <c r="L208">
        <v>70</v>
      </c>
    </row>
    <row r="209" spans="1:12" x14ac:dyDescent="0.2">
      <c r="A209" t="s">
        <v>93</v>
      </c>
      <c r="B209" s="1" t="s">
        <v>92</v>
      </c>
      <c r="C209">
        <v>7</v>
      </c>
      <c r="D209">
        <v>300</v>
      </c>
      <c r="E209">
        <v>46.007280000000002</v>
      </c>
      <c r="F209">
        <v>6.9858719999999996</v>
      </c>
      <c r="G209">
        <v>0.39</v>
      </c>
      <c r="H209">
        <v>225</v>
      </c>
      <c r="I209">
        <v>187.91803278688499</v>
      </c>
      <c r="J209">
        <v>0.35</v>
      </c>
      <c r="K209" t="b">
        <v>1</v>
      </c>
      <c r="L209">
        <v>70</v>
      </c>
    </row>
    <row r="210" spans="1:12" x14ac:dyDescent="0.2">
      <c r="A210" t="s">
        <v>94</v>
      </c>
      <c r="B210" s="1" t="s">
        <v>92</v>
      </c>
      <c r="C210">
        <v>7</v>
      </c>
      <c r="D210">
        <v>500</v>
      </c>
      <c r="E210">
        <v>54.312719999999999</v>
      </c>
      <c r="F210">
        <v>4.135173</v>
      </c>
      <c r="G210">
        <v>0.23</v>
      </c>
      <c r="H210">
        <v>257</v>
      </c>
      <c r="I210">
        <v>249.233766233766</v>
      </c>
      <c r="J210">
        <v>0.23</v>
      </c>
      <c r="K210" t="b">
        <v>1</v>
      </c>
      <c r="L210">
        <v>70</v>
      </c>
    </row>
    <row r="211" spans="1:12" x14ac:dyDescent="0.2">
      <c r="A211" t="s">
        <v>95</v>
      </c>
      <c r="B211" s="1" t="s">
        <v>92</v>
      </c>
      <c r="C211">
        <v>7</v>
      </c>
      <c r="D211">
        <v>100</v>
      </c>
      <c r="E211">
        <v>92.150779999999997</v>
      </c>
      <c r="F211">
        <v>17.403279999999999</v>
      </c>
      <c r="G211">
        <v>0.98</v>
      </c>
      <c r="H211">
        <v>221</v>
      </c>
      <c r="I211">
        <v>-2816.99999999999</v>
      </c>
      <c r="J211">
        <v>1.43</v>
      </c>
      <c r="K211" t="b">
        <v>1</v>
      </c>
      <c r="L211" t="s">
        <v>7</v>
      </c>
    </row>
    <row r="212" spans="1:12" x14ac:dyDescent="0.2">
      <c r="A212" t="s">
        <v>96</v>
      </c>
      <c r="B212" s="1" t="s">
        <v>92</v>
      </c>
      <c r="C212">
        <v>7</v>
      </c>
      <c r="D212">
        <v>300</v>
      </c>
      <c r="E212">
        <v>113.4828</v>
      </c>
      <c r="F212">
        <v>14.95008</v>
      </c>
      <c r="G212">
        <v>0.84</v>
      </c>
      <c r="H212">
        <v>247</v>
      </c>
      <c r="I212">
        <v>57.999999999999901</v>
      </c>
      <c r="J212">
        <v>1.1200000000000001</v>
      </c>
      <c r="K212" t="b">
        <v>1</v>
      </c>
      <c r="L212" t="s">
        <v>7</v>
      </c>
    </row>
    <row r="213" spans="1:12" x14ac:dyDescent="0.2">
      <c r="A213" t="s">
        <v>97</v>
      </c>
      <c r="B213" s="1" t="s">
        <v>92</v>
      </c>
      <c r="C213">
        <v>7</v>
      </c>
      <c r="D213">
        <v>500</v>
      </c>
      <c r="E213">
        <v>156.15502000000001</v>
      </c>
      <c r="F213">
        <v>13.337963</v>
      </c>
      <c r="G213">
        <v>0.75</v>
      </c>
      <c r="H213" t="s">
        <v>53</v>
      </c>
      <c r="I213" t="s">
        <v>53</v>
      </c>
      <c r="J213">
        <v>0.34</v>
      </c>
      <c r="K213" t="b">
        <v>1</v>
      </c>
      <c r="L213" t="s">
        <v>7</v>
      </c>
    </row>
    <row r="214" spans="1:12" x14ac:dyDescent="0.2">
      <c r="A214" t="s">
        <v>24</v>
      </c>
      <c r="B214" s="1" t="s">
        <v>25</v>
      </c>
      <c r="C214">
        <v>7</v>
      </c>
      <c r="D214">
        <v>100</v>
      </c>
      <c r="E214" t="s">
        <v>53</v>
      </c>
      <c r="F214" t="s">
        <v>53</v>
      </c>
      <c r="G214" t="s">
        <v>53</v>
      </c>
      <c r="H214" t="s">
        <v>53</v>
      </c>
      <c r="I214" t="s">
        <v>53</v>
      </c>
      <c r="J214">
        <v>0</v>
      </c>
      <c r="K214" t="b">
        <v>1</v>
      </c>
      <c r="L214">
        <v>70</v>
      </c>
    </row>
    <row r="215" spans="1:12" x14ac:dyDescent="0.2">
      <c r="A215" t="s">
        <v>26</v>
      </c>
      <c r="B215" s="1" t="s">
        <v>25</v>
      </c>
      <c r="C215">
        <v>7</v>
      </c>
      <c r="D215">
        <v>300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>
        <v>0.13</v>
      </c>
      <c r="K215" t="b">
        <v>1</v>
      </c>
      <c r="L215">
        <v>70</v>
      </c>
    </row>
    <row r="216" spans="1:12" x14ac:dyDescent="0.2">
      <c r="A216" t="s">
        <v>210</v>
      </c>
      <c r="B216" s="1" t="s">
        <v>25</v>
      </c>
      <c r="C216">
        <v>7</v>
      </c>
      <c r="D216">
        <v>500</v>
      </c>
      <c r="E216">
        <v>114.84012999999899</v>
      </c>
      <c r="F216">
        <v>16.2710129999999</v>
      </c>
      <c r="G216">
        <v>0.92</v>
      </c>
      <c r="H216" t="s">
        <v>53</v>
      </c>
      <c r="I216" t="s">
        <v>53</v>
      </c>
      <c r="J216">
        <v>0.41</v>
      </c>
      <c r="K216" t="b">
        <v>1</v>
      </c>
      <c r="L216">
        <v>70</v>
      </c>
    </row>
    <row r="217" spans="1:12" x14ac:dyDescent="0.2">
      <c r="A217" t="s">
        <v>27</v>
      </c>
      <c r="B217" s="1" t="s">
        <v>25</v>
      </c>
      <c r="C217">
        <v>7</v>
      </c>
      <c r="D217">
        <v>100</v>
      </c>
      <c r="E217">
        <v>46.340600000000002</v>
      </c>
      <c r="F217">
        <v>8.4875359999999898</v>
      </c>
      <c r="G217">
        <v>0.48</v>
      </c>
      <c r="H217">
        <v>202</v>
      </c>
      <c r="I217">
        <v>127.230769230769</v>
      </c>
      <c r="J217">
        <v>13.73</v>
      </c>
      <c r="K217" t="b">
        <v>1</v>
      </c>
      <c r="L217" t="s">
        <v>7</v>
      </c>
    </row>
    <row r="218" spans="1:12" x14ac:dyDescent="0.2">
      <c r="A218" t="s">
        <v>28</v>
      </c>
      <c r="B218" s="1" t="s">
        <v>25</v>
      </c>
      <c r="C218">
        <v>7</v>
      </c>
      <c r="D218">
        <v>300</v>
      </c>
      <c r="E218">
        <v>28.629480000000001</v>
      </c>
      <c r="F218">
        <v>2.780424</v>
      </c>
      <c r="G218">
        <v>0.16</v>
      </c>
      <c r="H218">
        <v>195</v>
      </c>
      <c r="I218">
        <v>178.23809523809501</v>
      </c>
      <c r="J218">
        <v>0.98</v>
      </c>
      <c r="K218" t="b">
        <v>1</v>
      </c>
      <c r="L218" t="s">
        <v>7</v>
      </c>
    </row>
    <row r="219" spans="1:12" x14ac:dyDescent="0.2">
      <c r="A219" t="s">
        <v>29</v>
      </c>
      <c r="B219" s="1" t="s">
        <v>25</v>
      </c>
      <c r="C219">
        <v>7</v>
      </c>
      <c r="D219">
        <v>500</v>
      </c>
      <c r="E219">
        <v>24.325389999999999</v>
      </c>
      <c r="F219">
        <v>1.3920759999999901</v>
      </c>
      <c r="G219">
        <v>0.08</v>
      </c>
      <c r="H219">
        <v>197</v>
      </c>
      <c r="I219">
        <v>189.52173913043401</v>
      </c>
      <c r="J219">
        <v>0.35</v>
      </c>
      <c r="K219" t="b">
        <v>1</v>
      </c>
      <c r="L219" t="s">
        <v>7</v>
      </c>
    </row>
    <row r="220" spans="1:12" x14ac:dyDescent="0.2">
      <c r="A220" t="s">
        <v>211</v>
      </c>
      <c r="B220" s="1" t="s">
        <v>212</v>
      </c>
      <c r="C220">
        <v>7</v>
      </c>
      <c r="D220">
        <v>100</v>
      </c>
      <c r="E220" t="s">
        <v>53</v>
      </c>
      <c r="F220" t="s">
        <v>53</v>
      </c>
      <c r="G220" t="s">
        <v>53</v>
      </c>
      <c r="H220" t="s">
        <v>53</v>
      </c>
      <c r="I220" t="s">
        <v>53</v>
      </c>
      <c r="J220">
        <v>0</v>
      </c>
      <c r="K220" t="b">
        <v>1</v>
      </c>
      <c r="L220">
        <v>70</v>
      </c>
    </row>
    <row r="221" spans="1:12" x14ac:dyDescent="0.2">
      <c r="A221" t="s">
        <v>98</v>
      </c>
      <c r="B221" s="1" t="s">
        <v>212</v>
      </c>
      <c r="C221">
        <v>7</v>
      </c>
      <c r="D221">
        <v>300</v>
      </c>
      <c r="E221">
        <v>150.5427</v>
      </c>
      <c r="F221">
        <v>16.515449999999898</v>
      </c>
      <c r="G221">
        <v>0.93</v>
      </c>
      <c r="H221">
        <v>282</v>
      </c>
      <c r="I221">
        <v>268.71428571428498</v>
      </c>
      <c r="J221">
        <v>1</v>
      </c>
      <c r="K221" t="b">
        <v>1</v>
      </c>
      <c r="L221">
        <v>70</v>
      </c>
    </row>
    <row r="222" spans="1:12" x14ac:dyDescent="0.2">
      <c r="A222" t="s">
        <v>100</v>
      </c>
      <c r="B222" s="1" t="s">
        <v>212</v>
      </c>
      <c r="C222">
        <v>7</v>
      </c>
      <c r="D222">
        <v>500</v>
      </c>
      <c r="E222">
        <v>184.20649</v>
      </c>
      <c r="F222">
        <v>15.597113999999999</v>
      </c>
      <c r="G222">
        <v>0.88</v>
      </c>
      <c r="H222">
        <v>253</v>
      </c>
      <c r="I222">
        <v>33</v>
      </c>
      <c r="J222">
        <v>0.35</v>
      </c>
      <c r="K222" t="b">
        <v>1</v>
      </c>
      <c r="L222">
        <v>70</v>
      </c>
    </row>
    <row r="223" spans="1:12" x14ac:dyDescent="0.2">
      <c r="A223" t="s">
        <v>101</v>
      </c>
      <c r="B223" s="1" t="s">
        <v>212</v>
      </c>
      <c r="C223">
        <v>7</v>
      </c>
      <c r="D223">
        <v>100</v>
      </c>
      <c r="E223">
        <v>65.845119999999994</v>
      </c>
      <c r="F223">
        <v>8.2440820000000006</v>
      </c>
      <c r="G223">
        <v>0.47</v>
      </c>
      <c r="H223">
        <v>85.5</v>
      </c>
      <c r="I223">
        <v>-89.641509433962199</v>
      </c>
      <c r="J223">
        <v>12.55</v>
      </c>
      <c r="K223" t="b">
        <v>1</v>
      </c>
      <c r="L223" t="s">
        <v>7</v>
      </c>
    </row>
    <row r="224" spans="1:12" x14ac:dyDescent="0.2">
      <c r="A224" t="s">
        <v>102</v>
      </c>
      <c r="B224" s="1" t="s">
        <v>212</v>
      </c>
      <c r="C224">
        <v>7</v>
      </c>
      <c r="D224">
        <v>300</v>
      </c>
      <c r="E224">
        <v>34.994349999999997</v>
      </c>
      <c r="F224">
        <v>2.3115049999999999</v>
      </c>
      <c r="G224">
        <v>0.13</v>
      </c>
      <c r="H224">
        <v>204</v>
      </c>
      <c r="I224">
        <v>192.19540229885001</v>
      </c>
      <c r="J224">
        <v>0.97</v>
      </c>
      <c r="K224" t="b">
        <v>1</v>
      </c>
      <c r="L224" t="s">
        <v>7</v>
      </c>
    </row>
    <row r="225" spans="1:12" x14ac:dyDescent="0.2">
      <c r="A225" t="s">
        <v>103</v>
      </c>
      <c r="B225" s="1" t="s">
        <v>212</v>
      </c>
      <c r="C225">
        <v>7</v>
      </c>
      <c r="D225">
        <v>500</v>
      </c>
      <c r="E225">
        <v>42.321419999999897</v>
      </c>
      <c r="F225">
        <v>2.725317</v>
      </c>
      <c r="G225">
        <v>0.15</v>
      </c>
      <c r="H225" t="s">
        <v>53</v>
      </c>
      <c r="I225" t="s">
        <v>53</v>
      </c>
      <c r="J225">
        <v>0.42</v>
      </c>
      <c r="K225" t="b">
        <v>1</v>
      </c>
      <c r="L225" t="s">
        <v>7</v>
      </c>
    </row>
    <row r="226" spans="1:12" x14ac:dyDescent="0.2">
      <c r="A226" t="s">
        <v>157</v>
      </c>
      <c r="B226" s="1" t="s">
        <v>158</v>
      </c>
      <c r="C226">
        <v>7</v>
      </c>
      <c r="D226">
        <v>100</v>
      </c>
      <c r="E226">
        <v>108.2568</v>
      </c>
      <c r="F226">
        <v>15.665760000000001</v>
      </c>
      <c r="G226">
        <v>0.88</v>
      </c>
      <c r="H226">
        <v>213</v>
      </c>
      <c r="I226">
        <v>-300.33333333333297</v>
      </c>
      <c r="J226">
        <v>2.77</v>
      </c>
      <c r="K226" t="b">
        <v>1</v>
      </c>
      <c r="L226">
        <v>70</v>
      </c>
    </row>
    <row r="227" spans="1:12" x14ac:dyDescent="0.2">
      <c r="A227" t="s">
        <v>159</v>
      </c>
      <c r="B227" s="1" t="s">
        <v>158</v>
      </c>
      <c r="C227">
        <v>7</v>
      </c>
      <c r="D227">
        <v>300</v>
      </c>
      <c r="E227">
        <v>104.3252</v>
      </c>
      <c r="F227">
        <v>12.1212</v>
      </c>
      <c r="G227">
        <v>0.68</v>
      </c>
      <c r="H227">
        <v>171</v>
      </c>
      <c r="I227">
        <v>-67</v>
      </c>
      <c r="J227">
        <v>1.29</v>
      </c>
      <c r="K227" t="b">
        <v>1</v>
      </c>
      <c r="L227">
        <v>70</v>
      </c>
    </row>
    <row r="228" spans="1:12" x14ac:dyDescent="0.2">
      <c r="A228" t="s">
        <v>160</v>
      </c>
      <c r="B228" s="1" t="s">
        <v>158</v>
      </c>
      <c r="C228">
        <v>7</v>
      </c>
      <c r="D228">
        <v>500</v>
      </c>
      <c r="E228">
        <v>108.12741999999901</v>
      </c>
      <c r="F228">
        <v>11.367020999999999</v>
      </c>
      <c r="G228">
        <v>0.64</v>
      </c>
      <c r="H228" t="s">
        <v>53</v>
      </c>
      <c r="I228" t="s">
        <v>53</v>
      </c>
      <c r="J228">
        <v>0.68</v>
      </c>
      <c r="K228" t="b">
        <v>1</v>
      </c>
      <c r="L228">
        <v>70</v>
      </c>
    </row>
    <row r="229" spans="1:12" x14ac:dyDescent="0.2">
      <c r="A229" t="s">
        <v>161</v>
      </c>
      <c r="B229" s="1" t="s">
        <v>158</v>
      </c>
      <c r="C229">
        <v>7</v>
      </c>
      <c r="D229">
        <v>100</v>
      </c>
      <c r="E229">
        <v>103.1108</v>
      </c>
      <c r="F229">
        <v>9.4381299999999992</v>
      </c>
      <c r="G229">
        <v>0.53</v>
      </c>
      <c r="H229">
        <v>202</v>
      </c>
      <c r="I229">
        <v>110.659574468085</v>
      </c>
      <c r="J229">
        <v>11.75</v>
      </c>
      <c r="K229" t="b">
        <v>1</v>
      </c>
      <c r="L229" t="s">
        <v>7</v>
      </c>
    </row>
    <row r="230" spans="1:12" x14ac:dyDescent="0.2">
      <c r="A230" t="s">
        <v>162</v>
      </c>
      <c r="B230" s="1" t="s">
        <v>158</v>
      </c>
      <c r="C230">
        <v>7</v>
      </c>
      <c r="D230">
        <v>300</v>
      </c>
      <c r="E230">
        <v>69.342479999999995</v>
      </c>
      <c r="F230">
        <v>2.297844</v>
      </c>
      <c r="G230">
        <v>0.13</v>
      </c>
      <c r="H230">
        <v>218</v>
      </c>
      <c r="I230">
        <v>208.28735632183901</v>
      </c>
      <c r="J230">
        <v>0.98</v>
      </c>
      <c r="K230" t="b">
        <v>1</v>
      </c>
      <c r="L230" t="s">
        <v>7</v>
      </c>
    </row>
    <row r="231" spans="1:12" x14ac:dyDescent="0.2">
      <c r="A231" t="s">
        <v>163</v>
      </c>
      <c r="B231" s="1" t="s">
        <v>158</v>
      </c>
      <c r="C231">
        <v>7</v>
      </c>
      <c r="D231">
        <v>500</v>
      </c>
      <c r="E231">
        <v>72.543899999999994</v>
      </c>
      <c r="F231">
        <v>1.6080075</v>
      </c>
      <c r="G231">
        <v>0.09</v>
      </c>
      <c r="H231">
        <v>224</v>
      </c>
      <c r="I231">
        <v>218.16483516483501</v>
      </c>
      <c r="J231">
        <v>0.35</v>
      </c>
      <c r="K231" t="b">
        <v>1</v>
      </c>
      <c r="L231" t="s">
        <v>7</v>
      </c>
    </row>
    <row r="232" spans="1:12" x14ac:dyDescent="0.2">
      <c r="A232" t="s">
        <v>176</v>
      </c>
      <c r="B232" s="1" t="s">
        <v>151</v>
      </c>
      <c r="C232">
        <v>14</v>
      </c>
      <c r="D232">
        <v>100</v>
      </c>
      <c r="E232">
        <v>91.639499999999899</v>
      </c>
      <c r="F232">
        <v>12.8454499999999</v>
      </c>
      <c r="G232">
        <v>0.72</v>
      </c>
      <c r="H232">
        <v>217</v>
      </c>
      <c r="I232">
        <v>47.285714285714299</v>
      </c>
      <c r="J232">
        <v>7.11</v>
      </c>
      <c r="K232" t="b">
        <v>1</v>
      </c>
      <c r="L232">
        <v>70</v>
      </c>
    </row>
    <row r="233" spans="1:12" x14ac:dyDescent="0.2">
      <c r="A233" t="s">
        <v>177</v>
      </c>
      <c r="B233" s="1" t="s">
        <v>151</v>
      </c>
      <c r="C233">
        <v>14</v>
      </c>
      <c r="D233">
        <v>300</v>
      </c>
      <c r="E233">
        <v>96.618899999999996</v>
      </c>
      <c r="F233">
        <v>3.1776</v>
      </c>
      <c r="G233">
        <v>0.18</v>
      </c>
      <c r="H233">
        <v>274</v>
      </c>
      <c r="I233">
        <v>272.02439024390202</v>
      </c>
      <c r="J233">
        <v>2.2999999999999998</v>
      </c>
      <c r="K233" t="b">
        <v>1</v>
      </c>
      <c r="L233">
        <v>70</v>
      </c>
    </row>
    <row r="234" spans="1:12" x14ac:dyDescent="0.2">
      <c r="A234" t="s">
        <v>178</v>
      </c>
      <c r="B234" s="1" t="s">
        <v>151</v>
      </c>
      <c r="C234">
        <v>14</v>
      </c>
      <c r="D234">
        <v>500</v>
      </c>
      <c r="E234">
        <v>121.75449999999999</v>
      </c>
      <c r="F234">
        <v>2.3007959999999898</v>
      </c>
      <c r="G234">
        <v>0.13</v>
      </c>
      <c r="H234">
        <v>180</v>
      </c>
      <c r="I234">
        <v>164.60919540229801</v>
      </c>
      <c r="J234">
        <v>0.82</v>
      </c>
      <c r="K234" t="b">
        <v>1</v>
      </c>
      <c r="L234">
        <v>70</v>
      </c>
    </row>
    <row r="235" spans="1:12" x14ac:dyDescent="0.2">
      <c r="A235" t="s">
        <v>179</v>
      </c>
      <c r="B235" s="1" t="s">
        <v>151</v>
      </c>
      <c r="C235">
        <v>14</v>
      </c>
      <c r="D235">
        <v>100</v>
      </c>
      <c r="E235">
        <v>111.1887</v>
      </c>
      <c r="F235">
        <v>9.4165740000000007</v>
      </c>
      <c r="G235">
        <v>0.53</v>
      </c>
      <c r="H235">
        <v>197</v>
      </c>
      <c r="I235">
        <v>100.021276595744</v>
      </c>
      <c r="J235">
        <v>11.08</v>
      </c>
      <c r="K235" t="b">
        <v>1</v>
      </c>
      <c r="L235" t="s">
        <v>7</v>
      </c>
    </row>
    <row r="236" spans="1:12" x14ac:dyDescent="0.2">
      <c r="A236" t="s">
        <v>180</v>
      </c>
      <c r="B236" s="1" t="s">
        <v>151</v>
      </c>
      <c r="C236">
        <v>14</v>
      </c>
      <c r="D236">
        <v>300</v>
      </c>
      <c r="E236">
        <v>99.788469999999904</v>
      </c>
      <c r="F236">
        <v>1.7743069999999901</v>
      </c>
      <c r="G236">
        <v>0.1</v>
      </c>
      <c r="H236">
        <v>254</v>
      </c>
      <c r="I236">
        <v>250.777777777777</v>
      </c>
      <c r="J236">
        <v>1.85</v>
      </c>
      <c r="K236" t="b">
        <v>1</v>
      </c>
      <c r="L236" t="s">
        <v>7</v>
      </c>
    </row>
    <row r="237" spans="1:12" x14ac:dyDescent="0.2">
      <c r="A237" t="s">
        <v>181</v>
      </c>
      <c r="B237" s="1" t="s">
        <v>151</v>
      </c>
      <c r="C237">
        <v>14</v>
      </c>
      <c r="D237">
        <v>500</v>
      </c>
      <c r="E237">
        <v>103.94127</v>
      </c>
      <c r="F237">
        <v>1.0623528</v>
      </c>
      <c r="G237">
        <v>0.06</v>
      </c>
      <c r="H237">
        <v>220</v>
      </c>
      <c r="I237">
        <v>215.97872340425499</v>
      </c>
      <c r="J237">
        <v>0.68</v>
      </c>
      <c r="K237" t="b">
        <v>1</v>
      </c>
      <c r="L237" t="s">
        <v>7</v>
      </c>
    </row>
    <row r="238" spans="1:12" x14ac:dyDescent="0.2">
      <c r="A238" t="s">
        <v>38</v>
      </c>
      <c r="B238" s="1" t="s">
        <v>18</v>
      </c>
      <c r="C238">
        <v>14</v>
      </c>
      <c r="D238">
        <v>100</v>
      </c>
      <c r="E238" t="s">
        <v>53</v>
      </c>
      <c r="F238" t="s">
        <v>53</v>
      </c>
      <c r="G238" t="s">
        <v>53</v>
      </c>
      <c r="H238" t="s">
        <v>53</v>
      </c>
      <c r="I238" t="s">
        <v>53</v>
      </c>
      <c r="J238">
        <v>0</v>
      </c>
      <c r="K238" t="b">
        <v>1</v>
      </c>
      <c r="L238">
        <v>70</v>
      </c>
    </row>
    <row r="239" spans="1:12" x14ac:dyDescent="0.2">
      <c r="A239" t="s">
        <v>39</v>
      </c>
      <c r="B239" s="1" t="s">
        <v>18</v>
      </c>
      <c r="C239">
        <v>14</v>
      </c>
      <c r="D239">
        <v>300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53</v>
      </c>
      <c r="K239" t="b">
        <v>1</v>
      </c>
      <c r="L239">
        <v>70</v>
      </c>
    </row>
    <row r="240" spans="1:12" x14ac:dyDescent="0.2">
      <c r="A240" t="s">
        <v>49</v>
      </c>
      <c r="B240" s="1" t="s">
        <v>18</v>
      </c>
      <c r="C240">
        <v>14</v>
      </c>
      <c r="D240">
        <v>500</v>
      </c>
      <c r="E240" t="s">
        <v>53</v>
      </c>
      <c r="F240" t="s">
        <v>53</v>
      </c>
      <c r="G240" t="s">
        <v>53</v>
      </c>
      <c r="H240" t="s">
        <v>53</v>
      </c>
      <c r="I240" t="s">
        <v>53</v>
      </c>
      <c r="J240" t="s">
        <v>53</v>
      </c>
      <c r="K240" t="b">
        <v>1</v>
      </c>
      <c r="L240">
        <v>70</v>
      </c>
    </row>
    <row r="241" spans="1:12" x14ac:dyDescent="0.2">
      <c r="A241" t="s">
        <v>40</v>
      </c>
      <c r="B241" s="1" t="s">
        <v>18</v>
      </c>
      <c r="C241">
        <v>14</v>
      </c>
      <c r="D241">
        <v>100</v>
      </c>
      <c r="E241">
        <v>75.440579999999997</v>
      </c>
      <c r="F241">
        <v>7.4328359999999902</v>
      </c>
      <c r="G241">
        <v>0.42</v>
      </c>
      <c r="H241">
        <v>157</v>
      </c>
      <c r="I241">
        <v>65.758620689655103</v>
      </c>
      <c r="J241">
        <v>9.8800000000000008</v>
      </c>
      <c r="K241" t="b">
        <v>1</v>
      </c>
      <c r="L241" t="s">
        <v>7</v>
      </c>
    </row>
    <row r="242" spans="1:12" x14ac:dyDescent="0.2">
      <c r="A242" t="s">
        <v>41</v>
      </c>
      <c r="B242" s="1" t="s">
        <v>18</v>
      </c>
      <c r="C242">
        <v>14</v>
      </c>
      <c r="D242">
        <v>300</v>
      </c>
      <c r="E242">
        <v>91.251449999999906</v>
      </c>
      <c r="F242">
        <v>1.72234499999999</v>
      </c>
      <c r="G242">
        <v>0.1</v>
      </c>
      <c r="H242">
        <v>119</v>
      </c>
      <c r="I242">
        <v>100.777777777777</v>
      </c>
      <c r="J242">
        <v>1.02</v>
      </c>
      <c r="K242" t="b">
        <v>1</v>
      </c>
      <c r="L242" t="s">
        <v>7</v>
      </c>
    </row>
    <row r="243" spans="1:12" x14ac:dyDescent="0.2">
      <c r="A243" t="s">
        <v>50</v>
      </c>
      <c r="B243" s="1" t="s">
        <v>18</v>
      </c>
      <c r="C243">
        <v>14</v>
      </c>
      <c r="D243">
        <v>500</v>
      </c>
      <c r="E243">
        <v>113.50194</v>
      </c>
      <c r="F243">
        <v>0.91182359999999996</v>
      </c>
      <c r="G243">
        <v>0.05</v>
      </c>
      <c r="H243">
        <v>37.299999999999997</v>
      </c>
      <c r="I243">
        <v>24.368421052631501</v>
      </c>
      <c r="J243">
        <v>0.27</v>
      </c>
      <c r="K243" t="b">
        <v>1</v>
      </c>
      <c r="L243" t="s">
        <v>7</v>
      </c>
    </row>
    <row r="244" spans="1:12" x14ac:dyDescent="0.2">
      <c r="A244" t="s">
        <v>108</v>
      </c>
      <c r="B244" s="1" t="s">
        <v>92</v>
      </c>
      <c r="C244">
        <v>14</v>
      </c>
      <c r="D244">
        <v>100</v>
      </c>
      <c r="E244" t="s">
        <v>53</v>
      </c>
      <c r="F244" t="s">
        <v>53</v>
      </c>
      <c r="G244" t="s">
        <v>53</v>
      </c>
      <c r="H244" t="s">
        <v>53</v>
      </c>
      <c r="I244" t="s">
        <v>53</v>
      </c>
      <c r="J244">
        <v>0.09</v>
      </c>
      <c r="K244" t="b">
        <v>1</v>
      </c>
      <c r="L244">
        <v>70</v>
      </c>
    </row>
    <row r="245" spans="1:12" x14ac:dyDescent="0.2">
      <c r="A245" t="s">
        <v>213</v>
      </c>
      <c r="B245" s="1" t="s">
        <v>92</v>
      </c>
      <c r="C245">
        <v>14</v>
      </c>
      <c r="D245">
        <v>300</v>
      </c>
      <c r="E245">
        <v>119.399999999999</v>
      </c>
      <c r="F245">
        <v>17.909999999999901</v>
      </c>
      <c r="G245">
        <v>1.01</v>
      </c>
      <c r="H245">
        <v>261</v>
      </c>
      <c r="I245">
        <v>283</v>
      </c>
      <c r="J245">
        <v>1.28</v>
      </c>
      <c r="K245" t="b">
        <v>1</v>
      </c>
      <c r="L245">
        <v>70</v>
      </c>
    </row>
    <row r="246" spans="1:12" x14ac:dyDescent="0.2">
      <c r="A246" t="s">
        <v>214</v>
      </c>
      <c r="B246" s="1" t="s">
        <v>92</v>
      </c>
      <c r="C246">
        <v>14</v>
      </c>
      <c r="D246">
        <v>500</v>
      </c>
      <c r="E246">
        <v>140.14510000000001</v>
      </c>
      <c r="F246">
        <v>17.823525</v>
      </c>
      <c r="G246">
        <v>1.01</v>
      </c>
      <c r="H246">
        <v>233</v>
      </c>
      <c r="I246">
        <v>283</v>
      </c>
      <c r="J246">
        <v>0.3</v>
      </c>
      <c r="K246" t="b">
        <v>1</v>
      </c>
      <c r="L246">
        <v>70</v>
      </c>
    </row>
    <row r="247" spans="1:12" x14ac:dyDescent="0.2">
      <c r="A247" t="s">
        <v>109</v>
      </c>
      <c r="B247" s="1" t="s">
        <v>92</v>
      </c>
      <c r="C247">
        <v>14</v>
      </c>
      <c r="D247">
        <v>100</v>
      </c>
      <c r="E247">
        <v>130.9111</v>
      </c>
      <c r="F247">
        <v>9.0309829999999902</v>
      </c>
      <c r="G247">
        <v>0.51</v>
      </c>
      <c r="H247">
        <v>271</v>
      </c>
      <c r="I247">
        <v>258.51020408163203</v>
      </c>
      <c r="J247" t="s">
        <v>53</v>
      </c>
      <c r="K247" t="b">
        <v>1</v>
      </c>
      <c r="L247" t="s">
        <v>7</v>
      </c>
    </row>
    <row r="248" spans="1:12" x14ac:dyDescent="0.2">
      <c r="A248" t="s">
        <v>215</v>
      </c>
      <c r="B248" s="1" t="s">
        <v>92</v>
      </c>
      <c r="C248">
        <v>14</v>
      </c>
      <c r="D248">
        <v>300</v>
      </c>
      <c r="E248">
        <v>123.14579999999999</v>
      </c>
      <c r="F248">
        <v>5.47593</v>
      </c>
      <c r="G248">
        <v>0.31</v>
      </c>
      <c r="H248">
        <v>275</v>
      </c>
      <c r="I248">
        <v>271.40579710144902</v>
      </c>
      <c r="J248">
        <v>2.2000000000000002</v>
      </c>
      <c r="K248" t="b">
        <v>1</v>
      </c>
      <c r="L248" t="s">
        <v>7</v>
      </c>
    </row>
    <row r="249" spans="1:12" x14ac:dyDescent="0.2">
      <c r="A249" t="s">
        <v>216</v>
      </c>
      <c r="B249" s="1" t="s">
        <v>92</v>
      </c>
      <c r="C249">
        <v>14</v>
      </c>
      <c r="D249">
        <v>500</v>
      </c>
      <c r="E249">
        <v>97.989360000000005</v>
      </c>
      <c r="F249">
        <v>4.1736000000000004</v>
      </c>
      <c r="G249">
        <v>0.24</v>
      </c>
      <c r="H249">
        <v>1.96</v>
      </c>
      <c r="I249">
        <v>-86.789473684210506</v>
      </c>
      <c r="J249">
        <v>0.65</v>
      </c>
      <c r="K249" t="b">
        <v>1</v>
      </c>
      <c r="L249" t="s">
        <v>7</v>
      </c>
    </row>
    <row r="250" spans="1:12" x14ac:dyDescent="0.2">
      <c r="A250" t="s">
        <v>217</v>
      </c>
      <c r="B250" s="1" t="s">
        <v>25</v>
      </c>
      <c r="C250">
        <v>14</v>
      </c>
      <c r="D250">
        <v>100</v>
      </c>
      <c r="E250">
        <v>87.5792</v>
      </c>
      <c r="F250">
        <v>12.53744</v>
      </c>
      <c r="G250">
        <v>0.71</v>
      </c>
      <c r="H250">
        <v>189</v>
      </c>
      <c r="I250">
        <v>-41.137931034482598</v>
      </c>
      <c r="J250">
        <v>4.4400000000000004</v>
      </c>
      <c r="K250" t="b">
        <v>1</v>
      </c>
      <c r="L250">
        <v>70</v>
      </c>
    </row>
    <row r="251" spans="1:12" x14ac:dyDescent="0.2">
      <c r="A251" t="s">
        <v>42</v>
      </c>
      <c r="B251" s="1" t="s">
        <v>25</v>
      </c>
      <c r="C251">
        <v>14</v>
      </c>
      <c r="D251">
        <v>300</v>
      </c>
      <c r="E251">
        <v>89.547839999999994</v>
      </c>
      <c r="F251">
        <v>6.8061119999999997</v>
      </c>
      <c r="G251">
        <v>0.38</v>
      </c>
      <c r="H251">
        <v>248</v>
      </c>
      <c r="I251">
        <v>226.54838709677401</v>
      </c>
      <c r="J251">
        <v>1.76</v>
      </c>
      <c r="K251" t="b">
        <v>1</v>
      </c>
      <c r="L251">
        <v>70</v>
      </c>
    </row>
    <row r="252" spans="1:12" x14ac:dyDescent="0.2">
      <c r="A252" t="s">
        <v>218</v>
      </c>
      <c r="B252" s="1" t="s">
        <v>25</v>
      </c>
      <c r="C252">
        <v>14</v>
      </c>
      <c r="D252">
        <v>500</v>
      </c>
      <c r="E252">
        <v>92.455359999999999</v>
      </c>
      <c r="F252">
        <v>5.4789760000000003</v>
      </c>
      <c r="G252">
        <v>0.31</v>
      </c>
      <c r="H252">
        <v>232</v>
      </c>
      <c r="I252">
        <v>209.08695652173901</v>
      </c>
      <c r="J252">
        <v>0.77</v>
      </c>
      <c r="K252" t="b">
        <v>1</v>
      </c>
      <c r="L252">
        <v>70</v>
      </c>
    </row>
    <row r="253" spans="1:12" x14ac:dyDescent="0.2">
      <c r="A253" t="s">
        <v>43</v>
      </c>
      <c r="B253" s="1" t="s">
        <v>25</v>
      </c>
      <c r="C253">
        <v>14</v>
      </c>
      <c r="D253">
        <v>100</v>
      </c>
      <c r="E253">
        <v>68.672380000000004</v>
      </c>
      <c r="F253">
        <v>10.309340000000001</v>
      </c>
      <c r="G253">
        <v>0.57999999999999996</v>
      </c>
      <c r="H253">
        <v>44.8</v>
      </c>
      <c r="I253">
        <v>-284.142857142857</v>
      </c>
      <c r="J253">
        <v>11.17</v>
      </c>
      <c r="K253" t="b">
        <v>1</v>
      </c>
      <c r="L253" t="s">
        <v>7</v>
      </c>
    </row>
    <row r="254" spans="1:12" x14ac:dyDescent="0.2">
      <c r="A254" t="s">
        <v>44</v>
      </c>
      <c r="B254" s="1" t="s">
        <v>25</v>
      </c>
      <c r="C254">
        <v>14</v>
      </c>
      <c r="D254">
        <v>300</v>
      </c>
      <c r="E254">
        <v>35.799320000000002</v>
      </c>
      <c r="F254">
        <v>2.3550059999999999</v>
      </c>
      <c r="G254">
        <v>0.13</v>
      </c>
      <c r="H254">
        <v>189</v>
      </c>
      <c r="I254">
        <v>174.95402298850499</v>
      </c>
      <c r="J254">
        <v>0.94</v>
      </c>
      <c r="K254" t="b">
        <v>1</v>
      </c>
      <c r="L254" t="s">
        <v>7</v>
      </c>
    </row>
    <row r="255" spans="1:12" x14ac:dyDescent="0.2">
      <c r="A255" t="s">
        <v>51</v>
      </c>
      <c r="B255" s="1" t="s">
        <v>25</v>
      </c>
      <c r="C255">
        <v>14</v>
      </c>
      <c r="D255">
        <v>500</v>
      </c>
      <c r="E255">
        <v>38.802500000000002</v>
      </c>
      <c r="F255">
        <v>2.8029099999999998</v>
      </c>
      <c r="G255">
        <v>0.16</v>
      </c>
      <c r="H255">
        <v>3.1</v>
      </c>
      <c r="I255">
        <v>-50.214285714285701</v>
      </c>
      <c r="J255">
        <v>0.42</v>
      </c>
      <c r="K255" t="b">
        <v>1</v>
      </c>
      <c r="L255" t="s">
        <v>7</v>
      </c>
    </row>
    <row r="256" spans="1:12" x14ac:dyDescent="0.2">
      <c r="A256" t="s">
        <v>110</v>
      </c>
      <c r="B256" s="1" t="s">
        <v>212</v>
      </c>
      <c r="C256">
        <v>14</v>
      </c>
      <c r="D256">
        <v>100</v>
      </c>
      <c r="E256">
        <v>68.093540000000004</v>
      </c>
      <c r="F256">
        <v>9.5778060000000007</v>
      </c>
      <c r="G256">
        <v>0.54</v>
      </c>
      <c r="H256">
        <v>224</v>
      </c>
      <c r="I256">
        <v>154.739130434782</v>
      </c>
      <c r="J256">
        <v>7.74</v>
      </c>
      <c r="K256" t="b">
        <v>1</v>
      </c>
      <c r="L256">
        <v>70</v>
      </c>
    </row>
    <row r="257" spans="1:12" x14ac:dyDescent="0.2">
      <c r="A257" t="s">
        <v>219</v>
      </c>
      <c r="B257" s="1" t="s">
        <v>212</v>
      </c>
      <c r="C257">
        <v>14</v>
      </c>
      <c r="D257">
        <v>300</v>
      </c>
      <c r="E257">
        <v>89.135119999999901</v>
      </c>
      <c r="F257">
        <v>4.0250359999999903</v>
      </c>
      <c r="G257">
        <v>0.23</v>
      </c>
      <c r="H257">
        <v>300</v>
      </c>
      <c r="I257">
        <v>283</v>
      </c>
      <c r="J257">
        <v>3.07</v>
      </c>
      <c r="K257" t="b">
        <v>1</v>
      </c>
      <c r="L257">
        <v>70</v>
      </c>
    </row>
    <row r="258" spans="1:12" x14ac:dyDescent="0.2">
      <c r="A258" t="s">
        <v>220</v>
      </c>
      <c r="B258" s="1" t="s">
        <v>212</v>
      </c>
      <c r="C258">
        <v>14</v>
      </c>
      <c r="D258">
        <v>500</v>
      </c>
      <c r="E258">
        <v>80.657250000000005</v>
      </c>
      <c r="F258">
        <v>3.2354400000000001</v>
      </c>
      <c r="G258">
        <v>0.18</v>
      </c>
      <c r="H258">
        <v>0.87</v>
      </c>
      <c r="I258">
        <v>-61.060975609755999</v>
      </c>
      <c r="J258">
        <v>0.85</v>
      </c>
      <c r="K258" t="b">
        <v>1</v>
      </c>
      <c r="L258">
        <v>70</v>
      </c>
    </row>
    <row r="259" spans="1:12" x14ac:dyDescent="0.2">
      <c r="A259" t="s">
        <v>111</v>
      </c>
      <c r="B259" s="1" t="s">
        <v>212</v>
      </c>
      <c r="C259">
        <v>14</v>
      </c>
      <c r="D259">
        <v>100</v>
      </c>
      <c r="E259">
        <v>128.57130000000001</v>
      </c>
      <c r="F259">
        <v>8.0279640000000008</v>
      </c>
      <c r="G259">
        <v>0.45</v>
      </c>
      <c r="H259">
        <v>134</v>
      </c>
      <c r="I259">
        <v>12.090909090908999</v>
      </c>
      <c r="J259">
        <v>11.5</v>
      </c>
      <c r="K259" t="b">
        <v>1</v>
      </c>
      <c r="L259" t="s">
        <v>7</v>
      </c>
    </row>
    <row r="260" spans="1:12" x14ac:dyDescent="0.2">
      <c r="A260" t="s">
        <v>221</v>
      </c>
      <c r="B260" s="1" t="s">
        <v>212</v>
      </c>
      <c r="C260">
        <v>14</v>
      </c>
      <c r="D260">
        <v>300</v>
      </c>
      <c r="E260">
        <v>107.72219999999901</v>
      </c>
      <c r="F260">
        <v>2.3339809999999899</v>
      </c>
      <c r="G260">
        <v>0.13</v>
      </c>
      <c r="H260">
        <v>235</v>
      </c>
      <c r="I260">
        <v>227.827586206896</v>
      </c>
      <c r="J260">
        <v>0.95</v>
      </c>
      <c r="K260" t="b">
        <v>1</v>
      </c>
      <c r="L260" t="s">
        <v>7</v>
      </c>
    </row>
    <row r="261" spans="1:12" x14ac:dyDescent="0.2">
      <c r="A261" t="s">
        <v>222</v>
      </c>
      <c r="B261" s="1" t="s">
        <v>212</v>
      </c>
      <c r="C261">
        <v>14</v>
      </c>
      <c r="D261">
        <v>500</v>
      </c>
      <c r="E261">
        <v>115.11548999999999</v>
      </c>
      <c r="F261">
        <v>1.9334571</v>
      </c>
      <c r="G261">
        <v>0.11</v>
      </c>
      <c r="H261">
        <v>194</v>
      </c>
      <c r="I261">
        <v>183</v>
      </c>
      <c r="J261">
        <v>0.24</v>
      </c>
      <c r="K261" t="b">
        <v>1</v>
      </c>
      <c r="L261" t="s">
        <v>7</v>
      </c>
    </row>
    <row r="262" spans="1:12" x14ac:dyDescent="0.2">
      <c r="A262" t="s">
        <v>182</v>
      </c>
      <c r="B262" s="1" t="s">
        <v>158</v>
      </c>
      <c r="C262">
        <v>14</v>
      </c>
      <c r="D262">
        <v>100</v>
      </c>
      <c r="E262">
        <v>115.8831</v>
      </c>
      <c r="F262">
        <v>12.06495</v>
      </c>
      <c r="G262">
        <v>0.68</v>
      </c>
      <c r="H262">
        <v>102</v>
      </c>
      <c r="I262">
        <v>-282.625</v>
      </c>
      <c r="J262">
        <v>4.87</v>
      </c>
      <c r="K262" t="b">
        <v>1</v>
      </c>
      <c r="L262">
        <v>70</v>
      </c>
    </row>
    <row r="263" spans="1:12" x14ac:dyDescent="0.2">
      <c r="A263" t="s">
        <v>183</v>
      </c>
      <c r="B263" s="1" t="s">
        <v>158</v>
      </c>
      <c r="C263">
        <v>14</v>
      </c>
      <c r="D263">
        <v>300</v>
      </c>
      <c r="E263">
        <v>136.61349999999999</v>
      </c>
      <c r="F263">
        <v>6.6187399999999998</v>
      </c>
      <c r="G263">
        <v>0.37</v>
      </c>
      <c r="H263">
        <v>225</v>
      </c>
      <c r="I263">
        <v>190.93650793650701</v>
      </c>
      <c r="J263">
        <v>1.71</v>
      </c>
      <c r="K263" t="b">
        <v>1</v>
      </c>
      <c r="L263">
        <v>70</v>
      </c>
    </row>
    <row r="264" spans="1:12" x14ac:dyDescent="0.2">
      <c r="A264" t="s">
        <v>184</v>
      </c>
      <c r="B264" s="1" t="s">
        <v>158</v>
      </c>
      <c r="C264">
        <v>14</v>
      </c>
      <c r="D264">
        <v>500</v>
      </c>
      <c r="E264">
        <v>165.16409999999999</v>
      </c>
      <c r="F264">
        <v>5.0516129999999997</v>
      </c>
      <c r="G264">
        <v>0.28999999999999998</v>
      </c>
      <c r="H264">
        <v>189</v>
      </c>
      <c r="I264">
        <v>150.60563380281599</v>
      </c>
      <c r="J264">
        <v>0.87</v>
      </c>
      <c r="K264" t="b">
        <v>1</v>
      </c>
      <c r="L264">
        <v>70</v>
      </c>
    </row>
    <row r="265" spans="1:12" x14ac:dyDescent="0.2">
      <c r="A265" t="s">
        <v>185</v>
      </c>
      <c r="B265" s="1" t="s">
        <v>158</v>
      </c>
      <c r="C265">
        <v>14</v>
      </c>
      <c r="D265">
        <v>100</v>
      </c>
      <c r="E265">
        <v>115.04409999999901</v>
      </c>
      <c r="F265">
        <v>7.3158819999999896</v>
      </c>
      <c r="G265">
        <v>0.41</v>
      </c>
      <c r="H265">
        <v>141</v>
      </c>
      <c r="I265">
        <v>42.322033898305101</v>
      </c>
      <c r="J265">
        <v>11.49</v>
      </c>
      <c r="K265" t="b">
        <v>1</v>
      </c>
      <c r="L265" t="s">
        <v>7</v>
      </c>
    </row>
    <row r="266" spans="1:12" x14ac:dyDescent="0.2">
      <c r="A266" t="s">
        <v>186</v>
      </c>
      <c r="B266" s="1" t="s">
        <v>158</v>
      </c>
      <c r="C266">
        <v>14</v>
      </c>
      <c r="D266">
        <v>300</v>
      </c>
      <c r="E266">
        <v>129.75360000000001</v>
      </c>
      <c r="F266">
        <v>2.2518400000000001</v>
      </c>
      <c r="G266">
        <v>0.13</v>
      </c>
      <c r="H266">
        <v>187</v>
      </c>
      <c r="I266">
        <v>172.655172413793</v>
      </c>
      <c r="J266">
        <v>1.1399999999999999</v>
      </c>
      <c r="K266" t="b">
        <v>1</v>
      </c>
      <c r="L266" t="s">
        <v>7</v>
      </c>
    </row>
    <row r="267" spans="1:12" x14ac:dyDescent="0.2">
      <c r="A267" t="s">
        <v>187</v>
      </c>
      <c r="B267" s="1" t="s">
        <v>158</v>
      </c>
      <c r="C267">
        <v>14</v>
      </c>
      <c r="D267">
        <v>500</v>
      </c>
      <c r="E267">
        <v>131.72568000000001</v>
      </c>
      <c r="F267">
        <v>1.6890719999999999</v>
      </c>
      <c r="G267">
        <v>0.1</v>
      </c>
      <c r="H267">
        <v>194</v>
      </c>
      <c r="I267">
        <v>184.111111111111</v>
      </c>
      <c r="J267">
        <v>0.28000000000000003</v>
      </c>
      <c r="K267" t="b">
        <v>1</v>
      </c>
      <c r="L267" t="s">
        <v>7</v>
      </c>
    </row>
    <row r="268" spans="1:12" x14ac:dyDescent="0.2">
      <c r="A268" t="s">
        <v>198</v>
      </c>
      <c r="B268" s="1" t="s">
        <v>151</v>
      </c>
      <c r="C268">
        <v>28</v>
      </c>
      <c r="D268">
        <v>100</v>
      </c>
      <c r="E268" t="s">
        <v>53</v>
      </c>
      <c r="F268" t="s">
        <v>53</v>
      </c>
      <c r="G268" t="s">
        <v>53</v>
      </c>
      <c r="H268" t="s">
        <v>53</v>
      </c>
      <c r="I268" t="s">
        <v>53</v>
      </c>
      <c r="J268" t="s">
        <v>53</v>
      </c>
      <c r="K268" t="b">
        <v>1</v>
      </c>
      <c r="L268">
        <v>70</v>
      </c>
    </row>
    <row r="269" spans="1:12" x14ac:dyDescent="0.2">
      <c r="A269" t="s">
        <v>199</v>
      </c>
      <c r="B269" s="1" t="s">
        <v>151</v>
      </c>
      <c r="C269">
        <v>28</v>
      </c>
      <c r="D269">
        <v>300</v>
      </c>
      <c r="E269" t="s">
        <v>53</v>
      </c>
      <c r="F269" t="s">
        <v>53</v>
      </c>
      <c r="G269" t="s">
        <v>53</v>
      </c>
      <c r="H269" t="s">
        <v>53</v>
      </c>
      <c r="I269" t="s">
        <v>53</v>
      </c>
      <c r="J269" t="s">
        <v>53</v>
      </c>
      <c r="K269" t="b">
        <v>1</v>
      </c>
      <c r="L269">
        <v>70</v>
      </c>
    </row>
    <row r="270" spans="1:12" x14ac:dyDescent="0.2">
      <c r="A270" t="s">
        <v>200</v>
      </c>
      <c r="B270" s="1" t="s">
        <v>151</v>
      </c>
      <c r="C270">
        <v>28</v>
      </c>
      <c r="D270">
        <v>500</v>
      </c>
      <c r="E270" t="s">
        <v>53</v>
      </c>
      <c r="F270" t="s">
        <v>53</v>
      </c>
      <c r="G270" t="s">
        <v>53</v>
      </c>
      <c r="H270" t="s">
        <v>53</v>
      </c>
      <c r="I270" t="s">
        <v>53</v>
      </c>
      <c r="J270" t="s">
        <v>53</v>
      </c>
      <c r="K270" t="b">
        <v>1</v>
      </c>
      <c r="L270">
        <v>70</v>
      </c>
    </row>
    <row r="271" spans="1:12" x14ac:dyDescent="0.2">
      <c r="A271" t="s">
        <v>201</v>
      </c>
      <c r="B271" s="1" t="s">
        <v>151</v>
      </c>
      <c r="C271">
        <v>28</v>
      </c>
      <c r="D271">
        <v>100</v>
      </c>
      <c r="E271">
        <v>83.335839999999905</v>
      </c>
      <c r="F271">
        <v>8.3677720000000004</v>
      </c>
      <c r="G271">
        <v>0.47</v>
      </c>
      <c r="H271">
        <v>24.1</v>
      </c>
      <c r="I271">
        <v>-205.49056603773499</v>
      </c>
      <c r="J271">
        <v>10.8</v>
      </c>
      <c r="K271" t="b">
        <v>1</v>
      </c>
      <c r="L271" t="s">
        <v>7</v>
      </c>
    </row>
    <row r="272" spans="1:12" x14ac:dyDescent="0.2">
      <c r="A272" t="s">
        <v>202</v>
      </c>
      <c r="B272" s="1" t="s">
        <v>151</v>
      </c>
      <c r="C272">
        <v>28</v>
      </c>
      <c r="D272">
        <v>300</v>
      </c>
      <c r="E272">
        <v>75.072419999999994</v>
      </c>
      <c r="F272">
        <v>1.3338000000000001</v>
      </c>
      <c r="G272">
        <v>0.08</v>
      </c>
      <c r="H272">
        <v>-0.27</v>
      </c>
      <c r="I272">
        <v>-24.902173913043399</v>
      </c>
      <c r="J272">
        <v>2.4700000000000002</v>
      </c>
      <c r="K272" t="b">
        <v>1</v>
      </c>
      <c r="L272" t="s">
        <v>7</v>
      </c>
    </row>
    <row r="273" spans="1:12" x14ac:dyDescent="0.2">
      <c r="A273" t="s">
        <v>203</v>
      </c>
      <c r="B273" s="1" t="s">
        <v>151</v>
      </c>
      <c r="C273">
        <v>28</v>
      </c>
      <c r="D273">
        <v>500</v>
      </c>
      <c r="E273">
        <v>65.701260000000005</v>
      </c>
      <c r="F273">
        <v>1.0538639999999999</v>
      </c>
      <c r="G273">
        <v>0.06</v>
      </c>
      <c r="H273">
        <v>90</v>
      </c>
      <c r="I273">
        <v>77.680851063829707</v>
      </c>
      <c r="J273">
        <v>0.78</v>
      </c>
      <c r="K273" t="b">
        <v>1</v>
      </c>
      <c r="L273" t="s">
        <v>7</v>
      </c>
    </row>
    <row r="274" spans="1:12" x14ac:dyDescent="0.2">
      <c r="A274" t="s">
        <v>65</v>
      </c>
      <c r="B274" s="1" t="s">
        <v>18</v>
      </c>
      <c r="C274">
        <v>28</v>
      </c>
      <c r="D274">
        <v>100</v>
      </c>
      <c r="E274">
        <v>137.47719999999899</v>
      </c>
      <c r="F274">
        <v>13.685559999999899</v>
      </c>
      <c r="G274">
        <v>0.77</v>
      </c>
      <c r="H274">
        <v>242</v>
      </c>
      <c r="I274">
        <v>104.739130434782</v>
      </c>
      <c r="J274">
        <v>3.98</v>
      </c>
      <c r="K274" t="b">
        <v>1</v>
      </c>
      <c r="L274">
        <v>70</v>
      </c>
    </row>
    <row r="275" spans="1:12" x14ac:dyDescent="0.2">
      <c r="A275" t="s">
        <v>66</v>
      </c>
      <c r="B275" s="1" t="s">
        <v>18</v>
      </c>
      <c r="C275">
        <v>28</v>
      </c>
      <c r="D275">
        <v>300</v>
      </c>
      <c r="E275">
        <v>158.41200000000001</v>
      </c>
      <c r="F275">
        <v>9.1528080000000003</v>
      </c>
      <c r="G275">
        <v>0.52</v>
      </c>
      <c r="H275">
        <v>157</v>
      </c>
      <c r="I275">
        <v>20.5</v>
      </c>
      <c r="J275">
        <v>0.9</v>
      </c>
      <c r="K275" t="b">
        <v>1</v>
      </c>
      <c r="L275">
        <v>70</v>
      </c>
    </row>
    <row r="276" spans="1:12" x14ac:dyDescent="0.2">
      <c r="A276" t="s">
        <v>67</v>
      </c>
      <c r="B276" s="1" t="s">
        <v>18</v>
      </c>
      <c r="C276">
        <v>28</v>
      </c>
      <c r="D276">
        <v>500</v>
      </c>
      <c r="E276">
        <v>164.15029999999999</v>
      </c>
      <c r="F276">
        <v>7.0773849999999996</v>
      </c>
      <c r="G276">
        <v>0.4</v>
      </c>
      <c r="H276">
        <v>212</v>
      </c>
      <c r="I276">
        <v>164.666666666666</v>
      </c>
      <c r="J276">
        <v>0.36</v>
      </c>
      <c r="K276" t="b">
        <v>1</v>
      </c>
      <c r="L276">
        <v>70</v>
      </c>
    </row>
    <row r="277" spans="1:12" x14ac:dyDescent="0.2">
      <c r="A277" t="s">
        <v>68</v>
      </c>
      <c r="B277" s="1" t="s">
        <v>18</v>
      </c>
      <c r="C277">
        <v>28</v>
      </c>
      <c r="D277">
        <v>100</v>
      </c>
      <c r="E277">
        <v>102.23779999999999</v>
      </c>
      <c r="F277">
        <v>9.1309500000000003</v>
      </c>
      <c r="G277">
        <v>0.52</v>
      </c>
      <c r="H277">
        <v>38.4</v>
      </c>
      <c r="I277">
        <v>-226.583333333333</v>
      </c>
      <c r="J277">
        <v>9.0299999999999994</v>
      </c>
      <c r="K277" t="b">
        <v>1</v>
      </c>
      <c r="L277" t="s">
        <v>7</v>
      </c>
    </row>
    <row r="278" spans="1:12" x14ac:dyDescent="0.2">
      <c r="A278" t="s">
        <v>69</v>
      </c>
      <c r="B278" s="1" t="s">
        <v>18</v>
      </c>
      <c r="C278">
        <v>28</v>
      </c>
      <c r="D278">
        <v>300</v>
      </c>
      <c r="E278">
        <v>66.262680000000003</v>
      </c>
      <c r="F278">
        <v>3.5976240000000002</v>
      </c>
      <c r="G278">
        <v>0.2</v>
      </c>
      <c r="H278">
        <v>133</v>
      </c>
      <c r="I278">
        <v>95.5</v>
      </c>
      <c r="J278">
        <v>0.99</v>
      </c>
      <c r="K278" t="b">
        <v>1</v>
      </c>
      <c r="L278" t="s">
        <v>7</v>
      </c>
    </row>
    <row r="279" spans="1:12" x14ac:dyDescent="0.2">
      <c r="A279" t="s">
        <v>70</v>
      </c>
      <c r="B279" s="1" t="s">
        <v>18</v>
      </c>
      <c r="C279">
        <v>28</v>
      </c>
      <c r="D279">
        <v>500</v>
      </c>
      <c r="E279">
        <v>59.825589999999998</v>
      </c>
      <c r="F279">
        <v>3.1174439999999999</v>
      </c>
      <c r="G279">
        <v>0.18</v>
      </c>
      <c r="H279" t="s">
        <v>53</v>
      </c>
      <c r="I279">
        <v>-62.121951219512098</v>
      </c>
      <c r="J279">
        <v>0.64</v>
      </c>
      <c r="K279" t="b">
        <v>1</v>
      </c>
      <c r="L279" t="s">
        <v>7</v>
      </c>
    </row>
    <row r="280" spans="1:12" x14ac:dyDescent="0.2">
      <c r="A280" t="s">
        <v>124</v>
      </c>
      <c r="B280" s="1" t="s">
        <v>92</v>
      </c>
      <c r="C280">
        <v>28</v>
      </c>
      <c r="D280">
        <v>100</v>
      </c>
      <c r="E280">
        <v>104.949</v>
      </c>
      <c r="F280">
        <v>12.037049999999899</v>
      </c>
      <c r="G280">
        <v>0.68</v>
      </c>
      <c r="H280">
        <v>28.6</v>
      </c>
      <c r="I280">
        <v>-512</v>
      </c>
      <c r="J280">
        <v>5.13</v>
      </c>
      <c r="K280" t="b">
        <v>1</v>
      </c>
      <c r="L280">
        <v>70</v>
      </c>
    </row>
    <row r="281" spans="1:12" x14ac:dyDescent="0.2">
      <c r="A281" t="s">
        <v>125</v>
      </c>
      <c r="B281" s="1" t="s">
        <v>92</v>
      </c>
      <c r="C281">
        <v>28</v>
      </c>
      <c r="D281">
        <v>300</v>
      </c>
      <c r="E281">
        <v>127.80179999999901</v>
      </c>
      <c r="F281">
        <v>5.4197429999999898</v>
      </c>
      <c r="G281">
        <v>0.31</v>
      </c>
      <c r="H281">
        <v>34.5</v>
      </c>
      <c r="I281">
        <v>-77.144927536231805</v>
      </c>
      <c r="J281">
        <v>1.61</v>
      </c>
      <c r="K281" t="b">
        <v>1</v>
      </c>
      <c r="L281">
        <v>70</v>
      </c>
    </row>
    <row r="282" spans="1:12" x14ac:dyDescent="0.2">
      <c r="A282" t="s">
        <v>126</v>
      </c>
      <c r="B282" s="1" t="s">
        <v>92</v>
      </c>
      <c r="C282">
        <v>28</v>
      </c>
      <c r="D282">
        <v>500</v>
      </c>
      <c r="E282">
        <v>138.2576</v>
      </c>
      <c r="F282">
        <v>4.1673799999999996</v>
      </c>
      <c r="G282">
        <v>0.24</v>
      </c>
      <c r="H282" t="s">
        <v>53</v>
      </c>
      <c r="I282">
        <v>-89.368421052631504</v>
      </c>
      <c r="J282">
        <v>0.6</v>
      </c>
      <c r="K282" t="b">
        <v>1</v>
      </c>
      <c r="L282">
        <v>70</v>
      </c>
    </row>
    <row r="283" spans="1:12" x14ac:dyDescent="0.2">
      <c r="A283" t="s">
        <v>127</v>
      </c>
      <c r="B283" s="1" t="s">
        <v>92</v>
      </c>
      <c r="C283">
        <v>28</v>
      </c>
      <c r="D283">
        <v>100</v>
      </c>
      <c r="E283">
        <v>101.9268</v>
      </c>
      <c r="F283">
        <v>7.5430799999999998</v>
      </c>
      <c r="G283">
        <v>0.43</v>
      </c>
      <c r="H283">
        <v>60</v>
      </c>
      <c r="I283">
        <v>-108.22807017543801</v>
      </c>
      <c r="J283">
        <v>10.23</v>
      </c>
      <c r="K283" t="b">
        <v>1</v>
      </c>
      <c r="L283" t="s">
        <v>7</v>
      </c>
    </row>
    <row r="284" spans="1:12" x14ac:dyDescent="0.2">
      <c r="A284" t="s">
        <v>128</v>
      </c>
      <c r="B284" s="1" t="s">
        <v>92</v>
      </c>
      <c r="C284">
        <v>28</v>
      </c>
      <c r="D284">
        <v>300</v>
      </c>
      <c r="E284">
        <v>105.5736</v>
      </c>
      <c r="F284">
        <v>2.1475919999999999</v>
      </c>
      <c r="G284">
        <v>0.12</v>
      </c>
      <c r="H284">
        <v>35</v>
      </c>
      <c r="I284">
        <v>1.1818181818181801</v>
      </c>
      <c r="J284">
        <v>1.33</v>
      </c>
      <c r="K284" t="b">
        <v>1</v>
      </c>
      <c r="L284" t="s">
        <v>7</v>
      </c>
    </row>
    <row r="285" spans="1:12" x14ac:dyDescent="0.2">
      <c r="A285" t="s">
        <v>129</v>
      </c>
      <c r="B285" s="1" t="s">
        <v>92</v>
      </c>
      <c r="C285">
        <v>28</v>
      </c>
      <c r="D285">
        <v>500</v>
      </c>
      <c r="E285">
        <v>127.35039999999999</v>
      </c>
      <c r="F285">
        <v>1.5040925000000001</v>
      </c>
      <c r="G285">
        <v>0.08</v>
      </c>
      <c r="H285">
        <v>158</v>
      </c>
      <c r="I285">
        <v>147.13043478260801</v>
      </c>
      <c r="J285">
        <v>0.3</v>
      </c>
      <c r="K285" t="b">
        <v>1</v>
      </c>
      <c r="L285" t="s">
        <v>7</v>
      </c>
    </row>
    <row r="286" spans="1:12" x14ac:dyDescent="0.2">
      <c r="A286" t="s">
        <v>71</v>
      </c>
      <c r="B286" s="1" t="s">
        <v>25</v>
      </c>
      <c r="C286">
        <v>28</v>
      </c>
      <c r="D286">
        <v>100</v>
      </c>
      <c r="E286">
        <v>91.378919999999994</v>
      </c>
      <c r="F286">
        <v>10.49588</v>
      </c>
      <c r="G286">
        <v>0.59</v>
      </c>
      <c r="H286">
        <v>101</v>
      </c>
      <c r="I286">
        <v>-160.90243902438999</v>
      </c>
      <c r="J286">
        <v>6.35</v>
      </c>
      <c r="K286" t="b">
        <v>1</v>
      </c>
      <c r="L286">
        <v>70</v>
      </c>
    </row>
    <row r="287" spans="1:12" x14ac:dyDescent="0.2">
      <c r="A287" t="s">
        <v>72</v>
      </c>
      <c r="B287" s="1" t="s">
        <v>25</v>
      </c>
      <c r="C287">
        <v>28</v>
      </c>
      <c r="D287">
        <v>300</v>
      </c>
      <c r="E287">
        <v>105.8741</v>
      </c>
      <c r="F287">
        <v>3.4837669999999998</v>
      </c>
      <c r="G287">
        <v>0.2</v>
      </c>
      <c r="H287">
        <v>6.97</v>
      </c>
      <c r="I287">
        <v>-62.037500000000001</v>
      </c>
      <c r="J287">
        <v>3.37</v>
      </c>
      <c r="K287" t="b">
        <v>1</v>
      </c>
      <c r="L287">
        <v>70</v>
      </c>
    </row>
    <row r="288" spans="1:12" x14ac:dyDescent="0.2">
      <c r="A288" t="s">
        <v>73</v>
      </c>
      <c r="B288" s="1" t="s">
        <v>25</v>
      </c>
      <c r="C288">
        <v>28</v>
      </c>
      <c r="D288">
        <v>500</v>
      </c>
      <c r="E288">
        <v>112.179099999999</v>
      </c>
      <c r="F288">
        <v>2.4981329999999899</v>
      </c>
      <c r="G288">
        <v>0.14000000000000001</v>
      </c>
      <c r="H288" t="s">
        <v>53</v>
      </c>
      <c r="I288">
        <v>-46.0697674418604</v>
      </c>
      <c r="J288">
        <v>0.95</v>
      </c>
      <c r="K288" t="b">
        <v>1</v>
      </c>
      <c r="L288">
        <v>70</v>
      </c>
    </row>
    <row r="289" spans="1:12" x14ac:dyDescent="0.2">
      <c r="A289" t="s">
        <v>74</v>
      </c>
      <c r="B289" s="1" t="s">
        <v>25</v>
      </c>
      <c r="C289">
        <v>28</v>
      </c>
      <c r="D289">
        <v>100</v>
      </c>
      <c r="E289">
        <v>81.395719999999997</v>
      </c>
      <c r="F289">
        <v>6.6543400000000004</v>
      </c>
      <c r="G289">
        <v>0.38</v>
      </c>
      <c r="H289">
        <v>173</v>
      </c>
      <c r="I289">
        <v>105.58064516128999</v>
      </c>
      <c r="J289">
        <v>12</v>
      </c>
      <c r="K289" t="b">
        <v>1</v>
      </c>
      <c r="L289" t="s">
        <v>7</v>
      </c>
    </row>
    <row r="290" spans="1:12" x14ac:dyDescent="0.2">
      <c r="A290" t="s">
        <v>75</v>
      </c>
      <c r="B290" s="1" t="s">
        <v>25</v>
      </c>
      <c r="C290">
        <v>28</v>
      </c>
      <c r="D290">
        <v>300</v>
      </c>
      <c r="E290">
        <v>105.2576</v>
      </c>
      <c r="F290">
        <v>1.7187239999999999</v>
      </c>
      <c r="G290">
        <v>0.1</v>
      </c>
      <c r="H290">
        <v>229</v>
      </c>
      <c r="I290">
        <v>222.99999999999901</v>
      </c>
      <c r="J290">
        <v>1.32</v>
      </c>
      <c r="K290" t="b">
        <v>1</v>
      </c>
      <c r="L290" t="s">
        <v>7</v>
      </c>
    </row>
    <row r="291" spans="1:12" x14ac:dyDescent="0.2">
      <c r="A291" t="s">
        <v>76</v>
      </c>
      <c r="B291" s="1" t="s">
        <v>25</v>
      </c>
      <c r="C291">
        <v>28</v>
      </c>
      <c r="D291">
        <v>500</v>
      </c>
      <c r="E291">
        <v>132.91824</v>
      </c>
      <c r="F291">
        <v>1.3911575999999899</v>
      </c>
      <c r="G291">
        <v>0.08</v>
      </c>
      <c r="H291">
        <v>141</v>
      </c>
      <c r="I291">
        <v>128.65217391304299</v>
      </c>
      <c r="J291">
        <v>0.49</v>
      </c>
      <c r="K291" t="b">
        <v>1</v>
      </c>
      <c r="L291" t="s">
        <v>7</v>
      </c>
    </row>
    <row r="292" spans="1:12" x14ac:dyDescent="0.2">
      <c r="A292" t="s">
        <v>130</v>
      </c>
      <c r="B292" s="1" t="s">
        <v>212</v>
      </c>
      <c r="C292">
        <v>28</v>
      </c>
      <c r="D292">
        <v>100</v>
      </c>
      <c r="E292">
        <v>142.61759999999899</v>
      </c>
      <c r="F292">
        <v>16.634879999999999</v>
      </c>
      <c r="G292">
        <v>0.94</v>
      </c>
      <c r="H292">
        <v>245</v>
      </c>
      <c r="I292">
        <v>-350.33333333333201</v>
      </c>
      <c r="J292">
        <v>0.37</v>
      </c>
      <c r="K292" t="b">
        <v>1</v>
      </c>
      <c r="L292">
        <v>70</v>
      </c>
    </row>
    <row r="293" spans="1:12" x14ac:dyDescent="0.2">
      <c r="A293" t="s">
        <v>131</v>
      </c>
      <c r="B293" s="1" t="s">
        <v>212</v>
      </c>
      <c r="C293">
        <v>28</v>
      </c>
      <c r="D293">
        <v>300</v>
      </c>
      <c r="E293">
        <v>148.7696</v>
      </c>
      <c r="F293">
        <v>15.15668</v>
      </c>
      <c r="G293">
        <v>0.86</v>
      </c>
      <c r="H293">
        <v>221</v>
      </c>
      <c r="I293">
        <v>-159.85714285714201</v>
      </c>
      <c r="J293">
        <v>1.06</v>
      </c>
      <c r="K293" t="b">
        <v>1</v>
      </c>
      <c r="L293">
        <v>70</v>
      </c>
    </row>
    <row r="294" spans="1:12" x14ac:dyDescent="0.2">
      <c r="A294" t="s">
        <v>132</v>
      </c>
      <c r="B294" s="1" t="s">
        <v>212</v>
      </c>
      <c r="C294">
        <v>28</v>
      </c>
      <c r="D294">
        <v>500</v>
      </c>
      <c r="E294" t="s">
        <v>53</v>
      </c>
      <c r="F294" t="s">
        <v>53</v>
      </c>
      <c r="G294" t="s">
        <v>53</v>
      </c>
      <c r="H294" t="s">
        <v>53</v>
      </c>
      <c r="I294">
        <v>0</v>
      </c>
      <c r="J294">
        <v>0.25</v>
      </c>
      <c r="K294" t="b">
        <v>1</v>
      </c>
      <c r="L294">
        <v>70</v>
      </c>
    </row>
    <row r="295" spans="1:12" x14ac:dyDescent="0.2">
      <c r="A295" t="s">
        <v>133</v>
      </c>
      <c r="B295" s="1" t="s">
        <v>212</v>
      </c>
      <c r="C295">
        <v>28</v>
      </c>
      <c r="D295">
        <v>100</v>
      </c>
      <c r="E295">
        <v>115.2251</v>
      </c>
      <c r="F295">
        <v>12.32254</v>
      </c>
      <c r="G295">
        <v>0.7</v>
      </c>
      <c r="H295">
        <v>132</v>
      </c>
      <c r="I295">
        <v>-220.333333333333</v>
      </c>
      <c r="J295">
        <v>6.47</v>
      </c>
      <c r="K295" t="b">
        <v>1</v>
      </c>
      <c r="L295" t="s">
        <v>7</v>
      </c>
    </row>
    <row r="296" spans="1:12" x14ac:dyDescent="0.2">
      <c r="A296" t="s">
        <v>134</v>
      </c>
      <c r="B296" s="1" t="s">
        <v>212</v>
      </c>
      <c r="C296">
        <v>28</v>
      </c>
      <c r="D296">
        <v>300</v>
      </c>
      <c r="E296">
        <v>140.3689</v>
      </c>
      <c r="F296">
        <v>6.4927109999999999</v>
      </c>
      <c r="G296">
        <v>0.37</v>
      </c>
      <c r="H296">
        <v>189</v>
      </c>
      <c r="I296">
        <v>133.79365079364999</v>
      </c>
      <c r="J296">
        <v>1.1000000000000001</v>
      </c>
      <c r="K296" t="b">
        <v>1</v>
      </c>
      <c r="L296" t="s">
        <v>7</v>
      </c>
    </row>
    <row r="297" spans="1:12" x14ac:dyDescent="0.2">
      <c r="A297" t="s">
        <v>135</v>
      </c>
      <c r="B297" s="1" t="s">
        <v>212</v>
      </c>
      <c r="C297">
        <v>28</v>
      </c>
      <c r="D297">
        <v>500</v>
      </c>
      <c r="E297" t="s">
        <v>53</v>
      </c>
      <c r="F297" t="s">
        <v>53</v>
      </c>
      <c r="G297" t="s">
        <v>53</v>
      </c>
      <c r="H297" t="s">
        <v>53</v>
      </c>
      <c r="I297">
        <v>0</v>
      </c>
      <c r="J297">
        <v>0.17</v>
      </c>
      <c r="K297" t="b">
        <v>1</v>
      </c>
      <c r="L297" t="s">
        <v>7</v>
      </c>
    </row>
    <row r="298" spans="1:12" x14ac:dyDescent="0.2">
      <c r="A298" t="s">
        <v>204</v>
      </c>
      <c r="B298" s="1" t="s">
        <v>158</v>
      </c>
      <c r="C298">
        <v>28</v>
      </c>
      <c r="D298">
        <v>100</v>
      </c>
      <c r="E298" t="s">
        <v>53</v>
      </c>
      <c r="F298" t="s">
        <v>53</v>
      </c>
      <c r="G298" t="s">
        <v>53</v>
      </c>
      <c r="H298" t="s">
        <v>53</v>
      </c>
      <c r="I298" t="s">
        <v>53</v>
      </c>
      <c r="J298" t="s">
        <v>53</v>
      </c>
      <c r="K298" t="b">
        <v>1</v>
      </c>
      <c r="L298">
        <v>70</v>
      </c>
    </row>
    <row r="299" spans="1:12" x14ac:dyDescent="0.2">
      <c r="A299" t="s">
        <v>205</v>
      </c>
      <c r="B299" s="1" t="s">
        <v>158</v>
      </c>
      <c r="C299">
        <v>28</v>
      </c>
      <c r="D299">
        <v>300</v>
      </c>
      <c r="E299" t="s">
        <v>53</v>
      </c>
      <c r="F299" t="s">
        <v>53</v>
      </c>
      <c r="G299" t="s">
        <v>53</v>
      </c>
      <c r="H299" t="s">
        <v>53</v>
      </c>
      <c r="I299" t="s">
        <v>53</v>
      </c>
      <c r="J299" t="s">
        <v>53</v>
      </c>
      <c r="K299" t="b">
        <v>1</v>
      </c>
      <c r="L299">
        <v>70</v>
      </c>
    </row>
    <row r="300" spans="1:12" x14ac:dyDescent="0.2">
      <c r="A300" t="s">
        <v>206</v>
      </c>
      <c r="B300" s="1" t="s">
        <v>158</v>
      </c>
      <c r="C300">
        <v>28</v>
      </c>
      <c r="D300">
        <v>500</v>
      </c>
      <c r="E300" t="s">
        <v>53</v>
      </c>
      <c r="F300" t="s">
        <v>53</v>
      </c>
      <c r="G300" t="s">
        <v>53</v>
      </c>
      <c r="H300" t="s">
        <v>53</v>
      </c>
      <c r="I300" t="s">
        <v>53</v>
      </c>
      <c r="J300" t="s">
        <v>53</v>
      </c>
      <c r="K300" t="b">
        <v>1</v>
      </c>
      <c r="L300">
        <v>70</v>
      </c>
    </row>
    <row r="301" spans="1:12" x14ac:dyDescent="0.2">
      <c r="A301" t="s">
        <v>207</v>
      </c>
      <c r="B301" s="1" t="s">
        <v>158</v>
      </c>
      <c r="C301">
        <v>28</v>
      </c>
      <c r="D301">
        <v>100</v>
      </c>
      <c r="E301" t="s">
        <v>53</v>
      </c>
      <c r="F301" t="s">
        <v>53</v>
      </c>
      <c r="G301" t="s">
        <v>53</v>
      </c>
      <c r="H301" t="s">
        <v>53</v>
      </c>
      <c r="I301" t="s">
        <v>53</v>
      </c>
      <c r="J301" t="s">
        <v>53</v>
      </c>
      <c r="K301" t="b">
        <v>1</v>
      </c>
      <c r="L301" t="s">
        <v>7</v>
      </c>
    </row>
    <row r="302" spans="1:12" x14ac:dyDescent="0.2">
      <c r="A302" t="s">
        <v>208</v>
      </c>
      <c r="B302" s="1" t="s">
        <v>158</v>
      </c>
      <c r="C302">
        <v>28</v>
      </c>
      <c r="D302">
        <v>300</v>
      </c>
      <c r="E302" t="s">
        <v>53</v>
      </c>
      <c r="F302" t="s">
        <v>53</v>
      </c>
      <c r="G302" t="s">
        <v>53</v>
      </c>
      <c r="H302" t="s">
        <v>53</v>
      </c>
      <c r="I302" t="s">
        <v>53</v>
      </c>
      <c r="J302" t="s">
        <v>53</v>
      </c>
      <c r="K302" t="b">
        <v>1</v>
      </c>
      <c r="L302" t="s">
        <v>7</v>
      </c>
    </row>
    <row r="303" spans="1:12" x14ac:dyDescent="0.2">
      <c r="A303" t="s">
        <v>209</v>
      </c>
      <c r="B303" s="1" t="s">
        <v>158</v>
      </c>
      <c r="C303">
        <v>28</v>
      </c>
      <c r="D303">
        <v>500</v>
      </c>
      <c r="E303" t="s">
        <v>53</v>
      </c>
      <c r="F303" t="s">
        <v>53</v>
      </c>
      <c r="G303" t="s">
        <v>53</v>
      </c>
      <c r="H303" t="s">
        <v>53</v>
      </c>
      <c r="I303" t="s">
        <v>53</v>
      </c>
      <c r="J303" t="s">
        <v>53</v>
      </c>
      <c r="K303" t="b">
        <v>1</v>
      </c>
      <c r="L30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3786-1610-944E-AC53-9775F8911892}">
  <dimension ref="A1:G44"/>
  <sheetViews>
    <sheetView workbookViewId="0">
      <selection activeCell="A2" sqref="A2:A44"/>
    </sheetView>
  </sheetViews>
  <sheetFormatPr baseColWidth="10" defaultRowHeight="16" x14ac:dyDescent="0.2"/>
  <cols>
    <col min="1" max="1" width="3.6640625" bestFit="1" customWidth="1"/>
    <col min="2" max="2" width="5.33203125" bestFit="1" customWidth="1"/>
    <col min="3" max="3" width="4.6640625" bestFit="1" customWidth="1"/>
    <col min="4" max="4" width="8.5" bestFit="1" customWidth="1"/>
    <col min="5" max="5" width="4" bestFit="1" customWidth="1"/>
    <col min="6" max="6" width="8.1640625" bestFit="1" customWidth="1"/>
    <col min="7" max="7" width="8.83203125" bestFit="1" customWidth="1"/>
  </cols>
  <sheetData>
    <row r="1" spans="1:7" x14ac:dyDescent="0.2">
      <c r="A1" s="2" t="s">
        <v>223</v>
      </c>
      <c r="B1" s="3" t="s">
        <v>224</v>
      </c>
      <c r="C1" s="2" t="s">
        <v>225</v>
      </c>
      <c r="D1" s="3" t="s">
        <v>1</v>
      </c>
      <c r="E1" s="2" t="s">
        <v>226</v>
      </c>
      <c r="F1" s="2" t="s">
        <v>227</v>
      </c>
      <c r="G1" s="2" t="s">
        <v>0</v>
      </c>
    </row>
    <row r="2" spans="1:7" x14ac:dyDescent="0.2">
      <c r="A2">
        <v>1</v>
      </c>
      <c r="B2" s="1" t="s">
        <v>11</v>
      </c>
      <c r="C2" t="s">
        <v>228</v>
      </c>
      <c r="D2" s="1" t="s">
        <v>229</v>
      </c>
      <c r="E2">
        <v>7</v>
      </c>
      <c r="F2">
        <v>500</v>
      </c>
      <c r="G2" t="b">
        <v>0</v>
      </c>
    </row>
    <row r="3" spans="1:7" x14ac:dyDescent="0.2">
      <c r="A3">
        <v>1</v>
      </c>
      <c r="B3" s="1" t="s">
        <v>18</v>
      </c>
      <c r="C3" t="s">
        <v>230</v>
      </c>
      <c r="D3" s="1" t="s">
        <v>7</v>
      </c>
      <c r="E3">
        <v>7</v>
      </c>
      <c r="F3">
        <v>500</v>
      </c>
      <c r="G3" t="b">
        <v>0</v>
      </c>
    </row>
    <row r="4" spans="1:7" x14ac:dyDescent="0.2">
      <c r="A4">
        <v>1</v>
      </c>
      <c r="B4" s="1" t="s">
        <v>18</v>
      </c>
      <c r="C4" t="s">
        <v>230</v>
      </c>
      <c r="D4" s="1" t="s">
        <v>229</v>
      </c>
      <c r="E4">
        <v>7</v>
      </c>
      <c r="F4">
        <v>500</v>
      </c>
      <c r="G4" t="b">
        <v>0</v>
      </c>
    </row>
    <row r="5" spans="1:7" x14ac:dyDescent="0.2">
      <c r="A5">
        <v>1</v>
      </c>
      <c r="B5" s="1" t="s">
        <v>3</v>
      </c>
      <c r="C5" t="s">
        <v>231</v>
      </c>
      <c r="D5" s="1" t="s">
        <v>229</v>
      </c>
      <c r="E5">
        <v>14</v>
      </c>
      <c r="F5">
        <v>500</v>
      </c>
      <c r="G5" t="b">
        <v>0</v>
      </c>
    </row>
    <row r="6" spans="1:7" x14ac:dyDescent="0.2">
      <c r="A6">
        <v>1</v>
      </c>
      <c r="B6" s="1" t="s">
        <v>18</v>
      </c>
      <c r="C6" t="s">
        <v>230</v>
      </c>
      <c r="D6" s="1" t="s">
        <v>229</v>
      </c>
      <c r="E6">
        <v>14</v>
      </c>
      <c r="F6">
        <v>500</v>
      </c>
      <c r="G6" t="b">
        <v>0</v>
      </c>
    </row>
    <row r="7" spans="1:7" x14ac:dyDescent="0.2">
      <c r="A7">
        <v>1</v>
      </c>
      <c r="B7" s="1" t="s">
        <v>25</v>
      </c>
      <c r="C7" t="s">
        <v>99</v>
      </c>
      <c r="D7" s="1" t="s">
        <v>229</v>
      </c>
      <c r="E7">
        <v>14</v>
      </c>
      <c r="F7">
        <v>500</v>
      </c>
      <c r="G7" t="b">
        <v>0</v>
      </c>
    </row>
    <row r="8" spans="1:7" x14ac:dyDescent="0.2">
      <c r="A8">
        <v>1</v>
      </c>
      <c r="B8" s="1" t="s">
        <v>11</v>
      </c>
      <c r="C8" t="s">
        <v>228</v>
      </c>
      <c r="D8" s="1" t="s">
        <v>229</v>
      </c>
      <c r="E8">
        <v>14</v>
      </c>
      <c r="F8">
        <v>500</v>
      </c>
      <c r="G8" t="b">
        <v>0</v>
      </c>
    </row>
    <row r="9" spans="1:7" x14ac:dyDescent="0.2">
      <c r="A9">
        <v>2</v>
      </c>
      <c r="B9" s="1" t="s">
        <v>78</v>
      </c>
      <c r="C9" t="s">
        <v>231</v>
      </c>
      <c r="D9" s="1" t="s">
        <v>229</v>
      </c>
      <c r="E9">
        <v>7</v>
      </c>
      <c r="F9">
        <v>500</v>
      </c>
      <c r="G9" t="b">
        <v>0</v>
      </c>
    </row>
    <row r="10" spans="1:7" x14ac:dyDescent="0.2">
      <c r="A10">
        <v>2</v>
      </c>
      <c r="B10" s="1" t="s">
        <v>78</v>
      </c>
      <c r="C10" t="s">
        <v>231</v>
      </c>
      <c r="D10" s="1" t="s">
        <v>7</v>
      </c>
      <c r="E10">
        <v>7</v>
      </c>
      <c r="F10">
        <v>500</v>
      </c>
      <c r="G10" t="b">
        <v>0</v>
      </c>
    </row>
    <row r="11" spans="1:7" x14ac:dyDescent="0.2">
      <c r="A11">
        <v>2</v>
      </c>
      <c r="B11" s="1" t="s">
        <v>92</v>
      </c>
      <c r="C11" t="s">
        <v>230</v>
      </c>
      <c r="D11" s="1" t="s">
        <v>229</v>
      </c>
      <c r="E11">
        <v>28</v>
      </c>
      <c r="F11">
        <v>500</v>
      </c>
      <c r="G11" t="b">
        <v>0</v>
      </c>
    </row>
    <row r="12" spans="1:7" x14ac:dyDescent="0.2">
      <c r="A12">
        <v>3</v>
      </c>
      <c r="B12" s="1" t="s">
        <v>137</v>
      </c>
      <c r="C12" t="s">
        <v>228</v>
      </c>
      <c r="D12" s="1" t="s">
        <v>229</v>
      </c>
      <c r="E12">
        <v>7</v>
      </c>
      <c r="F12">
        <v>500</v>
      </c>
      <c r="G12" t="b">
        <v>0</v>
      </c>
    </row>
    <row r="13" spans="1:7" x14ac:dyDescent="0.2">
      <c r="A13">
        <v>3</v>
      </c>
      <c r="B13" s="1" t="s">
        <v>137</v>
      </c>
      <c r="C13" t="s">
        <v>228</v>
      </c>
      <c r="D13" s="1" t="s">
        <v>7</v>
      </c>
      <c r="E13">
        <v>7</v>
      </c>
      <c r="F13">
        <v>500</v>
      </c>
      <c r="G13" t="b">
        <v>0</v>
      </c>
    </row>
    <row r="14" spans="1:7" x14ac:dyDescent="0.2">
      <c r="A14">
        <v>3</v>
      </c>
      <c r="B14" s="1" t="s">
        <v>151</v>
      </c>
      <c r="C14" t="s">
        <v>230</v>
      </c>
      <c r="D14" s="1" t="s">
        <v>229</v>
      </c>
      <c r="E14">
        <v>7</v>
      </c>
      <c r="F14">
        <v>500</v>
      </c>
      <c r="G14" t="b">
        <v>0</v>
      </c>
    </row>
    <row r="15" spans="1:7" x14ac:dyDescent="0.2">
      <c r="A15">
        <v>3</v>
      </c>
      <c r="B15" s="1" t="s">
        <v>158</v>
      </c>
      <c r="C15" t="s">
        <v>99</v>
      </c>
      <c r="D15" s="1" t="s">
        <v>229</v>
      </c>
      <c r="E15">
        <v>7</v>
      </c>
      <c r="F15">
        <v>500</v>
      </c>
      <c r="G15" t="b">
        <v>0</v>
      </c>
    </row>
    <row r="16" spans="1:7" x14ac:dyDescent="0.2">
      <c r="A16">
        <v>3</v>
      </c>
      <c r="B16" s="1" t="s">
        <v>137</v>
      </c>
      <c r="C16" t="s">
        <v>228</v>
      </c>
      <c r="D16" s="1" t="s">
        <v>7</v>
      </c>
      <c r="E16">
        <v>28</v>
      </c>
      <c r="F16">
        <v>100</v>
      </c>
      <c r="G16" t="b">
        <v>0</v>
      </c>
    </row>
    <row r="17" spans="1:7" x14ac:dyDescent="0.2">
      <c r="A17">
        <v>3</v>
      </c>
      <c r="B17" s="1" t="s">
        <v>137</v>
      </c>
      <c r="C17" t="s">
        <v>228</v>
      </c>
      <c r="D17" s="1" t="s">
        <v>229</v>
      </c>
      <c r="E17">
        <v>14</v>
      </c>
      <c r="F17">
        <v>500</v>
      </c>
      <c r="G17" t="b">
        <v>0</v>
      </c>
    </row>
    <row r="18" spans="1:7" x14ac:dyDescent="0.2">
      <c r="A18">
        <v>3</v>
      </c>
      <c r="B18" s="1" t="s">
        <v>137</v>
      </c>
      <c r="C18" t="s">
        <v>228</v>
      </c>
      <c r="D18" s="1" t="s">
        <v>7</v>
      </c>
      <c r="E18">
        <v>14</v>
      </c>
      <c r="F18">
        <v>500</v>
      </c>
      <c r="G18" t="b">
        <v>0</v>
      </c>
    </row>
    <row r="19" spans="1:7" x14ac:dyDescent="0.2">
      <c r="A19">
        <v>3</v>
      </c>
      <c r="B19" s="1" t="s">
        <v>158</v>
      </c>
      <c r="C19" t="s">
        <v>99</v>
      </c>
      <c r="D19" s="1" t="s">
        <v>7</v>
      </c>
      <c r="E19">
        <v>14</v>
      </c>
      <c r="F19">
        <v>500</v>
      </c>
      <c r="G19" t="b">
        <v>0</v>
      </c>
    </row>
    <row r="20" spans="1:7" x14ac:dyDescent="0.2">
      <c r="A20">
        <v>3</v>
      </c>
      <c r="B20" s="1" t="s">
        <v>158</v>
      </c>
      <c r="C20" t="s">
        <v>99</v>
      </c>
      <c r="D20" s="1" t="s">
        <v>229</v>
      </c>
      <c r="E20">
        <v>28</v>
      </c>
      <c r="F20">
        <v>500</v>
      </c>
      <c r="G20" t="b">
        <v>0</v>
      </c>
    </row>
    <row r="21" spans="1:7" x14ac:dyDescent="0.2">
      <c r="A21">
        <v>3</v>
      </c>
      <c r="B21" s="1" t="s">
        <v>158</v>
      </c>
      <c r="C21" t="s">
        <v>99</v>
      </c>
      <c r="D21" s="1" t="s">
        <v>7</v>
      </c>
      <c r="E21">
        <v>28</v>
      </c>
      <c r="F21">
        <v>500</v>
      </c>
      <c r="G21" t="b">
        <v>0</v>
      </c>
    </row>
    <row r="22" spans="1:7" x14ac:dyDescent="0.2">
      <c r="A22">
        <v>5</v>
      </c>
      <c r="B22" s="1" t="s">
        <v>18</v>
      </c>
      <c r="C22" t="s">
        <v>230</v>
      </c>
      <c r="D22" s="1" t="s">
        <v>7</v>
      </c>
      <c r="E22">
        <v>7</v>
      </c>
      <c r="F22">
        <v>100</v>
      </c>
      <c r="G22" t="b">
        <v>1</v>
      </c>
    </row>
    <row r="23" spans="1:7" x14ac:dyDescent="0.2">
      <c r="A23">
        <v>5</v>
      </c>
      <c r="B23" s="1" t="s">
        <v>18</v>
      </c>
      <c r="C23" t="s">
        <v>230</v>
      </c>
      <c r="D23" s="1" t="s">
        <v>7</v>
      </c>
      <c r="E23">
        <v>7</v>
      </c>
      <c r="F23">
        <v>300</v>
      </c>
      <c r="G23" t="b">
        <v>1</v>
      </c>
    </row>
    <row r="24" spans="1:7" x14ac:dyDescent="0.2">
      <c r="A24">
        <v>5</v>
      </c>
      <c r="B24" s="1" t="s">
        <v>158</v>
      </c>
      <c r="C24" t="s">
        <v>99</v>
      </c>
      <c r="D24" s="1" t="s">
        <v>229</v>
      </c>
      <c r="E24">
        <v>7</v>
      </c>
      <c r="F24">
        <v>300</v>
      </c>
      <c r="G24" t="b">
        <v>1</v>
      </c>
    </row>
    <row r="25" spans="1:7" x14ac:dyDescent="0.2">
      <c r="A25">
        <v>5</v>
      </c>
      <c r="B25" s="1" t="s">
        <v>18</v>
      </c>
      <c r="C25" t="s">
        <v>230</v>
      </c>
      <c r="D25" s="1" t="s">
        <v>229</v>
      </c>
      <c r="E25">
        <v>7</v>
      </c>
      <c r="F25">
        <v>500</v>
      </c>
      <c r="G25" t="b">
        <v>1</v>
      </c>
    </row>
    <row r="26" spans="1:7" x14ac:dyDescent="0.2">
      <c r="A26">
        <v>5</v>
      </c>
      <c r="B26" s="1" t="s">
        <v>25</v>
      </c>
      <c r="C26" t="s">
        <v>99</v>
      </c>
      <c r="D26" s="1" t="s">
        <v>229</v>
      </c>
      <c r="E26">
        <v>7</v>
      </c>
      <c r="F26">
        <v>500</v>
      </c>
      <c r="G26" t="b">
        <v>1</v>
      </c>
    </row>
    <row r="27" spans="1:7" x14ac:dyDescent="0.2">
      <c r="A27">
        <v>5</v>
      </c>
      <c r="B27" s="1" t="s">
        <v>151</v>
      </c>
      <c r="C27" t="s">
        <v>230</v>
      </c>
      <c r="D27" s="1" t="s">
        <v>229</v>
      </c>
      <c r="E27">
        <v>7</v>
      </c>
      <c r="F27">
        <v>500</v>
      </c>
      <c r="G27" t="b">
        <v>1</v>
      </c>
    </row>
    <row r="28" spans="1:7" x14ac:dyDescent="0.2">
      <c r="A28">
        <v>5</v>
      </c>
      <c r="B28" s="1" t="s">
        <v>151</v>
      </c>
      <c r="C28" t="s">
        <v>230</v>
      </c>
      <c r="D28" s="1" t="s">
        <v>7</v>
      </c>
      <c r="E28">
        <v>7</v>
      </c>
      <c r="F28">
        <v>500</v>
      </c>
      <c r="G28" t="b">
        <v>1</v>
      </c>
    </row>
    <row r="29" spans="1:7" x14ac:dyDescent="0.2">
      <c r="A29">
        <v>5</v>
      </c>
      <c r="B29" s="1" t="s">
        <v>92</v>
      </c>
      <c r="C29" t="s">
        <v>230</v>
      </c>
      <c r="D29" s="1" t="s">
        <v>7</v>
      </c>
      <c r="E29">
        <v>7</v>
      </c>
      <c r="F29">
        <v>500</v>
      </c>
      <c r="G29" t="b">
        <v>1</v>
      </c>
    </row>
    <row r="30" spans="1:7" x14ac:dyDescent="0.2">
      <c r="A30">
        <v>5</v>
      </c>
      <c r="B30" s="1" t="s">
        <v>212</v>
      </c>
      <c r="C30" t="s">
        <v>99</v>
      </c>
      <c r="D30" s="1" t="s">
        <v>7</v>
      </c>
      <c r="E30">
        <v>7</v>
      </c>
      <c r="F30">
        <v>500</v>
      </c>
      <c r="G30" t="b">
        <v>1</v>
      </c>
    </row>
    <row r="31" spans="1:7" x14ac:dyDescent="0.2">
      <c r="A31">
        <v>5</v>
      </c>
      <c r="B31" s="1" t="s">
        <v>158</v>
      </c>
      <c r="C31" t="s">
        <v>99</v>
      </c>
      <c r="D31" s="1" t="s">
        <v>229</v>
      </c>
      <c r="E31">
        <v>7</v>
      </c>
      <c r="F31">
        <v>500</v>
      </c>
      <c r="G31" t="b">
        <v>1</v>
      </c>
    </row>
    <row r="32" spans="1:7" x14ac:dyDescent="0.2">
      <c r="A32">
        <v>5</v>
      </c>
      <c r="B32" s="1" t="s">
        <v>18</v>
      </c>
      <c r="C32" t="s">
        <v>230</v>
      </c>
      <c r="D32" s="1" t="s">
        <v>7</v>
      </c>
      <c r="E32">
        <v>14</v>
      </c>
      <c r="F32">
        <v>500</v>
      </c>
      <c r="G32" t="b">
        <v>1</v>
      </c>
    </row>
    <row r="33" spans="1:7" x14ac:dyDescent="0.2">
      <c r="A33">
        <v>5</v>
      </c>
      <c r="B33" s="1" t="s">
        <v>92</v>
      </c>
      <c r="C33" t="s">
        <v>230</v>
      </c>
      <c r="D33" s="1" t="s">
        <v>7</v>
      </c>
      <c r="E33">
        <v>14</v>
      </c>
      <c r="F33">
        <v>500</v>
      </c>
      <c r="G33" t="b">
        <v>1</v>
      </c>
    </row>
    <row r="34" spans="1:7" x14ac:dyDescent="0.2">
      <c r="A34">
        <v>5</v>
      </c>
      <c r="B34" s="1" t="s">
        <v>25</v>
      </c>
      <c r="C34" t="s">
        <v>99</v>
      </c>
      <c r="D34" s="1" t="s">
        <v>7</v>
      </c>
      <c r="E34">
        <v>14</v>
      </c>
      <c r="F34">
        <v>500</v>
      </c>
      <c r="G34" t="b">
        <v>1</v>
      </c>
    </row>
    <row r="35" spans="1:7" x14ac:dyDescent="0.2">
      <c r="A35">
        <v>5</v>
      </c>
      <c r="B35" s="1" t="s">
        <v>212</v>
      </c>
      <c r="C35" t="s">
        <v>99</v>
      </c>
      <c r="D35" s="1" t="s">
        <v>229</v>
      </c>
      <c r="E35">
        <v>14</v>
      </c>
      <c r="F35">
        <v>500</v>
      </c>
      <c r="G35" t="b">
        <v>1</v>
      </c>
    </row>
    <row r="36" spans="1:7" x14ac:dyDescent="0.2">
      <c r="A36">
        <v>5</v>
      </c>
      <c r="B36" s="1" t="s">
        <v>18</v>
      </c>
      <c r="C36" t="s">
        <v>230</v>
      </c>
      <c r="D36" s="1" t="s">
        <v>229</v>
      </c>
      <c r="E36">
        <v>14</v>
      </c>
      <c r="F36">
        <v>100</v>
      </c>
      <c r="G36" t="b">
        <v>1</v>
      </c>
    </row>
    <row r="37" spans="1:7" x14ac:dyDescent="0.2">
      <c r="A37">
        <v>5</v>
      </c>
      <c r="B37" s="1" t="s">
        <v>92</v>
      </c>
      <c r="C37" t="s">
        <v>230</v>
      </c>
      <c r="D37" s="1" t="s">
        <v>7</v>
      </c>
      <c r="E37">
        <v>14</v>
      </c>
      <c r="F37">
        <v>100</v>
      </c>
      <c r="G37" t="b">
        <v>1</v>
      </c>
    </row>
    <row r="38" spans="1:7" x14ac:dyDescent="0.2">
      <c r="A38">
        <v>5</v>
      </c>
      <c r="B38" s="1" t="s">
        <v>92</v>
      </c>
      <c r="C38" t="s">
        <v>230</v>
      </c>
      <c r="D38" s="1" t="s">
        <v>229</v>
      </c>
      <c r="E38">
        <v>28</v>
      </c>
      <c r="F38">
        <v>100</v>
      </c>
      <c r="G38" t="b">
        <v>1</v>
      </c>
    </row>
    <row r="39" spans="1:7" x14ac:dyDescent="0.2">
      <c r="A39">
        <v>5</v>
      </c>
      <c r="B39" s="1" t="s">
        <v>18</v>
      </c>
      <c r="C39" t="s">
        <v>230</v>
      </c>
      <c r="D39" s="1" t="s">
        <v>7</v>
      </c>
      <c r="E39">
        <v>28</v>
      </c>
      <c r="F39">
        <v>500</v>
      </c>
      <c r="G39" t="b">
        <v>1</v>
      </c>
    </row>
    <row r="40" spans="1:7" x14ac:dyDescent="0.2">
      <c r="A40">
        <v>5</v>
      </c>
      <c r="B40" s="1" t="s">
        <v>92</v>
      </c>
      <c r="C40" t="s">
        <v>230</v>
      </c>
      <c r="D40" s="1" t="s">
        <v>229</v>
      </c>
      <c r="E40">
        <v>28</v>
      </c>
      <c r="F40">
        <v>500</v>
      </c>
      <c r="G40" t="b">
        <v>1</v>
      </c>
    </row>
    <row r="41" spans="1:7" x14ac:dyDescent="0.2">
      <c r="A41">
        <v>5</v>
      </c>
      <c r="B41" s="1" t="s">
        <v>25</v>
      </c>
      <c r="C41" t="s">
        <v>99</v>
      </c>
      <c r="D41" s="1" t="s">
        <v>229</v>
      </c>
      <c r="E41">
        <v>28</v>
      </c>
      <c r="F41">
        <v>500</v>
      </c>
      <c r="G41" t="b">
        <v>1</v>
      </c>
    </row>
    <row r="42" spans="1:7" x14ac:dyDescent="0.2">
      <c r="A42">
        <v>5</v>
      </c>
      <c r="B42" s="1" t="s">
        <v>212</v>
      </c>
      <c r="C42" t="s">
        <v>99</v>
      </c>
      <c r="D42" s="1" t="s">
        <v>229</v>
      </c>
      <c r="E42">
        <v>28</v>
      </c>
      <c r="F42">
        <v>500</v>
      </c>
      <c r="G42" t="b">
        <v>1</v>
      </c>
    </row>
    <row r="43" spans="1:7" x14ac:dyDescent="0.2">
      <c r="A43">
        <v>5</v>
      </c>
      <c r="B43" s="1" t="s">
        <v>212</v>
      </c>
      <c r="C43" t="s">
        <v>99</v>
      </c>
      <c r="D43" s="1" t="s">
        <v>7</v>
      </c>
      <c r="E43">
        <v>28</v>
      </c>
      <c r="F43">
        <v>500</v>
      </c>
      <c r="G43" t="b">
        <v>1</v>
      </c>
    </row>
    <row r="44" spans="1:7" x14ac:dyDescent="0.2">
      <c r="A44">
        <v>5</v>
      </c>
      <c r="B44" s="1" t="s">
        <v>151</v>
      </c>
      <c r="C44" t="s">
        <v>230</v>
      </c>
      <c r="D44" s="1" t="s">
        <v>7</v>
      </c>
      <c r="E44">
        <v>28</v>
      </c>
      <c r="F44">
        <v>300</v>
      </c>
      <c r="G4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676C-C31C-A94D-B6B4-E6DC0B4E6D5F}">
  <dimension ref="A1:W217"/>
  <sheetViews>
    <sheetView topLeftCell="H1" zoomScaleNormal="100" workbookViewId="0">
      <selection sqref="A1:W1"/>
    </sheetView>
  </sheetViews>
  <sheetFormatPr baseColWidth="10" defaultRowHeight="16" x14ac:dyDescent="0.2"/>
  <cols>
    <col min="1" max="1" width="15.1640625" bestFit="1" customWidth="1"/>
    <col min="2" max="2" width="5.33203125" bestFit="1" customWidth="1"/>
    <col min="3" max="3" width="4.1640625" bestFit="1" customWidth="1"/>
    <col min="4" max="4" width="8.5" bestFit="1" customWidth="1"/>
    <col min="5" max="5" width="8.83203125" bestFit="1" customWidth="1"/>
    <col min="6" max="6" width="6.33203125" bestFit="1" customWidth="1"/>
    <col min="7" max="7" width="12.33203125" bestFit="1" customWidth="1"/>
    <col min="8" max="9" width="5.1640625" bestFit="1" customWidth="1"/>
    <col min="10" max="10" width="9.6640625" bestFit="1" customWidth="1"/>
    <col min="11" max="11" width="26" bestFit="1" customWidth="1"/>
    <col min="12" max="12" width="18.83203125" bestFit="1" customWidth="1"/>
    <col min="13" max="13" width="10.5" bestFit="1" customWidth="1"/>
    <col min="14" max="14" width="12.83203125" bestFit="1" customWidth="1"/>
    <col min="15" max="15" width="15.83203125" bestFit="1" customWidth="1"/>
    <col min="16" max="16" width="9.1640625" bestFit="1" customWidth="1"/>
    <col min="17" max="17" width="12.1640625" bestFit="1" customWidth="1"/>
    <col min="18" max="19" width="11.83203125" bestFit="1" customWidth="1"/>
    <col min="20" max="20" width="9.33203125" bestFit="1" customWidth="1"/>
    <col min="21" max="23" width="12.1640625" bestFit="1" customWidth="1"/>
  </cols>
  <sheetData>
    <row r="1" spans="1:23" s="2" customFormat="1" x14ac:dyDescent="0.2">
      <c r="A1" s="2" t="s">
        <v>232</v>
      </c>
      <c r="B1" s="3" t="s">
        <v>224</v>
      </c>
      <c r="C1" s="2" t="s">
        <v>226</v>
      </c>
      <c r="D1" s="2" t="s">
        <v>1</v>
      </c>
      <c r="E1" s="2" t="s">
        <v>0</v>
      </c>
      <c r="F1" s="2" t="s">
        <v>233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  <c r="O1" s="2" t="s">
        <v>242</v>
      </c>
      <c r="P1" s="2" t="s">
        <v>243</v>
      </c>
      <c r="Q1" s="2" t="s">
        <v>244</v>
      </c>
      <c r="R1" s="2" t="s">
        <v>245</v>
      </c>
      <c r="S1" s="2" t="s">
        <v>246</v>
      </c>
      <c r="T1" s="2" t="s">
        <v>247</v>
      </c>
      <c r="U1" s="2" t="s">
        <v>248</v>
      </c>
      <c r="V1" s="2" t="s">
        <v>249</v>
      </c>
      <c r="W1" s="2" t="s">
        <v>250</v>
      </c>
    </row>
    <row r="2" spans="1:23" x14ac:dyDescent="0.2">
      <c r="A2" t="s">
        <v>251</v>
      </c>
      <c r="B2" s="1" t="s">
        <v>3</v>
      </c>
      <c r="C2">
        <v>7</v>
      </c>
      <c r="D2">
        <v>70</v>
      </c>
      <c r="E2" t="b">
        <v>0</v>
      </c>
      <c r="F2">
        <v>54.24</v>
      </c>
      <c r="G2">
        <v>50.3</v>
      </c>
      <c r="H2">
        <v>0.39</v>
      </c>
      <c r="I2">
        <v>4.49</v>
      </c>
      <c r="J2">
        <v>2.12</v>
      </c>
      <c r="K2">
        <v>138.59</v>
      </c>
      <c r="L2">
        <v>77.349999999999994</v>
      </c>
      <c r="M2">
        <v>2.1</v>
      </c>
      <c r="N2">
        <v>125.83</v>
      </c>
      <c r="O2">
        <v>0</v>
      </c>
      <c r="P2">
        <v>57.84</v>
      </c>
      <c r="Q2">
        <v>3.2</v>
      </c>
      <c r="R2">
        <v>2.68</v>
      </c>
      <c r="S2">
        <v>0.79</v>
      </c>
      <c r="T2">
        <v>11.2599999999999</v>
      </c>
      <c r="U2">
        <v>1.1499005964214699</v>
      </c>
      <c r="V2">
        <v>0.56607524663340703</v>
      </c>
      <c r="W2">
        <v>0.68519647472003098</v>
      </c>
    </row>
    <row r="3" spans="1:23" x14ac:dyDescent="0.2">
      <c r="A3" t="s">
        <v>252</v>
      </c>
      <c r="B3" s="1" t="s">
        <v>3</v>
      </c>
      <c r="C3">
        <v>14</v>
      </c>
      <c r="D3">
        <v>70</v>
      </c>
      <c r="E3" t="b">
        <v>0</v>
      </c>
      <c r="F3">
        <v>53.75</v>
      </c>
      <c r="G3">
        <v>50.3</v>
      </c>
      <c r="H3">
        <v>0.39</v>
      </c>
      <c r="I3">
        <v>3.28</v>
      </c>
      <c r="J3">
        <v>2.12</v>
      </c>
      <c r="K3">
        <v>133.75</v>
      </c>
      <c r="L3">
        <v>74.209999999999994</v>
      </c>
      <c r="M3">
        <v>2.1</v>
      </c>
      <c r="N3">
        <v>122.45</v>
      </c>
      <c r="O3">
        <v>1.0900000000000001</v>
      </c>
      <c r="P3">
        <v>55.26</v>
      </c>
      <c r="Q3">
        <v>3.5</v>
      </c>
      <c r="R3">
        <v>2.2599999999999998</v>
      </c>
      <c r="S3">
        <v>0.56999999999999995</v>
      </c>
      <c r="T3">
        <v>12.04</v>
      </c>
      <c r="U3">
        <v>1.0986083499005901</v>
      </c>
      <c r="V3">
        <v>0.58543081135826502</v>
      </c>
      <c r="W3">
        <v>0.64352534119305405</v>
      </c>
    </row>
    <row r="4" spans="1:23" x14ac:dyDescent="0.2">
      <c r="A4" t="s">
        <v>253</v>
      </c>
      <c r="B4" s="1" t="s">
        <v>3</v>
      </c>
      <c r="C4">
        <v>28</v>
      </c>
      <c r="D4">
        <v>70</v>
      </c>
      <c r="E4" t="b">
        <v>0</v>
      </c>
      <c r="F4">
        <v>54.64</v>
      </c>
      <c r="G4">
        <v>50.3</v>
      </c>
      <c r="H4">
        <v>0.39</v>
      </c>
      <c r="I4">
        <v>3.2</v>
      </c>
      <c r="J4">
        <v>2.12</v>
      </c>
      <c r="K4">
        <v>141.77000000000001</v>
      </c>
      <c r="L4">
        <v>81.42</v>
      </c>
      <c r="M4">
        <v>2.1</v>
      </c>
      <c r="N4">
        <v>129.05000000000001</v>
      </c>
      <c r="O4">
        <v>1.36</v>
      </c>
      <c r="P4">
        <v>60.76</v>
      </c>
      <c r="Q4">
        <v>3.59</v>
      </c>
      <c r="R4">
        <v>2.84</v>
      </c>
      <c r="S4">
        <v>0.83</v>
      </c>
      <c r="T4">
        <v>12.52</v>
      </c>
      <c r="U4">
        <v>1.2079522862823</v>
      </c>
      <c r="V4">
        <v>0.54416894857271403</v>
      </c>
      <c r="W4">
        <v>0.75479423726476902</v>
      </c>
    </row>
    <row r="5" spans="1:23" x14ac:dyDescent="0.2">
      <c r="A5" t="s">
        <v>254</v>
      </c>
      <c r="B5" s="1" t="s">
        <v>3</v>
      </c>
      <c r="C5">
        <v>7</v>
      </c>
      <c r="D5">
        <v>70</v>
      </c>
      <c r="E5" t="b">
        <v>0</v>
      </c>
      <c r="F5">
        <v>53.85</v>
      </c>
      <c r="G5">
        <v>50.3</v>
      </c>
      <c r="H5">
        <v>0.39</v>
      </c>
      <c r="I5">
        <v>4.26</v>
      </c>
      <c r="J5">
        <v>2.19</v>
      </c>
      <c r="K5">
        <v>140.85</v>
      </c>
      <c r="L5">
        <v>80.16</v>
      </c>
      <c r="M5">
        <v>6.08</v>
      </c>
      <c r="N5" t="s">
        <v>53</v>
      </c>
      <c r="O5">
        <v>0</v>
      </c>
      <c r="P5">
        <v>57.57</v>
      </c>
      <c r="Q5" t="s">
        <v>53</v>
      </c>
      <c r="R5" t="s">
        <v>53</v>
      </c>
      <c r="S5" t="s">
        <v>53</v>
      </c>
      <c r="T5" t="s">
        <v>53</v>
      </c>
      <c r="U5">
        <v>1.1445328031809101</v>
      </c>
      <c r="V5">
        <v>0.56810082898833403</v>
      </c>
      <c r="W5">
        <v>0.79053813139649998</v>
      </c>
    </row>
    <row r="6" spans="1:23" x14ac:dyDescent="0.2">
      <c r="A6" t="s">
        <v>255</v>
      </c>
      <c r="B6" s="1" t="s">
        <v>3</v>
      </c>
      <c r="C6">
        <v>14</v>
      </c>
      <c r="D6">
        <v>70</v>
      </c>
      <c r="E6" t="b">
        <v>0</v>
      </c>
      <c r="F6">
        <v>54.69</v>
      </c>
      <c r="G6">
        <v>50.3</v>
      </c>
      <c r="H6">
        <v>0.39</v>
      </c>
      <c r="I6">
        <v>4.87</v>
      </c>
      <c r="J6">
        <v>2.1</v>
      </c>
      <c r="K6">
        <v>138.69999999999999</v>
      </c>
      <c r="L6">
        <v>76.649999999999906</v>
      </c>
      <c r="M6">
        <v>6</v>
      </c>
      <c r="N6" t="s">
        <v>53</v>
      </c>
      <c r="O6">
        <v>0</v>
      </c>
      <c r="P6">
        <v>61.79</v>
      </c>
      <c r="Q6" t="s">
        <v>53</v>
      </c>
      <c r="R6" t="s">
        <v>53</v>
      </c>
      <c r="S6" t="s">
        <v>53</v>
      </c>
      <c r="T6" t="s">
        <v>53</v>
      </c>
      <c r="U6">
        <v>1.2284294234592401</v>
      </c>
      <c r="V6">
        <v>0.53644172699651105</v>
      </c>
      <c r="W6">
        <v>0.550716733095587</v>
      </c>
    </row>
    <row r="7" spans="1:23" x14ac:dyDescent="0.2">
      <c r="A7" t="s">
        <v>256</v>
      </c>
      <c r="B7" s="1" t="s">
        <v>3</v>
      </c>
      <c r="C7">
        <v>28</v>
      </c>
      <c r="D7">
        <v>70</v>
      </c>
      <c r="E7" t="b">
        <v>0</v>
      </c>
      <c r="F7">
        <v>54.03</v>
      </c>
      <c r="G7">
        <v>50.3</v>
      </c>
      <c r="H7">
        <v>0.39</v>
      </c>
      <c r="I7">
        <v>4.13</v>
      </c>
      <c r="J7">
        <v>2.13</v>
      </c>
      <c r="K7">
        <v>143.56</v>
      </c>
      <c r="L7">
        <v>82.88</v>
      </c>
      <c r="M7">
        <v>6.01</v>
      </c>
      <c r="N7" t="s">
        <v>53</v>
      </c>
      <c r="O7">
        <v>0</v>
      </c>
      <c r="P7">
        <v>66.52</v>
      </c>
      <c r="Q7" t="s">
        <v>53</v>
      </c>
      <c r="R7" t="s">
        <v>53</v>
      </c>
      <c r="S7" t="s">
        <v>53</v>
      </c>
      <c r="T7" t="s">
        <v>53</v>
      </c>
      <c r="U7">
        <v>1.3224652087475099</v>
      </c>
      <c r="V7">
        <v>0.50095652500093701</v>
      </c>
      <c r="W7">
        <v>0.649254960688881</v>
      </c>
    </row>
    <row r="8" spans="1:23" x14ac:dyDescent="0.2">
      <c r="A8" t="s">
        <v>257</v>
      </c>
      <c r="B8" s="1" t="s">
        <v>3</v>
      </c>
      <c r="C8">
        <v>7</v>
      </c>
      <c r="D8" t="s">
        <v>7</v>
      </c>
      <c r="E8" t="b">
        <v>0</v>
      </c>
      <c r="F8">
        <v>53.93</v>
      </c>
      <c r="G8">
        <v>50.3</v>
      </c>
      <c r="H8">
        <v>0.39</v>
      </c>
      <c r="I8">
        <v>3.8</v>
      </c>
      <c r="J8">
        <v>2.12</v>
      </c>
      <c r="K8">
        <v>144.29</v>
      </c>
      <c r="L8">
        <v>84.05</v>
      </c>
      <c r="M8">
        <v>2.13</v>
      </c>
      <c r="N8">
        <v>124.33</v>
      </c>
      <c r="O8">
        <v>0</v>
      </c>
      <c r="P8">
        <v>57.44</v>
      </c>
      <c r="Q8">
        <v>10.130000000000001</v>
      </c>
      <c r="R8">
        <v>2.66</v>
      </c>
      <c r="S8">
        <v>0.7</v>
      </c>
      <c r="T8">
        <v>10.4399999999999</v>
      </c>
      <c r="U8">
        <v>1.1419483101391601</v>
      </c>
      <c r="V8">
        <v>0.56907610938144704</v>
      </c>
      <c r="W8">
        <v>0.92962230571485005</v>
      </c>
    </row>
    <row r="9" spans="1:23" x14ac:dyDescent="0.2">
      <c r="A9" t="s">
        <v>258</v>
      </c>
      <c r="B9" s="1" t="s">
        <v>3</v>
      </c>
      <c r="C9">
        <v>14</v>
      </c>
      <c r="D9" t="s">
        <v>7</v>
      </c>
      <c r="E9" t="b">
        <v>0</v>
      </c>
      <c r="F9">
        <v>53.82</v>
      </c>
      <c r="G9">
        <v>50.3</v>
      </c>
      <c r="H9">
        <v>0.39</v>
      </c>
      <c r="I9">
        <v>3.67</v>
      </c>
      <c r="J9">
        <v>2.14</v>
      </c>
      <c r="K9">
        <v>142.72</v>
      </c>
      <c r="L9">
        <v>82.699999999999903</v>
      </c>
      <c r="M9">
        <v>2.13</v>
      </c>
      <c r="N9">
        <v>124.8</v>
      </c>
      <c r="O9">
        <v>1.91</v>
      </c>
      <c r="P9">
        <v>57.869999999999898</v>
      </c>
      <c r="Q9">
        <v>7.8899999999999899</v>
      </c>
      <c r="R9">
        <v>2.5099999999999998</v>
      </c>
      <c r="S9">
        <v>0.76000000000000101</v>
      </c>
      <c r="T9">
        <v>12.5</v>
      </c>
      <c r="U9">
        <v>1.1504970178926399</v>
      </c>
      <c r="V9">
        <v>0.56585018192730396</v>
      </c>
      <c r="W9">
        <v>0.87238316208153799</v>
      </c>
    </row>
    <row r="10" spans="1:23" x14ac:dyDescent="0.2">
      <c r="A10" t="s">
        <v>259</v>
      </c>
      <c r="B10" s="1" t="s">
        <v>3</v>
      </c>
      <c r="C10">
        <v>28</v>
      </c>
      <c r="D10" t="s">
        <v>7</v>
      </c>
      <c r="E10" t="b">
        <v>0</v>
      </c>
      <c r="F10">
        <v>53.51</v>
      </c>
      <c r="G10">
        <v>50.3</v>
      </c>
      <c r="H10">
        <v>0.39</v>
      </c>
      <c r="I10">
        <v>3.7</v>
      </c>
      <c r="J10">
        <v>2.11</v>
      </c>
      <c r="K10">
        <v>138.97999999999999</v>
      </c>
      <c r="L10">
        <v>79.269999999999897</v>
      </c>
      <c r="M10">
        <v>2.14</v>
      </c>
      <c r="N10">
        <v>121.22</v>
      </c>
      <c r="O10">
        <v>1.9</v>
      </c>
      <c r="P10">
        <v>54.75</v>
      </c>
      <c r="Q10">
        <v>7.41</v>
      </c>
      <c r="R10">
        <v>3.04</v>
      </c>
      <c r="S10">
        <v>0.89</v>
      </c>
      <c r="T10">
        <v>12.329999999999901</v>
      </c>
      <c r="U10">
        <v>1.08846918489065</v>
      </c>
      <c r="V10">
        <v>0.58925691136201597</v>
      </c>
      <c r="W10">
        <v>0.82727099115156799</v>
      </c>
    </row>
    <row r="11" spans="1:23" x14ac:dyDescent="0.2">
      <c r="A11" t="s">
        <v>260</v>
      </c>
      <c r="B11" s="1" t="s">
        <v>3</v>
      </c>
      <c r="C11">
        <v>7</v>
      </c>
      <c r="D11" t="s">
        <v>7</v>
      </c>
      <c r="E11" t="b">
        <v>0</v>
      </c>
      <c r="F11">
        <v>53.97</v>
      </c>
      <c r="G11">
        <v>50.3</v>
      </c>
      <c r="H11">
        <v>0.39</v>
      </c>
      <c r="I11">
        <v>5.0999999999999996</v>
      </c>
      <c r="J11">
        <v>2.13</v>
      </c>
      <c r="K11">
        <v>150.24</v>
      </c>
      <c r="L11">
        <v>88.65</v>
      </c>
      <c r="M11">
        <v>6.15</v>
      </c>
      <c r="N11" t="s">
        <v>53</v>
      </c>
      <c r="O11">
        <v>0</v>
      </c>
      <c r="P11">
        <v>64.64</v>
      </c>
      <c r="Q11" t="s">
        <v>53</v>
      </c>
      <c r="R11" t="s">
        <v>53</v>
      </c>
      <c r="S11" t="s">
        <v>53</v>
      </c>
      <c r="T11" t="s">
        <v>53</v>
      </c>
      <c r="U11">
        <v>1.28508946322067</v>
      </c>
      <c r="V11">
        <v>0.51506057991672605</v>
      </c>
      <c r="W11">
        <v>0.926756973272158</v>
      </c>
    </row>
    <row r="12" spans="1:23" x14ac:dyDescent="0.2">
      <c r="A12" t="s">
        <v>261</v>
      </c>
      <c r="B12" s="1" t="s">
        <v>3</v>
      </c>
      <c r="C12">
        <v>14</v>
      </c>
      <c r="D12" t="s">
        <v>7</v>
      </c>
      <c r="E12" t="b">
        <v>0</v>
      </c>
      <c r="F12">
        <v>54.35</v>
      </c>
      <c r="G12">
        <v>50.3</v>
      </c>
      <c r="H12">
        <v>0.39</v>
      </c>
      <c r="I12">
        <v>4.0999999999999996</v>
      </c>
      <c r="J12">
        <v>2.13</v>
      </c>
      <c r="K12">
        <v>140.6</v>
      </c>
      <c r="L12">
        <v>79.63</v>
      </c>
      <c r="M12">
        <v>6.02</v>
      </c>
      <c r="N12" t="s">
        <v>53</v>
      </c>
      <c r="O12">
        <v>0</v>
      </c>
      <c r="P12">
        <v>60.55</v>
      </c>
      <c r="Q12" t="s">
        <v>53</v>
      </c>
      <c r="R12" t="s">
        <v>53</v>
      </c>
      <c r="S12" t="s">
        <v>53</v>
      </c>
      <c r="T12" t="s">
        <v>53</v>
      </c>
      <c r="U12">
        <v>1.20377733598409</v>
      </c>
      <c r="V12">
        <v>0.54574440151543502</v>
      </c>
      <c r="W12">
        <v>0.69505807959309995</v>
      </c>
    </row>
    <row r="13" spans="1:23" x14ac:dyDescent="0.2">
      <c r="A13" t="s">
        <v>262</v>
      </c>
      <c r="B13" s="1" t="s">
        <v>3</v>
      </c>
      <c r="C13">
        <v>28</v>
      </c>
      <c r="D13" t="s">
        <v>7</v>
      </c>
      <c r="E13" t="b">
        <v>0</v>
      </c>
      <c r="F13">
        <v>54.52</v>
      </c>
      <c r="G13">
        <v>50.3</v>
      </c>
      <c r="H13">
        <v>0.39</v>
      </c>
      <c r="I13">
        <v>3.88</v>
      </c>
      <c r="J13">
        <v>2.1</v>
      </c>
      <c r="K13">
        <v>148.65</v>
      </c>
      <c r="L13">
        <v>87.759999999999906</v>
      </c>
      <c r="M13">
        <v>6.06</v>
      </c>
      <c r="N13" t="s">
        <v>53</v>
      </c>
      <c r="O13">
        <v>0</v>
      </c>
      <c r="P13">
        <v>65.91</v>
      </c>
      <c r="Q13" t="s">
        <v>53</v>
      </c>
      <c r="R13" t="s">
        <v>53</v>
      </c>
      <c r="S13" t="s">
        <v>53</v>
      </c>
      <c r="T13" t="s">
        <v>53</v>
      </c>
      <c r="U13">
        <v>1.3103379721669901</v>
      </c>
      <c r="V13">
        <v>0.50553284069169802</v>
      </c>
      <c r="W13">
        <v>0.85927877123989005</v>
      </c>
    </row>
    <row r="14" spans="1:23" x14ac:dyDescent="0.2">
      <c r="A14" t="s">
        <v>263</v>
      </c>
      <c r="B14" s="1" t="s">
        <v>11</v>
      </c>
      <c r="C14">
        <v>7</v>
      </c>
      <c r="D14">
        <v>70</v>
      </c>
      <c r="E14" t="b">
        <v>0</v>
      </c>
      <c r="F14">
        <v>51.6</v>
      </c>
      <c r="G14">
        <v>48.1</v>
      </c>
      <c r="H14">
        <v>0.39</v>
      </c>
      <c r="I14">
        <v>3.63</v>
      </c>
      <c r="J14">
        <v>2.16</v>
      </c>
      <c r="K14">
        <v>139.53</v>
      </c>
      <c r="L14">
        <v>81.75</v>
      </c>
      <c r="M14">
        <v>2.1</v>
      </c>
      <c r="N14">
        <v>127.19</v>
      </c>
      <c r="O14">
        <v>0</v>
      </c>
      <c r="P14">
        <v>62.009999999999899</v>
      </c>
      <c r="Q14">
        <v>3.81</v>
      </c>
      <c r="R14">
        <v>2.38</v>
      </c>
      <c r="S14">
        <v>0.66</v>
      </c>
      <c r="T14">
        <v>11.09</v>
      </c>
      <c r="U14">
        <v>1.28918918918918</v>
      </c>
      <c r="V14">
        <v>0.51351351351351304</v>
      </c>
      <c r="W14">
        <v>0.79919028340081</v>
      </c>
    </row>
    <row r="15" spans="1:23" x14ac:dyDescent="0.2">
      <c r="A15" t="s">
        <v>264</v>
      </c>
      <c r="B15" s="1" t="s">
        <v>11</v>
      </c>
      <c r="C15">
        <v>14</v>
      </c>
      <c r="D15">
        <v>70</v>
      </c>
      <c r="E15" t="b">
        <v>0</v>
      </c>
      <c r="F15">
        <v>51.37</v>
      </c>
      <c r="G15">
        <v>48.1</v>
      </c>
      <c r="H15">
        <v>0.39</v>
      </c>
      <c r="I15">
        <v>4.07</v>
      </c>
      <c r="J15">
        <v>2.11</v>
      </c>
      <c r="K15">
        <v>140</v>
      </c>
      <c r="L15">
        <v>82.06</v>
      </c>
      <c r="M15">
        <v>2.1</v>
      </c>
      <c r="N15">
        <v>128.03</v>
      </c>
      <c r="O15">
        <v>1.03</v>
      </c>
      <c r="P15">
        <v>63.999999999999901</v>
      </c>
      <c r="Q15">
        <v>2.97</v>
      </c>
      <c r="R15">
        <v>2.81</v>
      </c>
      <c r="S15">
        <v>0.35000000000000098</v>
      </c>
      <c r="T15">
        <v>11.2</v>
      </c>
      <c r="U15">
        <v>1.33056133056133</v>
      </c>
      <c r="V15">
        <v>0.49790138469383699</v>
      </c>
      <c r="W15">
        <v>0.75410068541715802</v>
      </c>
    </row>
    <row r="16" spans="1:23" x14ac:dyDescent="0.2">
      <c r="A16" t="s">
        <v>265</v>
      </c>
      <c r="B16" s="1" t="s">
        <v>11</v>
      </c>
      <c r="C16">
        <v>28</v>
      </c>
      <c r="D16">
        <v>70</v>
      </c>
      <c r="E16" t="b">
        <v>0</v>
      </c>
      <c r="F16">
        <v>50.91</v>
      </c>
      <c r="G16">
        <v>48.1</v>
      </c>
      <c r="H16">
        <v>0.39</v>
      </c>
      <c r="I16">
        <v>3.54</v>
      </c>
      <c r="J16">
        <v>2.13</v>
      </c>
      <c r="K16">
        <v>134.84</v>
      </c>
      <c r="L16">
        <v>77.87</v>
      </c>
      <c r="M16">
        <v>2.11</v>
      </c>
      <c r="N16">
        <v>123.87</v>
      </c>
      <c r="O16">
        <v>1.03</v>
      </c>
      <c r="P16">
        <v>59.61</v>
      </c>
      <c r="Q16">
        <v>3.5</v>
      </c>
      <c r="R16">
        <v>2.1</v>
      </c>
      <c r="S16">
        <v>0.87</v>
      </c>
      <c r="T16">
        <v>11.88</v>
      </c>
      <c r="U16">
        <v>1.2392931392931299</v>
      </c>
      <c r="V16">
        <v>0.53234221158749395</v>
      </c>
      <c r="W16">
        <v>0.71312357232333601</v>
      </c>
    </row>
    <row r="17" spans="1:23" x14ac:dyDescent="0.2">
      <c r="A17" t="s">
        <v>266</v>
      </c>
      <c r="B17" s="1" t="s">
        <v>11</v>
      </c>
      <c r="C17">
        <v>7</v>
      </c>
      <c r="D17">
        <v>70</v>
      </c>
      <c r="E17" t="b">
        <v>0</v>
      </c>
      <c r="F17">
        <v>50.37</v>
      </c>
      <c r="G17">
        <v>48.1</v>
      </c>
      <c r="H17">
        <v>0.39</v>
      </c>
      <c r="I17">
        <v>3.33</v>
      </c>
      <c r="J17">
        <v>2.1</v>
      </c>
      <c r="K17">
        <v>136.01</v>
      </c>
      <c r="L17">
        <v>79.819999999999993</v>
      </c>
      <c r="M17">
        <v>6.04</v>
      </c>
      <c r="N17" t="s">
        <v>53</v>
      </c>
      <c r="O17">
        <v>0</v>
      </c>
      <c r="P17">
        <v>62.98</v>
      </c>
      <c r="Q17" t="s">
        <v>53</v>
      </c>
      <c r="R17" t="s">
        <v>53</v>
      </c>
      <c r="S17" t="s">
        <v>53</v>
      </c>
      <c r="T17" t="s">
        <v>53</v>
      </c>
      <c r="U17">
        <v>1.3093555093555</v>
      </c>
      <c r="V17">
        <v>0.50590358137527902</v>
      </c>
      <c r="W17">
        <v>0.69203690780801597</v>
      </c>
    </row>
    <row r="18" spans="1:23" x14ac:dyDescent="0.2">
      <c r="A18" t="s">
        <v>267</v>
      </c>
      <c r="B18" s="1" t="s">
        <v>11</v>
      </c>
      <c r="C18">
        <v>14</v>
      </c>
      <c r="D18">
        <v>70</v>
      </c>
      <c r="E18" t="b">
        <v>0</v>
      </c>
      <c r="F18">
        <v>50.51</v>
      </c>
      <c r="G18">
        <v>48.1</v>
      </c>
      <c r="H18">
        <v>0.39</v>
      </c>
      <c r="I18">
        <v>4.04</v>
      </c>
      <c r="J18">
        <v>2.16</v>
      </c>
      <c r="K18">
        <v>130.44</v>
      </c>
      <c r="L18">
        <v>73.34</v>
      </c>
      <c r="M18">
        <v>6.15</v>
      </c>
      <c r="N18" t="s">
        <v>53</v>
      </c>
      <c r="O18">
        <v>0</v>
      </c>
      <c r="P18">
        <v>59.77</v>
      </c>
      <c r="Q18" t="s">
        <v>53</v>
      </c>
      <c r="R18" t="s">
        <v>53</v>
      </c>
      <c r="S18" t="s">
        <v>53</v>
      </c>
      <c r="T18" t="s">
        <v>53</v>
      </c>
      <c r="U18">
        <v>1.2426195426195401</v>
      </c>
      <c r="V18">
        <v>0.53108696504922903</v>
      </c>
      <c r="W18">
        <v>0.53121353128000504</v>
      </c>
    </row>
    <row r="19" spans="1:23" x14ac:dyDescent="0.2">
      <c r="A19" t="s">
        <v>268</v>
      </c>
      <c r="B19" s="1" t="s">
        <v>11</v>
      </c>
      <c r="C19">
        <v>28</v>
      </c>
      <c r="D19">
        <v>70</v>
      </c>
      <c r="E19" t="b">
        <v>0</v>
      </c>
      <c r="F19">
        <v>51.78</v>
      </c>
      <c r="G19">
        <v>48.1</v>
      </c>
      <c r="H19">
        <v>0.39</v>
      </c>
      <c r="I19">
        <v>3.97</v>
      </c>
      <c r="J19">
        <v>2.12</v>
      </c>
      <c r="K19">
        <v>127.76</v>
      </c>
      <c r="L19">
        <v>69.5</v>
      </c>
      <c r="M19">
        <v>6.08</v>
      </c>
      <c r="N19" t="s">
        <v>53</v>
      </c>
      <c r="O19">
        <v>0</v>
      </c>
      <c r="P19">
        <v>56.18</v>
      </c>
      <c r="Q19" t="s">
        <v>53</v>
      </c>
      <c r="R19" t="s">
        <v>53</v>
      </c>
      <c r="S19" t="s">
        <v>53</v>
      </c>
      <c r="T19" t="s">
        <v>53</v>
      </c>
      <c r="U19">
        <v>1.16798336798336</v>
      </c>
      <c r="V19">
        <v>0.55925155925155901</v>
      </c>
      <c r="W19">
        <v>0.495167286245352</v>
      </c>
    </row>
    <row r="20" spans="1:23" x14ac:dyDescent="0.2">
      <c r="A20" t="s">
        <v>269</v>
      </c>
      <c r="B20" s="1" t="s">
        <v>11</v>
      </c>
      <c r="C20">
        <v>7</v>
      </c>
      <c r="D20" t="s">
        <v>7</v>
      </c>
      <c r="E20" t="b">
        <v>0</v>
      </c>
      <c r="F20">
        <v>50.77</v>
      </c>
      <c r="G20">
        <v>48.1</v>
      </c>
      <c r="H20">
        <v>0.39</v>
      </c>
      <c r="I20">
        <v>3.55</v>
      </c>
      <c r="J20">
        <v>2.2000000000000002</v>
      </c>
      <c r="K20">
        <v>135.72</v>
      </c>
      <c r="L20">
        <v>78.81</v>
      </c>
      <c r="M20">
        <v>2.14</v>
      </c>
      <c r="N20">
        <v>118.47</v>
      </c>
      <c r="O20">
        <v>0</v>
      </c>
      <c r="P20">
        <v>55.279999999999902</v>
      </c>
      <c r="Q20">
        <v>8.56</v>
      </c>
      <c r="R20">
        <v>2.86</v>
      </c>
      <c r="S20">
        <v>0.22</v>
      </c>
      <c r="T20">
        <v>9.89</v>
      </c>
      <c r="U20">
        <v>1.14927234927234</v>
      </c>
      <c r="V20">
        <v>0.56631232102930196</v>
      </c>
      <c r="W20">
        <v>0.86381519706310095</v>
      </c>
    </row>
    <row r="21" spans="1:23" x14ac:dyDescent="0.2">
      <c r="A21" t="s">
        <v>270</v>
      </c>
      <c r="B21" s="1" t="s">
        <v>11</v>
      </c>
      <c r="C21">
        <v>14</v>
      </c>
      <c r="D21" t="s">
        <v>7</v>
      </c>
      <c r="E21" t="b">
        <v>0</v>
      </c>
      <c r="F21">
        <v>51.39</v>
      </c>
      <c r="G21">
        <v>48.1</v>
      </c>
      <c r="H21">
        <v>0.39</v>
      </c>
      <c r="I21">
        <v>4.92</v>
      </c>
      <c r="J21">
        <v>2.11</v>
      </c>
      <c r="K21">
        <v>136.16</v>
      </c>
      <c r="L21">
        <v>77.349999999999994</v>
      </c>
      <c r="M21">
        <v>2.16</v>
      </c>
      <c r="N21">
        <v>117.84</v>
      </c>
      <c r="O21">
        <v>1.78</v>
      </c>
      <c r="P21">
        <v>54.3</v>
      </c>
      <c r="Q21">
        <v>8.5</v>
      </c>
      <c r="R21">
        <v>1.48</v>
      </c>
      <c r="S21">
        <v>0.52999999999999703</v>
      </c>
      <c r="T21">
        <v>11.38</v>
      </c>
      <c r="U21">
        <v>1.1288981288981199</v>
      </c>
      <c r="V21">
        <v>0.57400070607617704</v>
      </c>
      <c r="W21">
        <v>0.83485956399917904</v>
      </c>
    </row>
    <row r="22" spans="1:23" x14ac:dyDescent="0.2">
      <c r="A22" t="s">
        <v>271</v>
      </c>
      <c r="B22" s="1" t="s">
        <v>11</v>
      </c>
      <c r="C22">
        <v>28</v>
      </c>
      <c r="D22" t="s">
        <v>7</v>
      </c>
      <c r="E22" t="b">
        <v>0</v>
      </c>
      <c r="F22">
        <v>50.22</v>
      </c>
      <c r="G22">
        <v>48.1</v>
      </c>
      <c r="H22">
        <v>0.39</v>
      </c>
      <c r="I22">
        <v>4.29</v>
      </c>
      <c r="J22">
        <v>2.12</v>
      </c>
      <c r="K22">
        <v>139.66</v>
      </c>
      <c r="L22">
        <v>82.64</v>
      </c>
      <c r="M22">
        <v>2.13</v>
      </c>
      <c r="N22">
        <v>121.74</v>
      </c>
      <c r="O22">
        <v>1.85</v>
      </c>
      <c r="P22">
        <v>58.55</v>
      </c>
      <c r="Q22">
        <v>8.2899999999999991</v>
      </c>
      <c r="R22">
        <v>1.98</v>
      </c>
      <c r="S22">
        <v>0.85</v>
      </c>
      <c r="T22">
        <v>12.299999999999899</v>
      </c>
      <c r="U22">
        <v>1.2172557172557099</v>
      </c>
      <c r="V22">
        <v>0.54065821990350205</v>
      </c>
      <c r="W22">
        <v>0.926336791699919</v>
      </c>
    </row>
    <row r="23" spans="1:23" x14ac:dyDescent="0.2">
      <c r="A23" t="s">
        <v>272</v>
      </c>
      <c r="B23" s="1" t="s">
        <v>11</v>
      </c>
      <c r="C23">
        <v>7</v>
      </c>
      <c r="D23" t="s">
        <v>7</v>
      </c>
      <c r="E23" t="b">
        <v>0</v>
      </c>
      <c r="F23">
        <v>52.66</v>
      </c>
      <c r="G23">
        <v>49.2</v>
      </c>
      <c r="H23">
        <v>0.39</v>
      </c>
      <c r="I23">
        <v>3.57</v>
      </c>
      <c r="J23">
        <v>2.14</v>
      </c>
      <c r="K23">
        <v>144.49</v>
      </c>
      <c r="L23">
        <v>85.73</v>
      </c>
      <c r="M23">
        <v>6.19</v>
      </c>
      <c r="N23" t="s">
        <v>53</v>
      </c>
      <c r="O23">
        <v>0</v>
      </c>
      <c r="P23">
        <v>62.88</v>
      </c>
      <c r="Q23" t="s">
        <v>53</v>
      </c>
      <c r="R23" t="s">
        <v>53</v>
      </c>
      <c r="S23" t="s">
        <v>53</v>
      </c>
      <c r="T23" t="s">
        <v>53</v>
      </c>
      <c r="U23">
        <v>1.2780487804878</v>
      </c>
      <c r="V23">
        <v>0.51771744132535602</v>
      </c>
      <c r="W23">
        <v>0.89707407407407402</v>
      </c>
    </row>
    <row r="24" spans="1:23" x14ac:dyDescent="0.2">
      <c r="A24" t="s">
        <v>273</v>
      </c>
      <c r="B24" s="1" t="s">
        <v>11</v>
      </c>
      <c r="C24">
        <v>14</v>
      </c>
      <c r="D24" t="s">
        <v>7</v>
      </c>
      <c r="E24" t="b">
        <v>0</v>
      </c>
      <c r="F24">
        <v>52.75</v>
      </c>
      <c r="G24">
        <v>49.2</v>
      </c>
      <c r="H24">
        <v>0.39</v>
      </c>
      <c r="I24">
        <v>4.95</v>
      </c>
      <c r="J24">
        <v>2.11</v>
      </c>
      <c r="K24">
        <v>140.41</v>
      </c>
      <c r="L24">
        <v>80.209999999999994</v>
      </c>
      <c r="M24">
        <v>6.08</v>
      </c>
      <c r="N24" t="s">
        <v>53</v>
      </c>
      <c r="O24">
        <v>0</v>
      </c>
      <c r="P24">
        <v>60.97</v>
      </c>
      <c r="Q24" t="s">
        <v>53</v>
      </c>
      <c r="R24" t="s">
        <v>53</v>
      </c>
      <c r="S24" t="s">
        <v>53</v>
      </c>
      <c r="T24" t="s">
        <v>53</v>
      </c>
      <c r="U24">
        <v>1.2392276422764199</v>
      </c>
      <c r="V24">
        <v>0.53236692744285896</v>
      </c>
      <c r="W24">
        <v>0.734562743120587</v>
      </c>
    </row>
    <row r="25" spans="1:23" x14ac:dyDescent="0.2">
      <c r="A25" t="s">
        <v>274</v>
      </c>
      <c r="B25" s="1" t="s">
        <v>11</v>
      </c>
      <c r="C25">
        <v>28</v>
      </c>
      <c r="D25" t="s">
        <v>7</v>
      </c>
      <c r="E25" t="b">
        <v>0</v>
      </c>
      <c r="F25">
        <v>51.85</v>
      </c>
      <c r="G25">
        <v>49.2</v>
      </c>
      <c r="H25">
        <v>0.39</v>
      </c>
      <c r="I25">
        <v>3.88</v>
      </c>
      <c r="J25">
        <v>2.13</v>
      </c>
      <c r="K25">
        <v>139.91</v>
      </c>
      <c r="L25">
        <v>81.66</v>
      </c>
      <c r="M25">
        <v>6.19</v>
      </c>
      <c r="N25" t="s">
        <v>53</v>
      </c>
      <c r="O25">
        <v>0</v>
      </c>
      <c r="P25">
        <v>61.9</v>
      </c>
      <c r="Q25" t="s">
        <v>53</v>
      </c>
      <c r="R25" t="s">
        <v>53</v>
      </c>
      <c r="S25" t="s">
        <v>53</v>
      </c>
      <c r="T25" t="s">
        <v>53</v>
      </c>
      <c r="U25">
        <v>1.2581300813008101</v>
      </c>
      <c r="V25">
        <v>0.52523393158459797</v>
      </c>
      <c r="W25">
        <v>0.764661214953271</v>
      </c>
    </row>
    <row r="26" spans="1:23" x14ac:dyDescent="0.2">
      <c r="A26" t="s">
        <v>275</v>
      </c>
      <c r="B26" s="1" t="s">
        <v>18</v>
      </c>
      <c r="C26">
        <v>7</v>
      </c>
      <c r="D26">
        <v>70</v>
      </c>
      <c r="E26" t="b">
        <v>0</v>
      </c>
      <c r="F26">
        <v>53.42</v>
      </c>
      <c r="G26">
        <v>49.2</v>
      </c>
      <c r="H26">
        <v>0.39</v>
      </c>
      <c r="I26">
        <v>3.42</v>
      </c>
      <c r="J26">
        <v>2.12</v>
      </c>
      <c r="K26">
        <v>142.16999999999999</v>
      </c>
      <c r="L26">
        <v>82.82</v>
      </c>
      <c r="M26">
        <v>2.12</v>
      </c>
      <c r="N26">
        <v>132.33000000000001</v>
      </c>
      <c r="O26">
        <v>0</v>
      </c>
      <c r="P26">
        <v>64.259999999999906</v>
      </c>
      <c r="Q26">
        <v>1.79</v>
      </c>
      <c r="R26">
        <v>2.5</v>
      </c>
      <c r="S26">
        <v>0.89</v>
      </c>
      <c r="T26">
        <v>12.14</v>
      </c>
      <c r="U26">
        <v>1.3060975609756</v>
      </c>
      <c r="V26">
        <v>0.50713299585825999</v>
      </c>
      <c r="W26">
        <v>0.743859649122806</v>
      </c>
    </row>
    <row r="27" spans="1:23" x14ac:dyDescent="0.2">
      <c r="A27" t="s">
        <v>276</v>
      </c>
      <c r="B27" s="1" t="s">
        <v>18</v>
      </c>
      <c r="C27">
        <v>14</v>
      </c>
      <c r="D27">
        <v>70</v>
      </c>
      <c r="E27" t="b">
        <v>0</v>
      </c>
      <c r="F27">
        <v>52.65</v>
      </c>
      <c r="G27">
        <v>49.2</v>
      </c>
      <c r="H27">
        <v>0.39</v>
      </c>
      <c r="I27">
        <v>3.82</v>
      </c>
      <c r="J27">
        <v>2.11</v>
      </c>
      <c r="K27">
        <v>151.58000000000001</v>
      </c>
      <c r="L27">
        <v>92.61</v>
      </c>
      <c r="M27">
        <v>2.12</v>
      </c>
      <c r="N27">
        <v>141.96</v>
      </c>
      <c r="O27">
        <v>1.1100000000000001</v>
      </c>
      <c r="P27">
        <v>73.6099999999999</v>
      </c>
      <c r="Q27">
        <v>1.78</v>
      </c>
      <c r="R27">
        <v>1.01999999999999</v>
      </c>
      <c r="S27">
        <v>0.62999999999999901</v>
      </c>
      <c r="T27">
        <v>14.3</v>
      </c>
      <c r="U27">
        <v>1.49613821138211</v>
      </c>
      <c r="V27">
        <v>0.43541954287467399</v>
      </c>
      <c r="W27">
        <v>0.88691210146204003</v>
      </c>
    </row>
    <row r="28" spans="1:23" x14ac:dyDescent="0.2">
      <c r="A28" t="s">
        <v>277</v>
      </c>
      <c r="B28" s="1" t="s">
        <v>18</v>
      </c>
      <c r="C28">
        <v>28</v>
      </c>
      <c r="D28">
        <v>70</v>
      </c>
      <c r="E28" t="b">
        <v>0</v>
      </c>
      <c r="F28">
        <v>53.99</v>
      </c>
      <c r="G28">
        <v>49.2</v>
      </c>
      <c r="H28">
        <v>0.39</v>
      </c>
      <c r="I28">
        <v>3.89</v>
      </c>
      <c r="J28">
        <v>2.16</v>
      </c>
      <c r="K28">
        <v>149.46</v>
      </c>
      <c r="L28">
        <v>89.03</v>
      </c>
      <c r="M28">
        <v>2.1</v>
      </c>
      <c r="N28">
        <v>141.41999999999999</v>
      </c>
      <c r="O28">
        <v>0.88</v>
      </c>
      <c r="P28">
        <v>69.36</v>
      </c>
      <c r="Q28">
        <v>0.44</v>
      </c>
      <c r="R28">
        <v>1.93</v>
      </c>
      <c r="S28">
        <v>0.7</v>
      </c>
      <c r="T28">
        <v>16.459999999999901</v>
      </c>
      <c r="U28">
        <v>1.40975609756097</v>
      </c>
      <c r="V28">
        <v>0.46801656695812199</v>
      </c>
      <c r="W28">
        <v>0.85423631596197902</v>
      </c>
    </row>
    <row r="29" spans="1:23" x14ac:dyDescent="0.2">
      <c r="A29" t="s">
        <v>278</v>
      </c>
      <c r="B29" s="1" t="s">
        <v>18</v>
      </c>
      <c r="C29" s="18">
        <v>7</v>
      </c>
      <c r="D29">
        <v>70</v>
      </c>
      <c r="E29" t="b">
        <v>0</v>
      </c>
      <c r="F29">
        <v>52.92</v>
      </c>
      <c r="G29">
        <v>49.2</v>
      </c>
      <c r="H29">
        <v>0.39</v>
      </c>
      <c r="I29">
        <v>4.7</v>
      </c>
      <c r="J29">
        <v>2.14</v>
      </c>
      <c r="K29">
        <v>152.06</v>
      </c>
      <c r="L29">
        <v>91.91</v>
      </c>
      <c r="M29">
        <v>6.2</v>
      </c>
      <c r="N29" t="s">
        <v>53</v>
      </c>
      <c r="O29">
        <v>0</v>
      </c>
      <c r="P29">
        <v>75.579999999999899</v>
      </c>
      <c r="Q29" t="s">
        <v>53</v>
      </c>
      <c r="R29" t="s">
        <v>53</v>
      </c>
      <c r="S29" t="s">
        <v>53</v>
      </c>
      <c r="T29" t="s">
        <v>53</v>
      </c>
      <c r="U29">
        <v>1.5361788617886101</v>
      </c>
      <c r="V29">
        <v>0.42030986347599297</v>
      </c>
      <c r="W29">
        <v>0.789680656934306</v>
      </c>
    </row>
    <row r="30" spans="1:23" x14ac:dyDescent="0.2">
      <c r="A30" t="s">
        <v>279</v>
      </c>
      <c r="B30" s="1" t="s">
        <v>18</v>
      </c>
      <c r="C30" s="18">
        <v>14</v>
      </c>
      <c r="D30">
        <v>70</v>
      </c>
      <c r="E30" t="b">
        <v>0</v>
      </c>
      <c r="F30">
        <v>53.09</v>
      </c>
      <c r="G30">
        <v>49.2</v>
      </c>
      <c r="H30">
        <v>0.39</v>
      </c>
      <c r="I30">
        <v>4.53</v>
      </c>
      <c r="J30">
        <v>2.1</v>
      </c>
      <c r="K30">
        <v>143.35</v>
      </c>
      <c r="L30">
        <v>83.239999999999895</v>
      </c>
      <c r="M30">
        <v>6.01</v>
      </c>
      <c r="N30" t="s">
        <v>53</v>
      </c>
      <c r="O30">
        <v>0</v>
      </c>
      <c r="P30">
        <v>71.510000000000005</v>
      </c>
      <c r="Q30" t="s">
        <v>53</v>
      </c>
      <c r="R30" t="s">
        <v>53</v>
      </c>
      <c r="S30" t="s">
        <v>53</v>
      </c>
      <c r="T30" t="s">
        <v>53</v>
      </c>
      <c r="U30">
        <v>1.4534552845528399</v>
      </c>
      <c r="V30">
        <v>0.45152630771590702</v>
      </c>
      <c r="W30">
        <v>0.52801936470188404</v>
      </c>
    </row>
    <row r="31" spans="1:23" x14ac:dyDescent="0.2">
      <c r="A31" t="s">
        <v>280</v>
      </c>
      <c r="B31" s="1" t="s">
        <v>18</v>
      </c>
      <c r="C31" s="18">
        <v>28</v>
      </c>
      <c r="D31">
        <v>70</v>
      </c>
      <c r="E31" t="b">
        <v>0</v>
      </c>
      <c r="F31">
        <v>55.02</v>
      </c>
      <c r="G31">
        <v>51.5</v>
      </c>
      <c r="H31">
        <v>0.39</v>
      </c>
      <c r="I31">
        <v>3.67</v>
      </c>
      <c r="J31">
        <v>2.09</v>
      </c>
      <c r="K31">
        <v>153.56</v>
      </c>
      <c r="L31">
        <v>92.39</v>
      </c>
      <c r="M31">
        <v>6.08</v>
      </c>
      <c r="N31" t="s">
        <v>53</v>
      </c>
      <c r="O31">
        <v>0</v>
      </c>
      <c r="P31">
        <v>78.510000000000005</v>
      </c>
      <c r="Q31" t="s">
        <v>53</v>
      </c>
      <c r="R31" t="s">
        <v>53</v>
      </c>
      <c r="S31" t="s">
        <v>53</v>
      </c>
      <c r="T31" t="s">
        <v>53</v>
      </c>
      <c r="U31">
        <v>1.52446601941747</v>
      </c>
      <c r="V31">
        <v>0.42472980399340499</v>
      </c>
      <c r="W31">
        <v>0.63455533511601703</v>
      </c>
    </row>
    <row r="32" spans="1:23" x14ac:dyDescent="0.2">
      <c r="A32" t="s">
        <v>281</v>
      </c>
      <c r="B32" s="1" t="s">
        <v>18</v>
      </c>
      <c r="C32">
        <v>7</v>
      </c>
      <c r="D32" t="s">
        <v>7</v>
      </c>
      <c r="E32" t="b">
        <v>0</v>
      </c>
      <c r="F32">
        <v>52.66</v>
      </c>
      <c r="G32">
        <v>49.2</v>
      </c>
      <c r="H32">
        <v>0.39</v>
      </c>
      <c r="I32">
        <v>3.43</v>
      </c>
      <c r="J32">
        <v>2.13</v>
      </c>
      <c r="K32">
        <v>147.04</v>
      </c>
      <c r="L32">
        <v>88.429999999999893</v>
      </c>
      <c r="M32">
        <v>2.16</v>
      </c>
      <c r="N32">
        <v>132.02000000000001</v>
      </c>
      <c r="O32">
        <v>0</v>
      </c>
      <c r="P32">
        <v>65.040000000000006</v>
      </c>
      <c r="Q32">
        <v>7.29</v>
      </c>
      <c r="R32">
        <v>1.81</v>
      </c>
      <c r="S32">
        <v>0.43</v>
      </c>
      <c r="T32">
        <v>11.77</v>
      </c>
      <c r="U32">
        <v>1.3219512195121901</v>
      </c>
      <c r="V32">
        <v>0.50115048320294497</v>
      </c>
      <c r="W32">
        <v>0.94863024181205902</v>
      </c>
    </row>
    <row r="33" spans="1:23" x14ac:dyDescent="0.2">
      <c r="A33" t="s">
        <v>282</v>
      </c>
      <c r="B33" s="1" t="s">
        <v>18</v>
      </c>
      <c r="C33">
        <v>14</v>
      </c>
      <c r="D33" t="s">
        <v>7</v>
      </c>
      <c r="E33" t="b">
        <v>0</v>
      </c>
      <c r="F33">
        <v>50.63</v>
      </c>
      <c r="G33">
        <v>46.9</v>
      </c>
      <c r="H33">
        <v>0.39</v>
      </c>
      <c r="I33">
        <v>3.97</v>
      </c>
      <c r="J33">
        <v>2.11</v>
      </c>
      <c r="K33">
        <v>135.69999999999999</v>
      </c>
      <c r="L33">
        <v>78.599999999999994</v>
      </c>
      <c r="M33">
        <v>2.1</v>
      </c>
      <c r="N33">
        <v>120.89</v>
      </c>
      <c r="O33">
        <v>1.83</v>
      </c>
      <c r="P33">
        <v>57.61</v>
      </c>
      <c r="Q33">
        <v>6.13</v>
      </c>
      <c r="R33">
        <v>1.5</v>
      </c>
      <c r="S33">
        <v>0.440000000000001</v>
      </c>
      <c r="T33">
        <v>11.989999999999901</v>
      </c>
      <c r="U33">
        <v>1.2283582089552201</v>
      </c>
      <c r="V33">
        <v>0.53646860039425504</v>
      </c>
      <c r="W33">
        <v>0.83424821897262802</v>
      </c>
    </row>
    <row r="34" spans="1:23" x14ac:dyDescent="0.2">
      <c r="A34" t="s">
        <v>283</v>
      </c>
      <c r="B34" s="1" t="s">
        <v>18</v>
      </c>
      <c r="C34">
        <v>28</v>
      </c>
      <c r="D34" t="s">
        <v>7</v>
      </c>
      <c r="E34" t="b">
        <v>0</v>
      </c>
      <c r="F34">
        <v>51.27</v>
      </c>
      <c r="G34">
        <v>48.1</v>
      </c>
      <c r="H34">
        <v>0.39</v>
      </c>
      <c r="I34">
        <v>3.98</v>
      </c>
      <c r="J34">
        <v>2.0699999999999998</v>
      </c>
      <c r="K34">
        <v>146.80000000000001</v>
      </c>
      <c r="L34">
        <v>89.09</v>
      </c>
      <c r="M34">
        <v>2.1</v>
      </c>
      <c r="N34">
        <v>133.91999999999999</v>
      </c>
      <c r="O34">
        <v>1.54</v>
      </c>
      <c r="P34">
        <v>65.89</v>
      </c>
      <c r="Q34">
        <v>4.93</v>
      </c>
      <c r="R34">
        <v>1.1499999999999999</v>
      </c>
      <c r="S34">
        <v>0.39</v>
      </c>
      <c r="T34">
        <v>15.809999999999899</v>
      </c>
      <c r="U34">
        <v>1.3698544698544699</v>
      </c>
      <c r="V34">
        <v>0.48307378496057701</v>
      </c>
      <c r="W34">
        <v>0.998457166057653</v>
      </c>
    </row>
    <row r="35" spans="1:23" x14ac:dyDescent="0.2">
      <c r="A35" t="s">
        <v>284</v>
      </c>
      <c r="B35" s="1" t="s">
        <v>18</v>
      </c>
      <c r="C35" s="18">
        <v>7</v>
      </c>
      <c r="D35" t="s">
        <v>7</v>
      </c>
      <c r="E35" t="b">
        <v>0</v>
      </c>
      <c r="F35">
        <v>54.92</v>
      </c>
      <c r="G35">
        <v>51.5</v>
      </c>
      <c r="H35">
        <v>0.39</v>
      </c>
      <c r="I35">
        <v>4.3899999999999997</v>
      </c>
      <c r="J35">
        <v>2.13</v>
      </c>
      <c r="K35">
        <v>155.58000000000001</v>
      </c>
      <c r="L35">
        <v>93.75</v>
      </c>
      <c r="M35">
        <v>6.06</v>
      </c>
      <c r="N35" t="s">
        <v>53</v>
      </c>
      <c r="O35">
        <v>0</v>
      </c>
      <c r="P35">
        <v>72.499999999999901</v>
      </c>
      <c r="Q35" t="s">
        <v>53</v>
      </c>
      <c r="R35" t="s">
        <v>53</v>
      </c>
      <c r="S35" t="s">
        <v>53</v>
      </c>
      <c r="T35" t="s">
        <v>53</v>
      </c>
      <c r="U35">
        <v>1.40776699029126</v>
      </c>
      <c r="V35">
        <v>0.46876717347499502</v>
      </c>
      <c r="W35">
        <v>0.88022665103556097</v>
      </c>
    </row>
    <row r="36" spans="1:23" x14ac:dyDescent="0.2">
      <c r="A36" t="s">
        <v>285</v>
      </c>
      <c r="B36" s="1" t="s">
        <v>18</v>
      </c>
      <c r="C36" s="18">
        <v>14</v>
      </c>
      <c r="D36" t="s">
        <v>7</v>
      </c>
      <c r="E36" t="b">
        <v>0</v>
      </c>
      <c r="F36">
        <v>50.04</v>
      </c>
      <c r="G36">
        <v>46.9</v>
      </c>
      <c r="H36">
        <v>0.39</v>
      </c>
      <c r="I36">
        <v>4.38</v>
      </c>
      <c r="J36">
        <v>2.17</v>
      </c>
      <c r="K36">
        <v>141.43</v>
      </c>
      <c r="L36">
        <v>84.45</v>
      </c>
      <c r="M36">
        <v>6.01</v>
      </c>
      <c r="N36" t="s">
        <v>53</v>
      </c>
      <c r="O36">
        <v>0</v>
      </c>
      <c r="P36">
        <v>68.499999999999901</v>
      </c>
      <c r="Q36" t="s">
        <v>53</v>
      </c>
      <c r="R36" t="s">
        <v>53</v>
      </c>
      <c r="S36" t="s">
        <v>53</v>
      </c>
      <c r="T36" t="s">
        <v>53</v>
      </c>
      <c r="U36">
        <v>1.46055437100213</v>
      </c>
      <c r="V36">
        <v>0.44884740716900601</v>
      </c>
      <c r="W36">
        <v>0.75768575782020398</v>
      </c>
    </row>
    <row r="37" spans="1:23" x14ac:dyDescent="0.2">
      <c r="A37" t="s">
        <v>286</v>
      </c>
      <c r="B37" s="1" t="s">
        <v>18</v>
      </c>
      <c r="C37" s="18">
        <v>28</v>
      </c>
      <c r="D37" t="s">
        <v>7</v>
      </c>
      <c r="E37" t="b">
        <v>0</v>
      </c>
      <c r="F37">
        <v>51.6</v>
      </c>
      <c r="G37">
        <v>48.1</v>
      </c>
      <c r="H37">
        <v>0.39</v>
      </c>
      <c r="I37">
        <v>4.2300000000000004</v>
      </c>
      <c r="J37">
        <v>2.1</v>
      </c>
      <c r="K37">
        <v>146.47</v>
      </c>
      <c r="L37">
        <v>88.15</v>
      </c>
      <c r="M37">
        <v>6.14</v>
      </c>
      <c r="N37" t="s">
        <v>53</v>
      </c>
      <c r="O37">
        <v>0</v>
      </c>
      <c r="P37">
        <v>70.63</v>
      </c>
      <c r="Q37" t="s">
        <v>53</v>
      </c>
      <c r="R37" t="s">
        <v>53</v>
      </c>
      <c r="S37" t="s">
        <v>53</v>
      </c>
      <c r="T37" t="s">
        <v>53</v>
      </c>
      <c r="U37">
        <v>1.46839916839916</v>
      </c>
      <c r="V37">
        <v>0.44588710626446398</v>
      </c>
      <c r="W37">
        <v>0.81689100026392103</v>
      </c>
    </row>
    <row r="38" spans="1:23" x14ac:dyDescent="0.2">
      <c r="A38" t="s">
        <v>287</v>
      </c>
      <c r="B38" s="1" t="s">
        <v>25</v>
      </c>
      <c r="C38">
        <v>7</v>
      </c>
      <c r="D38">
        <v>70</v>
      </c>
      <c r="E38" t="b">
        <v>0</v>
      </c>
      <c r="F38">
        <v>54.77</v>
      </c>
      <c r="G38">
        <v>50.3</v>
      </c>
      <c r="H38">
        <v>0.39</v>
      </c>
      <c r="I38">
        <v>3.78</v>
      </c>
      <c r="J38">
        <v>2.0699999999999998</v>
      </c>
      <c r="K38">
        <v>152.68</v>
      </c>
      <c r="L38">
        <v>91.67</v>
      </c>
      <c r="M38">
        <v>2.1</v>
      </c>
      <c r="N38">
        <v>144.24</v>
      </c>
      <c r="O38">
        <v>0</v>
      </c>
      <c r="P38">
        <v>69.400000000000006</v>
      </c>
      <c r="Q38">
        <v>1.31</v>
      </c>
      <c r="R38">
        <v>1.22</v>
      </c>
      <c r="S38">
        <v>0.48</v>
      </c>
      <c r="T38">
        <v>17.579999999999998</v>
      </c>
      <c r="U38">
        <v>1.37972166998011</v>
      </c>
      <c r="V38">
        <v>0.47935031321504901</v>
      </c>
      <c r="W38">
        <v>0.92363252210658098</v>
      </c>
    </row>
    <row r="39" spans="1:23" x14ac:dyDescent="0.2">
      <c r="A39" t="s">
        <v>288</v>
      </c>
      <c r="B39" s="1" t="s">
        <v>25</v>
      </c>
      <c r="C39">
        <v>14</v>
      </c>
      <c r="D39">
        <v>70</v>
      </c>
      <c r="E39" t="b">
        <v>0</v>
      </c>
      <c r="F39">
        <v>55.04</v>
      </c>
      <c r="G39">
        <v>50.3</v>
      </c>
      <c r="H39">
        <v>0.39</v>
      </c>
      <c r="I39">
        <v>3.83</v>
      </c>
      <c r="J39">
        <v>2.1</v>
      </c>
      <c r="K39">
        <v>154.09</v>
      </c>
      <c r="L39">
        <v>92.73</v>
      </c>
      <c r="M39">
        <v>2.0699999999999998</v>
      </c>
      <c r="N39">
        <v>146.36000000000001</v>
      </c>
      <c r="O39">
        <v>2.13</v>
      </c>
      <c r="P39">
        <v>72.05</v>
      </c>
      <c r="Q39">
        <v>0</v>
      </c>
      <c r="R39">
        <v>0.83999999999999897</v>
      </c>
      <c r="S39">
        <v>0.46999999999999797</v>
      </c>
      <c r="T39">
        <v>18.940000000000001</v>
      </c>
      <c r="U39">
        <v>1.4324055666003901</v>
      </c>
      <c r="V39">
        <v>0.45946959750928301</v>
      </c>
      <c r="W39">
        <v>0.894799575475549</v>
      </c>
    </row>
    <row r="40" spans="1:23" x14ac:dyDescent="0.2">
      <c r="A40" t="s">
        <v>289</v>
      </c>
      <c r="B40" s="1" t="s">
        <v>25</v>
      </c>
      <c r="C40">
        <v>28</v>
      </c>
      <c r="D40">
        <v>70</v>
      </c>
      <c r="E40" t="b">
        <v>0</v>
      </c>
      <c r="F40">
        <v>55.28</v>
      </c>
      <c r="G40">
        <v>50.3</v>
      </c>
      <c r="H40">
        <v>0.39</v>
      </c>
      <c r="I40">
        <v>4.24</v>
      </c>
      <c r="J40">
        <v>2.11</v>
      </c>
      <c r="K40">
        <v>149.69999999999999</v>
      </c>
      <c r="L40">
        <v>87.679999999999893</v>
      </c>
      <c r="M40">
        <v>2.15</v>
      </c>
      <c r="N40">
        <v>140.46</v>
      </c>
      <c r="O40">
        <v>1.59</v>
      </c>
      <c r="P40">
        <v>66.289999999999907</v>
      </c>
      <c r="Q40">
        <v>1.63</v>
      </c>
      <c r="R40">
        <v>1.6</v>
      </c>
      <c r="S40">
        <v>0.28999999999999998</v>
      </c>
      <c r="T40">
        <v>17.940000000000001</v>
      </c>
      <c r="U40">
        <v>1.3178926441351799</v>
      </c>
      <c r="V40">
        <v>0.50268202108105997</v>
      </c>
      <c r="W40">
        <v>0.845959256771882</v>
      </c>
    </row>
    <row r="41" spans="1:23" x14ac:dyDescent="0.2">
      <c r="A41" t="s">
        <v>290</v>
      </c>
      <c r="B41" s="1" t="s">
        <v>25</v>
      </c>
      <c r="C41" s="18">
        <v>7</v>
      </c>
      <c r="D41">
        <v>70</v>
      </c>
      <c r="E41" t="b">
        <v>0</v>
      </c>
      <c r="F41">
        <v>53.34</v>
      </c>
      <c r="G41">
        <v>50.3</v>
      </c>
      <c r="H41">
        <v>0.39</v>
      </c>
      <c r="I41">
        <v>3.87</v>
      </c>
      <c r="J41">
        <v>2.1</v>
      </c>
      <c r="K41">
        <v>145.05000000000001</v>
      </c>
      <c r="L41">
        <v>85.35</v>
      </c>
      <c r="M41">
        <v>6.01</v>
      </c>
      <c r="N41" t="s">
        <v>53</v>
      </c>
      <c r="O41">
        <v>0</v>
      </c>
      <c r="P41">
        <v>66.849999999999994</v>
      </c>
      <c r="Q41" t="s">
        <v>53</v>
      </c>
      <c r="R41" t="s">
        <v>53</v>
      </c>
      <c r="S41" t="s">
        <v>53</v>
      </c>
      <c r="T41" t="s">
        <v>53</v>
      </c>
      <c r="U41">
        <v>1.32902584493041</v>
      </c>
      <c r="V41">
        <v>0.498480813233804</v>
      </c>
      <c r="W41">
        <v>0.73782827902776804</v>
      </c>
    </row>
    <row r="42" spans="1:23" x14ac:dyDescent="0.2">
      <c r="A42" t="s">
        <v>291</v>
      </c>
      <c r="B42" s="1" t="s">
        <v>25</v>
      </c>
      <c r="C42" s="18">
        <v>14</v>
      </c>
      <c r="D42">
        <v>70</v>
      </c>
      <c r="E42" t="b">
        <v>0</v>
      </c>
      <c r="F42">
        <v>53.97</v>
      </c>
      <c r="G42">
        <v>50.3</v>
      </c>
      <c r="H42">
        <v>0.39</v>
      </c>
      <c r="I42">
        <v>3</v>
      </c>
      <c r="J42">
        <v>2.08</v>
      </c>
      <c r="K42">
        <v>149.6</v>
      </c>
      <c r="L42">
        <v>90.16</v>
      </c>
      <c r="M42">
        <v>6.14</v>
      </c>
      <c r="N42" t="s">
        <v>53</v>
      </c>
      <c r="O42">
        <v>0</v>
      </c>
      <c r="P42">
        <v>73.73</v>
      </c>
      <c r="Q42" t="s">
        <v>53</v>
      </c>
      <c r="R42" t="s">
        <v>53</v>
      </c>
      <c r="S42" t="s">
        <v>53</v>
      </c>
      <c r="T42" t="s">
        <v>53</v>
      </c>
      <c r="U42">
        <v>1.46580516898608</v>
      </c>
      <c r="V42">
        <v>0.44686597396751498</v>
      </c>
      <c r="W42">
        <v>0.73095777721816402</v>
      </c>
    </row>
    <row r="43" spans="1:23" x14ac:dyDescent="0.2">
      <c r="A43" t="s">
        <v>292</v>
      </c>
      <c r="B43" s="1" t="s">
        <v>25</v>
      </c>
      <c r="C43" s="18">
        <v>28</v>
      </c>
      <c r="D43">
        <v>70</v>
      </c>
      <c r="E43" t="b">
        <v>0</v>
      </c>
      <c r="F43">
        <v>54.77</v>
      </c>
      <c r="G43">
        <v>50.3</v>
      </c>
      <c r="H43">
        <v>0.39</v>
      </c>
      <c r="I43">
        <v>3.15</v>
      </c>
      <c r="J43">
        <v>2.1800000000000002</v>
      </c>
      <c r="K43">
        <v>149.1</v>
      </c>
      <c r="L43">
        <v>88.6099999999999</v>
      </c>
      <c r="M43">
        <v>6</v>
      </c>
      <c r="N43" t="s">
        <v>53</v>
      </c>
      <c r="O43">
        <v>0</v>
      </c>
      <c r="P43">
        <v>71.16</v>
      </c>
      <c r="Q43" t="s">
        <v>53</v>
      </c>
      <c r="R43" t="s">
        <v>53</v>
      </c>
      <c r="S43" t="s">
        <v>53</v>
      </c>
      <c r="T43" t="s">
        <v>53</v>
      </c>
      <c r="U43">
        <v>1.41471172962226</v>
      </c>
      <c r="V43">
        <v>0.466146517123673</v>
      </c>
      <c r="W43">
        <v>0.74422628148386405</v>
      </c>
    </row>
    <row r="44" spans="1:23" x14ac:dyDescent="0.2">
      <c r="A44" t="s">
        <v>293</v>
      </c>
      <c r="B44" s="1" t="s">
        <v>25</v>
      </c>
      <c r="C44">
        <v>7</v>
      </c>
      <c r="D44" t="s">
        <v>7</v>
      </c>
      <c r="E44" t="b">
        <v>0</v>
      </c>
      <c r="F44">
        <v>54.8</v>
      </c>
      <c r="G44">
        <v>50.3</v>
      </c>
      <c r="H44">
        <v>0.39</v>
      </c>
      <c r="I44">
        <v>3.76</v>
      </c>
      <c r="J44">
        <v>2.11</v>
      </c>
      <c r="K44">
        <v>155.02000000000001</v>
      </c>
      <c r="L44">
        <v>93.96</v>
      </c>
      <c r="M44">
        <v>2.13</v>
      </c>
      <c r="N44">
        <v>139.91</v>
      </c>
      <c r="O44">
        <v>0</v>
      </c>
      <c r="P44">
        <v>68.75</v>
      </c>
      <c r="Q44">
        <v>6.41</v>
      </c>
      <c r="R44">
        <v>1.22</v>
      </c>
      <c r="S44">
        <v>0.4</v>
      </c>
      <c r="T44">
        <v>13.84</v>
      </c>
      <c r="U44">
        <v>1.36679920477137</v>
      </c>
      <c r="V44">
        <v>0.484226715180614</v>
      </c>
      <c r="W44">
        <v>1.03503757068711</v>
      </c>
    </row>
    <row r="45" spans="1:23" x14ac:dyDescent="0.2">
      <c r="A45" t="s">
        <v>294</v>
      </c>
      <c r="B45" s="1" t="s">
        <v>25</v>
      </c>
      <c r="C45">
        <v>14</v>
      </c>
      <c r="D45" t="s">
        <v>7</v>
      </c>
      <c r="E45" t="b">
        <v>0</v>
      </c>
      <c r="F45">
        <v>53.64</v>
      </c>
      <c r="G45">
        <v>50.3</v>
      </c>
      <c r="H45">
        <v>0.39</v>
      </c>
      <c r="I45">
        <v>3.51</v>
      </c>
      <c r="J45">
        <v>2.0699999999999998</v>
      </c>
      <c r="K45">
        <v>146.94</v>
      </c>
      <c r="L45">
        <v>87.33</v>
      </c>
      <c r="M45">
        <v>2.1</v>
      </c>
      <c r="N45">
        <v>130.08000000000001</v>
      </c>
      <c r="O45">
        <v>1.79</v>
      </c>
      <c r="P45">
        <v>61.87</v>
      </c>
      <c r="Q45">
        <v>8.73</v>
      </c>
      <c r="R45">
        <v>1.26999999999999</v>
      </c>
      <c r="S45">
        <v>0.49000000000000199</v>
      </c>
      <c r="T45">
        <v>13.87</v>
      </c>
      <c r="U45">
        <v>1.2300198807156999</v>
      </c>
      <c r="V45">
        <v>0.53584155444690296</v>
      </c>
      <c r="W45">
        <v>0.94461323066153302</v>
      </c>
    </row>
    <row r="46" spans="1:23" x14ac:dyDescent="0.2">
      <c r="A46" t="s">
        <v>295</v>
      </c>
      <c r="B46" s="1" t="s">
        <v>25</v>
      </c>
      <c r="C46">
        <v>28</v>
      </c>
      <c r="D46" t="s">
        <v>7</v>
      </c>
      <c r="E46" t="b">
        <v>0</v>
      </c>
      <c r="F46">
        <v>53.72</v>
      </c>
      <c r="G46">
        <v>50.3</v>
      </c>
      <c r="H46">
        <v>0.39</v>
      </c>
      <c r="I46">
        <v>4.4000000000000004</v>
      </c>
      <c r="J46">
        <v>2.14</v>
      </c>
      <c r="K46">
        <v>154.24</v>
      </c>
      <c r="L46">
        <v>93.59</v>
      </c>
      <c r="M46">
        <v>2.16</v>
      </c>
      <c r="N46">
        <v>142.02000000000001</v>
      </c>
      <c r="O46">
        <v>2.21</v>
      </c>
      <c r="P46">
        <v>69.569999999999993</v>
      </c>
      <c r="Q46">
        <v>3.51</v>
      </c>
      <c r="R46">
        <v>1.03</v>
      </c>
      <c r="S46">
        <v>0.2</v>
      </c>
      <c r="T46">
        <v>18.39</v>
      </c>
      <c r="U46">
        <v>1.3831013916500901</v>
      </c>
      <c r="V46">
        <v>0.47807494654713201</v>
      </c>
      <c r="W46">
        <v>0.99887014515496197</v>
      </c>
    </row>
    <row r="47" spans="1:23" x14ac:dyDescent="0.2">
      <c r="A47" t="s">
        <v>296</v>
      </c>
      <c r="B47" s="1" t="s">
        <v>25</v>
      </c>
      <c r="C47" s="18">
        <v>7</v>
      </c>
      <c r="D47" t="s">
        <v>7</v>
      </c>
      <c r="E47" t="b">
        <v>0</v>
      </c>
      <c r="F47">
        <v>52.9</v>
      </c>
      <c r="G47">
        <v>50.3</v>
      </c>
      <c r="H47">
        <v>0.39</v>
      </c>
      <c r="I47">
        <v>2.8</v>
      </c>
      <c r="J47">
        <v>2.15</v>
      </c>
      <c r="K47">
        <v>144.08000000000001</v>
      </c>
      <c r="L47">
        <v>85.84</v>
      </c>
      <c r="M47">
        <v>6.17</v>
      </c>
      <c r="N47" t="s">
        <v>53</v>
      </c>
      <c r="O47">
        <v>0</v>
      </c>
      <c r="P47">
        <v>62.39</v>
      </c>
      <c r="Q47" t="s">
        <v>53</v>
      </c>
      <c r="R47" t="s">
        <v>53</v>
      </c>
      <c r="S47" t="s">
        <v>53</v>
      </c>
      <c r="T47" t="s">
        <v>53</v>
      </c>
      <c r="U47">
        <v>1.2403578528827</v>
      </c>
      <c r="V47">
        <v>0.53194043287445103</v>
      </c>
      <c r="W47">
        <v>0.87641915238699697</v>
      </c>
    </row>
    <row r="48" spans="1:23" x14ac:dyDescent="0.2">
      <c r="A48" t="s">
        <v>297</v>
      </c>
      <c r="B48" s="1" t="s">
        <v>25</v>
      </c>
      <c r="C48" s="18">
        <v>14</v>
      </c>
      <c r="D48" t="s">
        <v>7</v>
      </c>
      <c r="E48" t="b">
        <v>0</v>
      </c>
      <c r="F48">
        <v>53.89</v>
      </c>
      <c r="G48">
        <v>50.3</v>
      </c>
      <c r="H48">
        <v>0.39</v>
      </c>
      <c r="I48">
        <v>4.92</v>
      </c>
      <c r="J48">
        <v>2.17</v>
      </c>
      <c r="K48">
        <v>145.5</v>
      </c>
      <c r="L48">
        <v>84.13</v>
      </c>
      <c r="M48">
        <v>6.05</v>
      </c>
      <c r="N48" t="s">
        <v>53</v>
      </c>
      <c r="O48">
        <v>0</v>
      </c>
      <c r="P48">
        <v>64.94</v>
      </c>
      <c r="Q48" t="s">
        <v>53</v>
      </c>
      <c r="R48" t="s">
        <v>53</v>
      </c>
      <c r="S48" t="s">
        <v>53</v>
      </c>
      <c r="T48" t="s">
        <v>53</v>
      </c>
      <c r="U48">
        <v>1.2910536779324</v>
      </c>
      <c r="V48">
        <v>0.51280993285569598</v>
      </c>
      <c r="W48">
        <v>0.74396167068978103</v>
      </c>
    </row>
    <row r="49" spans="1:23" x14ac:dyDescent="0.2">
      <c r="A49" t="s">
        <v>298</v>
      </c>
      <c r="B49" s="1" t="s">
        <v>25</v>
      </c>
      <c r="C49" s="18">
        <v>28</v>
      </c>
      <c r="D49" t="s">
        <v>7</v>
      </c>
      <c r="E49" t="b">
        <v>0</v>
      </c>
      <c r="F49">
        <v>54.39</v>
      </c>
      <c r="G49">
        <v>50.3</v>
      </c>
      <c r="H49">
        <v>0.39</v>
      </c>
      <c r="I49">
        <v>4.41</v>
      </c>
      <c r="J49">
        <v>2.12</v>
      </c>
      <c r="K49">
        <v>147.27000000000001</v>
      </c>
      <c r="L49">
        <v>85.96</v>
      </c>
      <c r="M49">
        <v>6.15</v>
      </c>
      <c r="N49" t="s">
        <v>53</v>
      </c>
      <c r="O49">
        <v>0</v>
      </c>
      <c r="P49">
        <v>65.08</v>
      </c>
      <c r="Q49" t="s">
        <v>53</v>
      </c>
      <c r="R49" t="s">
        <v>53</v>
      </c>
      <c r="S49" t="s">
        <v>53</v>
      </c>
      <c r="T49" t="s">
        <v>53</v>
      </c>
      <c r="U49">
        <v>1.29383697813121</v>
      </c>
      <c r="V49">
        <v>0.51175963089388199</v>
      </c>
      <c r="W49">
        <v>0.81114124459429704</v>
      </c>
    </row>
    <row r="50" spans="1:23" x14ac:dyDescent="0.2">
      <c r="A50" t="s">
        <v>299</v>
      </c>
      <c r="B50" s="1" t="s">
        <v>78</v>
      </c>
      <c r="C50">
        <v>7</v>
      </c>
      <c r="D50">
        <v>70</v>
      </c>
      <c r="E50" t="b">
        <v>0</v>
      </c>
      <c r="F50">
        <v>54.24</v>
      </c>
      <c r="G50">
        <v>50.3</v>
      </c>
      <c r="H50">
        <v>0.39</v>
      </c>
      <c r="I50">
        <v>4.4000000000000004</v>
      </c>
      <c r="J50">
        <v>2.12</v>
      </c>
      <c r="K50">
        <v>137.53</v>
      </c>
      <c r="L50">
        <v>76.38</v>
      </c>
      <c r="M50">
        <v>2.12</v>
      </c>
      <c r="N50">
        <v>121.92</v>
      </c>
      <c r="O50">
        <v>1.36</v>
      </c>
      <c r="P50">
        <v>54.75</v>
      </c>
      <c r="Q50">
        <v>6.42</v>
      </c>
      <c r="R50">
        <v>2.5499999999999998</v>
      </c>
      <c r="S50">
        <v>0.91</v>
      </c>
      <c r="T50">
        <v>11.7799999999999</v>
      </c>
      <c r="U50">
        <v>1.08846918489065</v>
      </c>
      <c r="V50">
        <v>0.58925691136201597</v>
      </c>
      <c r="W50">
        <v>0.72976637596282301</v>
      </c>
    </row>
    <row r="51" spans="1:23" x14ac:dyDescent="0.2">
      <c r="A51" t="s">
        <v>300</v>
      </c>
      <c r="B51" s="1" t="s">
        <v>78</v>
      </c>
      <c r="C51">
        <v>14</v>
      </c>
      <c r="D51">
        <v>70</v>
      </c>
      <c r="E51" t="b">
        <v>0</v>
      </c>
      <c r="F51">
        <v>53.75</v>
      </c>
      <c r="G51">
        <v>50.3</v>
      </c>
      <c r="H51">
        <v>0.39</v>
      </c>
      <c r="I51">
        <v>3.98</v>
      </c>
      <c r="J51">
        <v>2.12</v>
      </c>
      <c r="K51">
        <v>144.47</v>
      </c>
      <c r="L51">
        <v>84.23</v>
      </c>
      <c r="M51">
        <v>2.12</v>
      </c>
      <c r="N51" t="s">
        <v>53</v>
      </c>
      <c r="O51">
        <v>1.38</v>
      </c>
      <c r="P51">
        <v>60.64</v>
      </c>
      <c r="Q51">
        <v>2.78</v>
      </c>
      <c r="R51" t="s">
        <v>53</v>
      </c>
      <c r="S51" t="s">
        <v>53</v>
      </c>
      <c r="T51" t="s">
        <v>53</v>
      </c>
      <c r="U51">
        <v>1.20556660039761</v>
      </c>
      <c r="V51">
        <v>0.54506920739712605</v>
      </c>
      <c r="W51">
        <v>0.86041566306517003</v>
      </c>
    </row>
    <row r="52" spans="1:23" x14ac:dyDescent="0.2">
      <c r="A52" t="s">
        <v>301</v>
      </c>
      <c r="B52" s="1" t="s">
        <v>78</v>
      </c>
      <c r="C52">
        <v>28</v>
      </c>
      <c r="D52">
        <v>70</v>
      </c>
      <c r="E52" t="b">
        <v>0</v>
      </c>
      <c r="F52">
        <v>51.93</v>
      </c>
      <c r="G52">
        <v>48.1</v>
      </c>
      <c r="H52">
        <v>0.39</v>
      </c>
      <c r="I52">
        <v>3.67</v>
      </c>
      <c r="J52">
        <v>2.19</v>
      </c>
      <c r="K52">
        <v>129.69999999999999</v>
      </c>
      <c r="L52">
        <v>71.519999999999897</v>
      </c>
      <c r="M52">
        <v>2.12</v>
      </c>
      <c r="N52">
        <v>114.35</v>
      </c>
      <c r="O52">
        <v>1.62</v>
      </c>
      <c r="P52">
        <v>50.59</v>
      </c>
      <c r="Q52">
        <v>6.44</v>
      </c>
      <c r="R52">
        <v>2.48</v>
      </c>
      <c r="S52">
        <v>0.86</v>
      </c>
      <c r="T52">
        <v>10.9399999999999</v>
      </c>
      <c r="U52">
        <v>1.0517671517671501</v>
      </c>
      <c r="V52">
        <v>0.60310673518220603</v>
      </c>
      <c r="W52">
        <v>0.72148943089430795</v>
      </c>
    </row>
    <row r="53" spans="1:23" x14ac:dyDescent="0.2">
      <c r="A53" t="s">
        <v>302</v>
      </c>
      <c r="B53" s="1" t="s">
        <v>78</v>
      </c>
      <c r="C53" s="18">
        <v>7</v>
      </c>
      <c r="D53">
        <v>70</v>
      </c>
      <c r="E53" t="b">
        <v>0</v>
      </c>
      <c r="F53">
        <v>53.85</v>
      </c>
      <c r="G53">
        <v>50.3</v>
      </c>
      <c r="H53">
        <v>0.39</v>
      </c>
      <c r="I53">
        <v>3.98</v>
      </c>
      <c r="J53">
        <v>2.2000000000000002</v>
      </c>
      <c r="K53">
        <v>138.65</v>
      </c>
      <c r="L53">
        <v>78.23</v>
      </c>
      <c r="M53">
        <v>6.08</v>
      </c>
      <c r="N53" t="s">
        <v>53</v>
      </c>
      <c r="O53">
        <v>0</v>
      </c>
      <c r="P53">
        <v>56.32</v>
      </c>
      <c r="Q53" t="s">
        <v>53</v>
      </c>
      <c r="R53" t="s">
        <v>53</v>
      </c>
      <c r="S53" t="s">
        <v>53</v>
      </c>
      <c r="T53" t="s">
        <v>53</v>
      </c>
      <c r="U53">
        <v>1.1196819085487</v>
      </c>
      <c r="V53">
        <v>0.57747852507595898</v>
      </c>
      <c r="W53">
        <v>0.75429035401104205</v>
      </c>
    </row>
    <row r="54" spans="1:23" x14ac:dyDescent="0.2">
      <c r="A54" t="s">
        <v>303</v>
      </c>
      <c r="B54" s="1" t="s">
        <v>78</v>
      </c>
      <c r="C54" s="18">
        <v>14</v>
      </c>
      <c r="D54">
        <v>70</v>
      </c>
      <c r="E54" t="b">
        <v>0</v>
      </c>
      <c r="F54">
        <v>54.69</v>
      </c>
      <c r="G54">
        <v>50.3</v>
      </c>
      <c r="H54">
        <v>0.39</v>
      </c>
      <c r="I54">
        <v>4.13</v>
      </c>
      <c r="J54">
        <v>2.1</v>
      </c>
      <c r="K54">
        <v>139.05000000000001</v>
      </c>
      <c r="L54">
        <v>77.739999999999995</v>
      </c>
      <c r="M54">
        <v>13.34</v>
      </c>
      <c r="N54" t="s">
        <v>53</v>
      </c>
      <c r="O54">
        <v>0</v>
      </c>
      <c r="P54">
        <v>55.099999999999902</v>
      </c>
      <c r="Q54" t="s">
        <v>53</v>
      </c>
      <c r="R54" t="s">
        <v>53</v>
      </c>
      <c r="S54" t="s">
        <v>53</v>
      </c>
      <c r="T54" t="s">
        <v>53</v>
      </c>
      <c r="U54">
        <v>1.0954274353876701</v>
      </c>
      <c r="V54">
        <v>0.58663115645748098</v>
      </c>
      <c r="W54">
        <v>0.76726133384487505</v>
      </c>
    </row>
    <row r="55" spans="1:23" x14ac:dyDescent="0.2">
      <c r="A55" t="s">
        <v>304</v>
      </c>
      <c r="B55" s="1" t="s">
        <v>78</v>
      </c>
      <c r="C55" s="18">
        <v>28</v>
      </c>
      <c r="D55">
        <v>70</v>
      </c>
      <c r="E55" t="b">
        <v>0</v>
      </c>
      <c r="F55">
        <v>51.66</v>
      </c>
      <c r="G55">
        <v>48.1</v>
      </c>
      <c r="H55">
        <v>0.39</v>
      </c>
      <c r="I55">
        <v>3.7</v>
      </c>
      <c r="J55">
        <v>2.16</v>
      </c>
      <c r="K55">
        <v>135.69</v>
      </c>
      <c r="L55">
        <v>77.78</v>
      </c>
      <c r="M55">
        <v>6</v>
      </c>
      <c r="N55" t="s">
        <v>53</v>
      </c>
      <c r="O55">
        <v>0</v>
      </c>
      <c r="P55">
        <v>55.38</v>
      </c>
      <c r="Q55" t="s">
        <v>53</v>
      </c>
      <c r="R55" t="s">
        <v>53</v>
      </c>
      <c r="S55" t="s">
        <v>53</v>
      </c>
      <c r="T55" t="s">
        <v>53</v>
      </c>
      <c r="U55">
        <v>1.15135135135135</v>
      </c>
      <c r="V55">
        <v>0.56552779194288605</v>
      </c>
      <c r="W55">
        <v>0.82347228965804198</v>
      </c>
    </row>
    <row r="56" spans="1:23" x14ac:dyDescent="0.2">
      <c r="A56" t="s">
        <v>305</v>
      </c>
      <c r="B56" s="1" t="s">
        <v>78</v>
      </c>
      <c r="C56">
        <v>7</v>
      </c>
      <c r="D56" t="s">
        <v>7</v>
      </c>
      <c r="E56" t="b">
        <v>0</v>
      </c>
      <c r="F56">
        <v>53.93</v>
      </c>
      <c r="G56">
        <v>50.3</v>
      </c>
      <c r="H56">
        <v>0.39</v>
      </c>
      <c r="I56">
        <v>3.2</v>
      </c>
      <c r="J56">
        <v>2.13</v>
      </c>
      <c r="K56">
        <v>144.59</v>
      </c>
      <c r="L56">
        <v>84.94</v>
      </c>
      <c r="M56">
        <v>2.13</v>
      </c>
      <c r="N56">
        <v>125.53</v>
      </c>
      <c r="O56">
        <v>1.41</v>
      </c>
      <c r="P56">
        <v>58.33</v>
      </c>
      <c r="Q56">
        <v>9.5500000000000007</v>
      </c>
      <c r="R56">
        <v>2.4300000000000002</v>
      </c>
      <c r="S56">
        <v>1.03</v>
      </c>
      <c r="T56">
        <v>12.16</v>
      </c>
      <c r="U56">
        <v>1.15964214711729</v>
      </c>
      <c r="V56">
        <v>0.56239918976705805</v>
      </c>
      <c r="W56">
        <v>0.94065897418795397</v>
      </c>
    </row>
    <row r="57" spans="1:23" x14ac:dyDescent="0.2">
      <c r="A57" t="s">
        <v>306</v>
      </c>
      <c r="B57" s="1" t="s">
        <v>78</v>
      </c>
      <c r="C57">
        <v>14</v>
      </c>
      <c r="D57" t="s">
        <v>7</v>
      </c>
      <c r="E57" t="b">
        <v>0</v>
      </c>
      <c r="F57">
        <v>53.82</v>
      </c>
      <c r="G57">
        <v>50.3</v>
      </c>
      <c r="H57">
        <v>0.39</v>
      </c>
      <c r="I57">
        <v>3.88</v>
      </c>
      <c r="J57">
        <v>2.14</v>
      </c>
      <c r="K57">
        <v>147.91999999999999</v>
      </c>
      <c r="L57">
        <v>87.689999999999898</v>
      </c>
      <c r="M57">
        <v>2.13</v>
      </c>
      <c r="N57" t="s">
        <v>53</v>
      </c>
      <c r="O57">
        <v>0</v>
      </c>
      <c r="P57">
        <v>61</v>
      </c>
      <c r="Q57">
        <v>8.81</v>
      </c>
      <c r="R57" t="s">
        <v>53</v>
      </c>
      <c r="S57" t="s">
        <v>53</v>
      </c>
      <c r="T57" t="s">
        <v>53</v>
      </c>
      <c r="U57">
        <v>1.21272365805169</v>
      </c>
      <c r="V57">
        <v>0.54236843092388998</v>
      </c>
      <c r="W57">
        <v>0.97833183484334996</v>
      </c>
    </row>
    <row r="58" spans="1:23" x14ac:dyDescent="0.2">
      <c r="A58" t="s">
        <v>307</v>
      </c>
      <c r="B58" s="1" t="s">
        <v>78</v>
      </c>
      <c r="C58">
        <v>28</v>
      </c>
      <c r="D58" t="s">
        <v>7</v>
      </c>
      <c r="E58" t="b">
        <v>0</v>
      </c>
      <c r="F58">
        <v>54.8</v>
      </c>
      <c r="G58">
        <v>50.3</v>
      </c>
      <c r="H58">
        <v>0.39</v>
      </c>
      <c r="I58">
        <v>4.2300000000000004</v>
      </c>
      <c r="J58">
        <v>2.12</v>
      </c>
      <c r="K58">
        <v>149.13999999999999</v>
      </c>
      <c r="L58">
        <v>87.6</v>
      </c>
      <c r="M58">
        <v>2.14</v>
      </c>
      <c r="N58">
        <v>130.62</v>
      </c>
      <c r="O58">
        <v>1.72</v>
      </c>
      <c r="P58">
        <v>61.31</v>
      </c>
      <c r="Q58">
        <v>8.9600000000000009</v>
      </c>
      <c r="R58">
        <v>2.29</v>
      </c>
      <c r="S58">
        <v>0.81</v>
      </c>
      <c r="T58">
        <v>13.7</v>
      </c>
      <c r="U58">
        <v>1.2188866799204701</v>
      </c>
      <c r="V58">
        <v>0.54004276229415904</v>
      </c>
      <c r="W58">
        <v>0.96781968465652501</v>
      </c>
    </row>
    <row r="59" spans="1:23" x14ac:dyDescent="0.2">
      <c r="A59" t="s">
        <v>308</v>
      </c>
      <c r="B59" s="1" t="s">
        <v>78</v>
      </c>
      <c r="C59" s="18">
        <v>7</v>
      </c>
      <c r="D59" t="s">
        <v>7</v>
      </c>
      <c r="E59" t="b">
        <v>0</v>
      </c>
      <c r="F59">
        <v>53.97</v>
      </c>
      <c r="G59">
        <v>50.3</v>
      </c>
      <c r="H59">
        <v>0.39</v>
      </c>
      <c r="I59">
        <v>3.15</v>
      </c>
      <c r="J59">
        <v>2.14</v>
      </c>
      <c r="K59">
        <v>143.44</v>
      </c>
      <c r="L59">
        <v>83.789999999999907</v>
      </c>
      <c r="M59">
        <v>6.01</v>
      </c>
      <c r="N59" t="s">
        <v>53</v>
      </c>
      <c r="O59">
        <v>0</v>
      </c>
      <c r="P59">
        <v>58.25</v>
      </c>
      <c r="Q59" t="s">
        <v>53</v>
      </c>
      <c r="R59" t="s">
        <v>53</v>
      </c>
      <c r="S59" t="s">
        <v>53</v>
      </c>
      <c r="T59" t="s">
        <v>53</v>
      </c>
      <c r="U59">
        <v>1.15805168986083</v>
      </c>
      <c r="V59">
        <v>0.56299936231666503</v>
      </c>
      <c r="W59">
        <v>0.90187221000732798</v>
      </c>
    </row>
    <row r="60" spans="1:23" x14ac:dyDescent="0.2">
      <c r="A60" t="s">
        <v>309</v>
      </c>
      <c r="B60" s="1" t="s">
        <v>78</v>
      </c>
      <c r="C60" s="18">
        <v>14</v>
      </c>
      <c r="D60" t="s">
        <v>7</v>
      </c>
      <c r="E60" t="b">
        <v>0</v>
      </c>
      <c r="F60">
        <v>54.35</v>
      </c>
      <c r="G60">
        <v>50.3</v>
      </c>
      <c r="H60">
        <v>0.39</v>
      </c>
      <c r="I60">
        <v>3.89</v>
      </c>
      <c r="J60">
        <v>2.1</v>
      </c>
      <c r="K60">
        <v>148.16</v>
      </c>
      <c r="L60">
        <v>87.429999999999893</v>
      </c>
      <c r="M60">
        <v>13.25</v>
      </c>
      <c r="N60" t="s">
        <v>53</v>
      </c>
      <c r="O60">
        <v>0</v>
      </c>
      <c r="P60">
        <v>58.269999999999897</v>
      </c>
      <c r="Q60" t="s">
        <v>53</v>
      </c>
      <c r="R60" t="s">
        <v>53</v>
      </c>
      <c r="S60" t="s">
        <v>53</v>
      </c>
      <c r="T60" t="s">
        <v>53</v>
      </c>
      <c r="U60">
        <v>1.15844930417495</v>
      </c>
      <c r="V60">
        <v>0.56284931917926395</v>
      </c>
      <c r="W60">
        <v>1.0299766744418499</v>
      </c>
    </row>
    <row r="61" spans="1:23" x14ac:dyDescent="0.2">
      <c r="A61" t="s">
        <v>310</v>
      </c>
      <c r="B61" s="1" t="s">
        <v>78</v>
      </c>
      <c r="C61" s="18">
        <v>28</v>
      </c>
      <c r="D61" t="s">
        <v>7</v>
      </c>
      <c r="E61" t="b">
        <v>0</v>
      </c>
      <c r="F61">
        <v>53.7</v>
      </c>
      <c r="G61">
        <v>49.2</v>
      </c>
      <c r="H61">
        <v>0.39</v>
      </c>
      <c r="I61">
        <v>3.97</v>
      </c>
      <c r="J61">
        <v>2.11</v>
      </c>
      <c r="K61">
        <v>148.38</v>
      </c>
      <c r="L61">
        <v>88.21</v>
      </c>
      <c r="M61">
        <v>6.15</v>
      </c>
      <c r="N61" t="s">
        <v>53</v>
      </c>
      <c r="O61">
        <v>0</v>
      </c>
      <c r="P61">
        <v>62.48</v>
      </c>
      <c r="Q61" t="s">
        <v>53</v>
      </c>
      <c r="R61" t="s">
        <v>53</v>
      </c>
      <c r="S61" t="s">
        <v>53</v>
      </c>
      <c r="T61" t="s">
        <v>53</v>
      </c>
      <c r="U61">
        <v>1.26991869918699</v>
      </c>
      <c r="V61">
        <v>0.52078539653320999</v>
      </c>
      <c r="W61">
        <v>1.0041899852724501</v>
      </c>
    </row>
    <row r="62" spans="1:23" x14ac:dyDescent="0.2">
      <c r="A62" t="s">
        <v>311</v>
      </c>
      <c r="B62" s="1" t="s">
        <v>85</v>
      </c>
      <c r="C62">
        <v>7</v>
      </c>
      <c r="D62">
        <v>70</v>
      </c>
      <c r="E62" t="b">
        <v>0</v>
      </c>
      <c r="F62">
        <v>51.6</v>
      </c>
      <c r="G62">
        <v>48.1</v>
      </c>
      <c r="H62">
        <v>0.39</v>
      </c>
      <c r="I62">
        <v>4.41</v>
      </c>
      <c r="J62">
        <v>2.15</v>
      </c>
      <c r="K62">
        <v>132.05000000000001</v>
      </c>
      <c r="L62">
        <v>73.5</v>
      </c>
      <c r="M62">
        <v>2.0699999999999998</v>
      </c>
      <c r="N62">
        <v>116.23</v>
      </c>
      <c r="O62">
        <v>1.41</v>
      </c>
      <c r="P62">
        <v>53.399999999999899</v>
      </c>
      <c r="Q62">
        <v>6.09</v>
      </c>
      <c r="R62">
        <v>2.7</v>
      </c>
      <c r="S62">
        <v>0.79</v>
      </c>
      <c r="T62">
        <v>10.18</v>
      </c>
      <c r="U62">
        <v>1.1101871101871099</v>
      </c>
      <c r="V62">
        <v>0.58106146785391999</v>
      </c>
      <c r="W62">
        <v>0.71916559778572897</v>
      </c>
    </row>
    <row r="63" spans="1:23" x14ac:dyDescent="0.2">
      <c r="A63" t="s">
        <v>312</v>
      </c>
      <c r="B63" s="1" t="s">
        <v>85</v>
      </c>
      <c r="C63">
        <v>14</v>
      </c>
      <c r="D63">
        <v>70</v>
      </c>
      <c r="E63" t="b">
        <v>0</v>
      </c>
      <c r="F63">
        <v>51.37</v>
      </c>
      <c r="G63">
        <v>48.1</v>
      </c>
      <c r="H63">
        <v>0.39</v>
      </c>
      <c r="I63">
        <v>4.24</v>
      </c>
      <c r="J63">
        <v>2.13</v>
      </c>
      <c r="K63">
        <v>140.6</v>
      </c>
      <c r="L63">
        <v>82.47</v>
      </c>
      <c r="M63">
        <v>2.14</v>
      </c>
      <c r="N63" t="s">
        <v>53</v>
      </c>
      <c r="O63">
        <v>0</v>
      </c>
      <c r="P63">
        <v>59.01</v>
      </c>
      <c r="Q63">
        <v>6.04</v>
      </c>
      <c r="R63" t="s">
        <v>53</v>
      </c>
      <c r="S63" t="s">
        <v>53</v>
      </c>
      <c r="T63" t="s">
        <v>53</v>
      </c>
      <c r="U63">
        <v>1.22681912681912</v>
      </c>
      <c r="V63">
        <v>0.53704938610598996</v>
      </c>
      <c r="W63">
        <v>0.90817325250164305</v>
      </c>
    </row>
    <row r="64" spans="1:23" x14ac:dyDescent="0.2">
      <c r="A64" t="s">
        <v>313</v>
      </c>
      <c r="B64" s="1" t="s">
        <v>85</v>
      </c>
      <c r="C64">
        <v>28</v>
      </c>
      <c r="D64">
        <v>70</v>
      </c>
      <c r="E64" t="b">
        <v>0</v>
      </c>
      <c r="F64">
        <v>50.4</v>
      </c>
      <c r="G64">
        <v>48.1</v>
      </c>
      <c r="H64">
        <v>0.39</v>
      </c>
      <c r="I64">
        <v>4.29</v>
      </c>
      <c r="J64">
        <v>2.13</v>
      </c>
      <c r="K64">
        <v>134.22</v>
      </c>
      <c r="L64">
        <v>77.009999999999906</v>
      </c>
      <c r="M64">
        <v>2.1</v>
      </c>
      <c r="N64">
        <v>118.34</v>
      </c>
      <c r="O64">
        <v>1.95</v>
      </c>
      <c r="P64">
        <v>56.04</v>
      </c>
      <c r="Q64">
        <v>6.04</v>
      </c>
      <c r="R64">
        <v>2.36</v>
      </c>
      <c r="S64">
        <v>0.78</v>
      </c>
      <c r="T64">
        <v>11.36</v>
      </c>
      <c r="U64">
        <v>1.1650727650727599</v>
      </c>
      <c r="V64">
        <v>0.56034989997254103</v>
      </c>
      <c r="W64">
        <v>0.77802590129506399</v>
      </c>
    </row>
    <row r="65" spans="1:23" x14ac:dyDescent="0.2">
      <c r="A65" t="s">
        <v>314</v>
      </c>
      <c r="B65" s="1" t="s">
        <v>85</v>
      </c>
      <c r="C65" s="18">
        <v>7</v>
      </c>
      <c r="D65">
        <v>70</v>
      </c>
      <c r="E65" t="b">
        <v>0</v>
      </c>
      <c r="F65">
        <v>50.37</v>
      </c>
      <c r="G65">
        <v>48.1</v>
      </c>
      <c r="H65">
        <v>0.39</v>
      </c>
      <c r="I65">
        <v>3.54</v>
      </c>
      <c r="J65">
        <v>2.0699999999999998</v>
      </c>
      <c r="K65">
        <v>131.4</v>
      </c>
      <c r="L65">
        <v>75.03</v>
      </c>
      <c r="M65">
        <v>6.14</v>
      </c>
      <c r="N65" t="s">
        <v>53</v>
      </c>
      <c r="O65">
        <v>0</v>
      </c>
      <c r="P65">
        <v>54.76</v>
      </c>
      <c r="Q65" t="s">
        <v>53</v>
      </c>
      <c r="R65" t="s">
        <v>53</v>
      </c>
      <c r="S65" t="s">
        <v>53</v>
      </c>
      <c r="T65" t="s">
        <v>53</v>
      </c>
      <c r="U65">
        <v>1.13846153846153</v>
      </c>
      <c r="V65">
        <v>0.57039187227866395</v>
      </c>
      <c r="W65">
        <v>0.73881438690598999</v>
      </c>
    </row>
    <row r="66" spans="1:23" x14ac:dyDescent="0.2">
      <c r="A66" t="s">
        <v>315</v>
      </c>
      <c r="B66" s="1" t="s">
        <v>85</v>
      </c>
      <c r="C66" s="18">
        <v>14</v>
      </c>
      <c r="D66">
        <v>70</v>
      </c>
      <c r="E66" t="b">
        <v>0</v>
      </c>
      <c r="F66">
        <v>50.51</v>
      </c>
      <c r="G66">
        <v>48.1</v>
      </c>
      <c r="H66">
        <v>0.39</v>
      </c>
      <c r="I66">
        <v>4.04</v>
      </c>
      <c r="J66">
        <v>2.09</v>
      </c>
      <c r="K66">
        <v>130.68</v>
      </c>
      <c r="L66">
        <v>73.650000000000006</v>
      </c>
      <c r="M66">
        <v>13.25</v>
      </c>
      <c r="N66" t="s">
        <v>53</v>
      </c>
      <c r="O66">
        <v>0</v>
      </c>
      <c r="P66">
        <v>49.55</v>
      </c>
      <c r="Q66" t="s">
        <v>53</v>
      </c>
      <c r="R66" t="s">
        <v>53</v>
      </c>
      <c r="S66" t="s">
        <v>53</v>
      </c>
      <c r="T66" t="s">
        <v>53</v>
      </c>
      <c r="U66">
        <v>1.03014553014553</v>
      </c>
      <c r="V66">
        <v>0.61126583768093201</v>
      </c>
      <c r="W66">
        <v>0.81967528717191795</v>
      </c>
    </row>
    <row r="67" spans="1:23" x14ac:dyDescent="0.2">
      <c r="A67" t="s">
        <v>316</v>
      </c>
      <c r="B67" s="1" t="s">
        <v>85</v>
      </c>
      <c r="C67" s="18">
        <v>28</v>
      </c>
      <c r="D67">
        <v>70</v>
      </c>
      <c r="E67" t="b">
        <v>0</v>
      </c>
      <c r="F67">
        <v>52.55</v>
      </c>
      <c r="G67">
        <v>49.2</v>
      </c>
      <c r="H67">
        <v>0.39</v>
      </c>
      <c r="I67">
        <v>3.28</v>
      </c>
      <c r="J67">
        <v>2.13</v>
      </c>
      <c r="K67">
        <v>134.69999999999999</v>
      </c>
      <c r="L67">
        <v>76.349999999999994</v>
      </c>
      <c r="M67">
        <v>6.14</v>
      </c>
      <c r="N67" t="s">
        <v>53</v>
      </c>
      <c r="O67">
        <v>0</v>
      </c>
      <c r="P67">
        <v>54.56</v>
      </c>
      <c r="Q67" t="s">
        <v>53</v>
      </c>
      <c r="R67" t="s">
        <v>53</v>
      </c>
      <c r="S67" t="s">
        <v>53</v>
      </c>
      <c r="T67" t="s">
        <v>53</v>
      </c>
      <c r="U67">
        <v>1.10894308943089</v>
      </c>
      <c r="V67">
        <v>0.58153090964871901</v>
      </c>
      <c r="W67">
        <v>0.76158665259825797</v>
      </c>
    </row>
    <row r="68" spans="1:23" x14ac:dyDescent="0.2">
      <c r="A68" t="s">
        <v>317</v>
      </c>
      <c r="B68" s="1" t="s">
        <v>85</v>
      </c>
      <c r="C68">
        <v>7</v>
      </c>
      <c r="D68" t="s">
        <v>7</v>
      </c>
      <c r="E68" t="b">
        <v>0</v>
      </c>
      <c r="F68">
        <v>50.77</v>
      </c>
      <c r="G68">
        <v>48.1</v>
      </c>
      <c r="H68">
        <v>0.39</v>
      </c>
      <c r="I68">
        <v>4.92</v>
      </c>
      <c r="J68">
        <v>2.17</v>
      </c>
      <c r="K68">
        <v>134.01</v>
      </c>
      <c r="L68">
        <v>75.759999999999906</v>
      </c>
      <c r="M68">
        <v>2.14</v>
      </c>
      <c r="N68">
        <v>116.37</v>
      </c>
      <c r="O68">
        <v>1.79</v>
      </c>
      <c r="P68">
        <v>54.04</v>
      </c>
      <c r="Q68">
        <v>7.27</v>
      </c>
      <c r="R68">
        <v>2.44</v>
      </c>
      <c r="S68">
        <v>0.7</v>
      </c>
      <c r="T68">
        <v>10.82</v>
      </c>
      <c r="U68">
        <v>1.1234927234927199</v>
      </c>
      <c r="V68">
        <v>0.57604048170085898</v>
      </c>
      <c r="W68">
        <v>0.78390194075587205</v>
      </c>
    </row>
    <row r="69" spans="1:23" x14ac:dyDescent="0.2">
      <c r="A69" t="s">
        <v>318</v>
      </c>
      <c r="B69" s="1" t="s">
        <v>85</v>
      </c>
      <c r="C69">
        <v>14</v>
      </c>
      <c r="D69" t="s">
        <v>7</v>
      </c>
      <c r="E69" t="b">
        <v>0</v>
      </c>
      <c r="F69">
        <v>51.39</v>
      </c>
      <c r="G69">
        <v>48.1</v>
      </c>
      <c r="H69">
        <v>0.39</v>
      </c>
      <c r="I69">
        <v>3.97</v>
      </c>
      <c r="J69">
        <v>2.1</v>
      </c>
      <c r="K69">
        <v>136.97</v>
      </c>
      <c r="L69">
        <v>79.12</v>
      </c>
      <c r="M69">
        <v>2.1</v>
      </c>
      <c r="N69" t="s">
        <v>53</v>
      </c>
      <c r="O69">
        <v>0</v>
      </c>
      <c r="P69">
        <v>52.6099999999999</v>
      </c>
      <c r="Q69">
        <v>8.8699999999999992</v>
      </c>
      <c r="R69" t="s">
        <v>53</v>
      </c>
      <c r="S69" t="s">
        <v>53</v>
      </c>
      <c r="T69" t="s">
        <v>53</v>
      </c>
      <c r="U69">
        <v>1.09376299376299</v>
      </c>
      <c r="V69">
        <v>0.58725924763660597</v>
      </c>
      <c r="W69">
        <v>0.93850110213078597</v>
      </c>
    </row>
    <row r="70" spans="1:23" x14ac:dyDescent="0.2">
      <c r="A70" t="s">
        <v>319</v>
      </c>
      <c r="B70" s="1" t="s">
        <v>85</v>
      </c>
      <c r="C70">
        <v>28</v>
      </c>
      <c r="D70" t="s">
        <v>7</v>
      </c>
      <c r="E70" t="b">
        <v>0</v>
      </c>
      <c r="F70">
        <v>52.3</v>
      </c>
      <c r="G70">
        <v>48.1</v>
      </c>
      <c r="H70">
        <v>0.39</v>
      </c>
      <c r="I70">
        <v>3.67</v>
      </c>
      <c r="J70">
        <v>2.08</v>
      </c>
      <c r="K70">
        <v>142</v>
      </c>
      <c r="L70">
        <v>83.56</v>
      </c>
      <c r="M70">
        <v>2.1</v>
      </c>
      <c r="N70">
        <v>127.02</v>
      </c>
      <c r="O70">
        <v>2.25</v>
      </c>
      <c r="P70">
        <v>58.919999999999902</v>
      </c>
      <c r="Q70">
        <v>6.49</v>
      </c>
      <c r="R70">
        <v>0.9</v>
      </c>
      <c r="S70">
        <v>0.54</v>
      </c>
      <c r="T70">
        <v>15.56</v>
      </c>
      <c r="U70">
        <v>1.22494802494802</v>
      </c>
      <c r="V70">
        <v>0.53775546228376403</v>
      </c>
      <c r="W70">
        <v>0.95260048143555298</v>
      </c>
    </row>
    <row r="71" spans="1:23" x14ac:dyDescent="0.2">
      <c r="A71" t="s">
        <v>320</v>
      </c>
      <c r="B71" s="1" t="s">
        <v>85</v>
      </c>
      <c r="C71" s="18">
        <v>7</v>
      </c>
      <c r="D71" t="s">
        <v>7</v>
      </c>
      <c r="E71" t="b">
        <v>0</v>
      </c>
      <c r="F71">
        <v>52.66</v>
      </c>
      <c r="G71">
        <v>49.2</v>
      </c>
      <c r="H71">
        <v>0.39</v>
      </c>
      <c r="I71">
        <v>4.38</v>
      </c>
      <c r="J71">
        <v>2.11</v>
      </c>
      <c r="K71">
        <v>143.15</v>
      </c>
      <c r="L71">
        <v>83.61</v>
      </c>
      <c r="M71">
        <v>6.19</v>
      </c>
      <c r="N71" t="s">
        <v>53</v>
      </c>
      <c r="O71">
        <v>0</v>
      </c>
      <c r="P71">
        <v>58.07</v>
      </c>
      <c r="Q71" t="s">
        <v>53</v>
      </c>
      <c r="R71" t="s">
        <v>53</v>
      </c>
      <c r="S71" t="s">
        <v>53</v>
      </c>
      <c r="T71" t="s">
        <v>53</v>
      </c>
      <c r="U71">
        <v>1.1802845528455199</v>
      </c>
      <c r="V71">
        <v>0.55460960269979998</v>
      </c>
      <c r="W71">
        <v>0.93598395795878897</v>
      </c>
    </row>
    <row r="72" spans="1:23" x14ac:dyDescent="0.2">
      <c r="A72" t="s">
        <v>321</v>
      </c>
      <c r="B72" s="1" t="s">
        <v>85</v>
      </c>
      <c r="C72" s="18">
        <v>14</v>
      </c>
      <c r="D72" t="s">
        <v>7</v>
      </c>
      <c r="E72" t="b">
        <v>0</v>
      </c>
      <c r="F72">
        <v>52.75</v>
      </c>
      <c r="G72">
        <v>49.2</v>
      </c>
      <c r="H72">
        <v>0.39</v>
      </c>
      <c r="I72">
        <v>4.0999999999999996</v>
      </c>
      <c r="J72">
        <v>2.1</v>
      </c>
      <c r="K72">
        <v>138.57</v>
      </c>
      <c r="L72">
        <v>79.229999999999905</v>
      </c>
      <c r="M72">
        <v>13.32</v>
      </c>
      <c r="N72" t="s">
        <v>53</v>
      </c>
      <c r="O72">
        <v>0</v>
      </c>
      <c r="P72">
        <v>50.089999999999897</v>
      </c>
      <c r="Q72" t="s">
        <v>53</v>
      </c>
      <c r="R72" t="s">
        <v>53</v>
      </c>
      <c r="S72" t="s">
        <v>53</v>
      </c>
      <c r="T72" t="s">
        <v>53</v>
      </c>
      <c r="U72">
        <v>1.0180894308943</v>
      </c>
      <c r="V72">
        <v>0.61581530909648696</v>
      </c>
      <c r="W72">
        <v>0.96177606177606101</v>
      </c>
    </row>
    <row r="73" spans="1:23" x14ac:dyDescent="0.2">
      <c r="A73" t="s">
        <v>322</v>
      </c>
      <c r="B73" s="1" t="s">
        <v>85</v>
      </c>
      <c r="C73" s="18">
        <v>28</v>
      </c>
      <c r="D73" t="s">
        <v>7</v>
      </c>
      <c r="E73" t="b">
        <v>0</v>
      </c>
      <c r="F73">
        <v>52.85</v>
      </c>
      <c r="G73">
        <v>49.2</v>
      </c>
      <c r="H73">
        <v>0.39</v>
      </c>
      <c r="I73">
        <v>3.51</v>
      </c>
      <c r="J73">
        <v>2.11</v>
      </c>
      <c r="K73">
        <v>137.19999999999999</v>
      </c>
      <c r="L73">
        <v>78.339999999999904</v>
      </c>
      <c r="M73">
        <v>6.19</v>
      </c>
      <c r="N73" t="s">
        <v>53</v>
      </c>
      <c r="O73">
        <v>0</v>
      </c>
      <c r="P73">
        <v>53.85</v>
      </c>
      <c r="Q73" t="s">
        <v>53</v>
      </c>
      <c r="R73" t="s">
        <v>53</v>
      </c>
      <c r="S73" t="s">
        <v>53</v>
      </c>
      <c r="T73" t="s">
        <v>53</v>
      </c>
      <c r="U73">
        <v>1.0945121951219501</v>
      </c>
      <c r="V73">
        <v>0.58697653014265905</v>
      </c>
      <c r="W73">
        <v>0.84801385077747204</v>
      </c>
    </row>
    <row r="74" spans="1:23" x14ac:dyDescent="0.2">
      <c r="A74" t="s">
        <v>323</v>
      </c>
      <c r="B74" s="1" t="s">
        <v>92</v>
      </c>
      <c r="C74">
        <v>7</v>
      </c>
      <c r="D74">
        <v>70</v>
      </c>
      <c r="E74" t="b">
        <v>0</v>
      </c>
      <c r="F74">
        <v>53.42</v>
      </c>
      <c r="G74">
        <v>49.2</v>
      </c>
      <c r="H74">
        <v>0.39</v>
      </c>
      <c r="I74">
        <v>4.07</v>
      </c>
      <c r="J74">
        <v>2.13</v>
      </c>
      <c r="K74">
        <v>136.08000000000001</v>
      </c>
      <c r="L74">
        <v>76.069999999999993</v>
      </c>
      <c r="M74">
        <v>2.1</v>
      </c>
      <c r="N74">
        <v>126.1</v>
      </c>
      <c r="O74">
        <v>0.91</v>
      </c>
      <c r="P74">
        <v>59.26</v>
      </c>
      <c r="Q74">
        <v>3.67</v>
      </c>
      <c r="R74">
        <v>0.62</v>
      </c>
      <c r="S74">
        <v>0.41</v>
      </c>
      <c r="T74">
        <v>11.8399999999999</v>
      </c>
      <c r="U74">
        <v>1.2044715447154399</v>
      </c>
      <c r="V74">
        <v>0.54548243595643497</v>
      </c>
      <c r="W74">
        <v>0.62635686164229498</v>
      </c>
    </row>
    <row r="75" spans="1:23" x14ac:dyDescent="0.2">
      <c r="A75" t="s">
        <v>324</v>
      </c>
      <c r="B75" s="1" t="s">
        <v>92</v>
      </c>
      <c r="C75">
        <v>14</v>
      </c>
      <c r="D75">
        <v>70</v>
      </c>
      <c r="E75" t="b">
        <v>0</v>
      </c>
      <c r="F75">
        <v>52.65</v>
      </c>
      <c r="G75">
        <v>49.2</v>
      </c>
      <c r="H75">
        <v>0.39</v>
      </c>
      <c r="I75">
        <v>4.92</v>
      </c>
      <c r="J75">
        <v>2.13</v>
      </c>
      <c r="K75">
        <v>145.08000000000001</v>
      </c>
      <c r="L75">
        <v>84.99</v>
      </c>
      <c r="M75">
        <v>2.1</v>
      </c>
      <c r="N75" t="s">
        <v>53</v>
      </c>
      <c r="O75">
        <v>0</v>
      </c>
      <c r="P75">
        <v>66.86</v>
      </c>
      <c r="Q75">
        <v>3.35</v>
      </c>
      <c r="R75" t="s">
        <v>53</v>
      </c>
      <c r="S75" t="s">
        <v>53</v>
      </c>
      <c r="T75" t="s">
        <v>53</v>
      </c>
      <c r="U75">
        <v>1.35894308943089</v>
      </c>
      <c r="V75">
        <v>0.48719128700720898</v>
      </c>
      <c r="W75">
        <v>0.75636807304785802</v>
      </c>
    </row>
    <row r="76" spans="1:23" x14ac:dyDescent="0.2">
      <c r="A76" t="s">
        <v>325</v>
      </c>
      <c r="B76" s="1" t="s">
        <v>92</v>
      </c>
      <c r="C76">
        <v>28</v>
      </c>
      <c r="D76">
        <v>70</v>
      </c>
      <c r="E76" t="b">
        <v>0</v>
      </c>
      <c r="F76">
        <v>56.47</v>
      </c>
      <c r="G76">
        <v>51.5</v>
      </c>
      <c r="H76">
        <v>0.39</v>
      </c>
      <c r="I76">
        <v>3.83</v>
      </c>
      <c r="J76">
        <v>2.1</v>
      </c>
      <c r="K76">
        <v>144.13999999999999</v>
      </c>
      <c r="L76">
        <v>81.349999999999994</v>
      </c>
      <c r="M76">
        <v>2.16</v>
      </c>
      <c r="N76">
        <v>132.99</v>
      </c>
      <c r="O76">
        <v>1.1399999999999999</v>
      </c>
      <c r="P76">
        <v>63.95</v>
      </c>
      <c r="Q76">
        <v>3.94</v>
      </c>
      <c r="R76">
        <v>1.73</v>
      </c>
      <c r="S76">
        <v>0.69</v>
      </c>
      <c r="T76">
        <v>11.16</v>
      </c>
      <c r="U76">
        <v>1.2417475728155301</v>
      </c>
      <c r="V76">
        <v>0.531416010258289</v>
      </c>
      <c r="W76">
        <v>0.63578076525336003</v>
      </c>
    </row>
    <row r="77" spans="1:23" x14ac:dyDescent="0.2">
      <c r="A77" t="s">
        <v>326</v>
      </c>
      <c r="B77" s="1" t="s">
        <v>92</v>
      </c>
      <c r="C77" s="18">
        <v>7</v>
      </c>
      <c r="D77">
        <v>70</v>
      </c>
      <c r="E77" t="b">
        <v>0</v>
      </c>
      <c r="F77">
        <v>52.92</v>
      </c>
      <c r="G77">
        <v>49.2</v>
      </c>
      <c r="H77">
        <v>0.39</v>
      </c>
      <c r="I77">
        <v>3</v>
      </c>
      <c r="J77">
        <v>2.1</v>
      </c>
      <c r="K77">
        <v>138.21</v>
      </c>
      <c r="L77">
        <v>79.8</v>
      </c>
      <c r="M77">
        <v>6</v>
      </c>
      <c r="N77" t="s">
        <v>53</v>
      </c>
      <c r="O77">
        <v>0</v>
      </c>
      <c r="P77">
        <v>62.519999999999897</v>
      </c>
      <c r="Q77" t="s">
        <v>53</v>
      </c>
      <c r="R77" t="s">
        <v>53</v>
      </c>
      <c r="S77" t="s">
        <v>53</v>
      </c>
      <c r="T77" t="s">
        <v>53</v>
      </c>
      <c r="U77">
        <v>1.2707317073170701</v>
      </c>
      <c r="V77">
        <v>0.52047860101242505</v>
      </c>
      <c r="W77">
        <v>0.674801061007958</v>
      </c>
    </row>
    <row r="78" spans="1:23" x14ac:dyDescent="0.2">
      <c r="A78" t="s">
        <v>327</v>
      </c>
      <c r="B78" s="1" t="s">
        <v>92</v>
      </c>
      <c r="C78" s="18">
        <v>14</v>
      </c>
      <c r="D78">
        <v>70</v>
      </c>
      <c r="E78" t="b">
        <v>0</v>
      </c>
      <c r="F78">
        <v>53.09</v>
      </c>
      <c r="G78">
        <v>49.2</v>
      </c>
      <c r="H78">
        <v>0.39</v>
      </c>
      <c r="I78">
        <v>4.87</v>
      </c>
      <c r="J78">
        <v>2.14</v>
      </c>
      <c r="K78">
        <v>138.35</v>
      </c>
      <c r="L78">
        <v>77.8599999999999</v>
      </c>
      <c r="M78">
        <v>13.25</v>
      </c>
      <c r="N78" t="s">
        <v>53</v>
      </c>
      <c r="O78">
        <v>0</v>
      </c>
      <c r="P78">
        <v>59.94</v>
      </c>
      <c r="Q78" t="s">
        <v>53</v>
      </c>
      <c r="R78" t="s">
        <v>53</v>
      </c>
      <c r="S78" t="s">
        <v>53</v>
      </c>
      <c r="T78" t="s">
        <v>53</v>
      </c>
      <c r="U78">
        <v>1.2182926829268199</v>
      </c>
      <c r="V78">
        <v>0.54026691210308297</v>
      </c>
      <c r="W78">
        <v>0.67416240772288405</v>
      </c>
    </row>
    <row r="79" spans="1:23" x14ac:dyDescent="0.2">
      <c r="A79" t="s">
        <v>328</v>
      </c>
      <c r="B79" s="1" t="s">
        <v>92</v>
      </c>
      <c r="C79" s="18">
        <v>28</v>
      </c>
      <c r="D79">
        <v>70</v>
      </c>
      <c r="E79" t="b">
        <v>0</v>
      </c>
      <c r="F79">
        <v>56.69</v>
      </c>
      <c r="G79">
        <v>51.5</v>
      </c>
      <c r="H79">
        <v>0.39</v>
      </c>
      <c r="I79">
        <v>4.53</v>
      </c>
      <c r="J79">
        <v>2.16</v>
      </c>
      <c r="K79">
        <v>139.59</v>
      </c>
      <c r="L79">
        <v>75.819999999999993</v>
      </c>
      <c r="M79">
        <v>6.06</v>
      </c>
      <c r="N79" t="s">
        <v>53</v>
      </c>
      <c r="O79">
        <v>0</v>
      </c>
      <c r="P79">
        <v>58.379999999999903</v>
      </c>
      <c r="Q79" t="s">
        <v>53</v>
      </c>
      <c r="R79" t="s">
        <v>53</v>
      </c>
      <c r="S79" t="s">
        <v>53</v>
      </c>
      <c r="T79" t="s">
        <v>53</v>
      </c>
      <c r="U79">
        <v>1.1335922330096999</v>
      </c>
      <c r="V79">
        <v>0.57222934603407205</v>
      </c>
      <c r="W79">
        <v>0.591792048146488</v>
      </c>
    </row>
    <row r="80" spans="1:23" x14ac:dyDescent="0.2">
      <c r="A80" t="s">
        <v>329</v>
      </c>
      <c r="B80" s="1" t="s">
        <v>92</v>
      </c>
      <c r="C80">
        <v>7</v>
      </c>
      <c r="D80" t="s">
        <v>7</v>
      </c>
      <c r="E80" t="b">
        <v>0</v>
      </c>
      <c r="F80">
        <v>52.66</v>
      </c>
      <c r="G80">
        <v>49.2</v>
      </c>
      <c r="H80">
        <v>0.39</v>
      </c>
      <c r="I80">
        <v>3.82</v>
      </c>
      <c r="J80">
        <v>2.15</v>
      </c>
      <c r="K80">
        <v>147.97</v>
      </c>
      <c r="L80">
        <v>88.95</v>
      </c>
      <c r="M80">
        <v>2.1</v>
      </c>
      <c r="N80">
        <v>132.56</v>
      </c>
      <c r="O80">
        <v>1.61</v>
      </c>
      <c r="P80">
        <v>66.92</v>
      </c>
      <c r="Q80">
        <v>6.77</v>
      </c>
      <c r="R80">
        <v>2.04</v>
      </c>
      <c r="S80">
        <v>0.88</v>
      </c>
      <c r="T80">
        <v>12.1</v>
      </c>
      <c r="U80">
        <v>1.36016260162601</v>
      </c>
      <c r="V80">
        <v>0.48673109372603102</v>
      </c>
      <c r="W80">
        <v>0.91994169555625505</v>
      </c>
    </row>
    <row r="81" spans="1:23" x14ac:dyDescent="0.2">
      <c r="A81" t="s">
        <v>330</v>
      </c>
      <c r="B81" s="1" t="s">
        <v>92</v>
      </c>
      <c r="C81">
        <v>14</v>
      </c>
      <c r="D81" t="s">
        <v>7</v>
      </c>
      <c r="E81" t="b">
        <v>0</v>
      </c>
      <c r="F81">
        <v>50.63</v>
      </c>
      <c r="G81">
        <v>46.9</v>
      </c>
      <c r="H81">
        <v>0.39</v>
      </c>
      <c r="I81">
        <v>4.95</v>
      </c>
      <c r="J81">
        <v>2.12</v>
      </c>
      <c r="K81">
        <v>146.78</v>
      </c>
      <c r="L81">
        <v>88.69</v>
      </c>
      <c r="M81">
        <v>2.16</v>
      </c>
      <c r="N81" t="s">
        <v>53</v>
      </c>
      <c r="O81">
        <v>0</v>
      </c>
      <c r="P81">
        <v>65.25</v>
      </c>
      <c r="Q81">
        <v>6.19</v>
      </c>
      <c r="R81" t="s">
        <v>53</v>
      </c>
      <c r="S81" t="s">
        <v>53</v>
      </c>
      <c r="T81" t="s">
        <v>53</v>
      </c>
      <c r="U81">
        <v>1.3912579957355999</v>
      </c>
      <c r="V81">
        <v>0.47499698274127999</v>
      </c>
      <c r="W81">
        <v>1.05218937918184</v>
      </c>
    </row>
    <row r="82" spans="1:23" x14ac:dyDescent="0.2">
      <c r="A82" t="s">
        <v>331</v>
      </c>
      <c r="B82" s="1" t="s">
        <v>92</v>
      </c>
      <c r="C82">
        <v>28</v>
      </c>
      <c r="D82" t="s">
        <v>7</v>
      </c>
      <c r="E82" t="b">
        <v>0</v>
      </c>
      <c r="F82">
        <v>56.16</v>
      </c>
      <c r="G82">
        <v>51.5</v>
      </c>
      <c r="H82">
        <v>0.39</v>
      </c>
      <c r="I82">
        <v>3.8</v>
      </c>
      <c r="J82">
        <v>2.09</v>
      </c>
      <c r="K82">
        <v>158.81</v>
      </c>
      <c r="L82">
        <v>96.37</v>
      </c>
      <c r="M82">
        <v>2.13</v>
      </c>
      <c r="N82">
        <v>147.99</v>
      </c>
      <c r="O82">
        <v>1.61</v>
      </c>
      <c r="P82">
        <v>75.53</v>
      </c>
      <c r="Q82">
        <v>3.98</v>
      </c>
      <c r="R82">
        <v>1.1499999999999999</v>
      </c>
      <c r="S82">
        <v>0.26</v>
      </c>
      <c r="T82">
        <v>15.39</v>
      </c>
      <c r="U82">
        <v>1.46660194174757</v>
      </c>
      <c r="V82">
        <v>0.44656530500091501</v>
      </c>
      <c r="W82">
        <v>0.90616129296907</v>
      </c>
    </row>
    <row r="83" spans="1:23" x14ac:dyDescent="0.2">
      <c r="A83" t="s">
        <v>332</v>
      </c>
      <c r="B83" s="1" t="s">
        <v>92</v>
      </c>
      <c r="C83" s="18">
        <v>7</v>
      </c>
      <c r="D83" t="s">
        <v>7</v>
      </c>
      <c r="E83" t="b">
        <v>0</v>
      </c>
      <c r="F83">
        <v>54.92</v>
      </c>
      <c r="G83">
        <v>51.5</v>
      </c>
      <c r="H83">
        <v>0.39</v>
      </c>
      <c r="I83">
        <v>3.42</v>
      </c>
      <c r="J83">
        <v>2.17</v>
      </c>
      <c r="K83">
        <v>155.54</v>
      </c>
      <c r="L83">
        <v>94.639999999999901</v>
      </c>
      <c r="M83">
        <v>6.05</v>
      </c>
      <c r="N83" t="s">
        <v>53</v>
      </c>
      <c r="O83">
        <v>0</v>
      </c>
      <c r="P83">
        <v>70.479999999999905</v>
      </c>
      <c r="Q83" t="s">
        <v>53</v>
      </c>
      <c r="R83" t="s">
        <v>53</v>
      </c>
      <c r="S83" t="s">
        <v>53</v>
      </c>
      <c r="T83" t="s">
        <v>53</v>
      </c>
      <c r="U83">
        <v>1.36854368932038</v>
      </c>
      <c r="V83">
        <v>0.48356841912438098</v>
      </c>
      <c r="W83">
        <v>0.97013410106826203</v>
      </c>
    </row>
    <row r="84" spans="1:23" x14ac:dyDescent="0.2">
      <c r="A84" t="s">
        <v>333</v>
      </c>
      <c r="B84" s="1" t="s">
        <v>92</v>
      </c>
      <c r="C84" s="18">
        <v>14</v>
      </c>
      <c r="D84" t="s">
        <v>7</v>
      </c>
      <c r="E84" t="b">
        <v>0</v>
      </c>
      <c r="F84">
        <v>50.04</v>
      </c>
      <c r="G84">
        <v>46.9</v>
      </c>
      <c r="H84">
        <v>0.39</v>
      </c>
      <c r="I84">
        <v>3.78</v>
      </c>
      <c r="J84">
        <v>2.1800000000000002</v>
      </c>
      <c r="K84">
        <v>136.58000000000001</v>
      </c>
      <c r="L84">
        <v>80.19</v>
      </c>
      <c r="M84">
        <v>13.32</v>
      </c>
      <c r="N84" t="s">
        <v>53</v>
      </c>
      <c r="O84">
        <v>0</v>
      </c>
      <c r="P84">
        <v>56.62</v>
      </c>
      <c r="Q84" t="s">
        <v>53</v>
      </c>
      <c r="R84" t="s">
        <v>53</v>
      </c>
      <c r="S84" t="s">
        <v>53</v>
      </c>
      <c r="T84" t="s">
        <v>53</v>
      </c>
      <c r="U84">
        <v>1.2072494669509499</v>
      </c>
      <c r="V84">
        <v>0.54443416341473205</v>
      </c>
      <c r="W84">
        <v>0.92308431242148803</v>
      </c>
    </row>
    <row r="85" spans="1:23" x14ac:dyDescent="0.2">
      <c r="A85" t="s">
        <v>334</v>
      </c>
      <c r="B85" s="1" t="s">
        <v>92</v>
      </c>
      <c r="C85" s="18">
        <v>28</v>
      </c>
      <c r="D85" t="s">
        <v>7</v>
      </c>
      <c r="E85" t="b">
        <v>0</v>
      </c>
      <c r="F85">
        <v>56.03</v>
      </c>
      <c r="G85">
        <v>48.1</v>
      </c>
      <c r="H85">
        <v>0.39</v>
      </c>
      <c r="I85">
        <v>4.26</v>
      </c>
      <c r="J85">
        <v>2.11</v>
      </c>
      <c r="K85">
        <v>160.46</v>
      </c>
      <c r="L85">
        <v>97.67</v>
      </c>
      <c r="M85">
        <v>6.01</v>
      </c>
      <c r="N85" t="s">
        <v>53</v>
      </c>
      <c r="O85">
        <v>0</v>
      </c>
      <c r="P85">
        <v>73.39</v>
      </c>
      <c r="Q85" t="s">
        <v>53</v>
      </c>
      <c r="R85" t="s">
        <v>53</v>
      </c>
      <c r="S85" t="s">
        <v>53</v>
      </c>
      <c r="T85" t="s">
        <v>53</v>
      </c>
      <c r="U85">
        <v>1.5257796257796199</v>
      </c>
      <c r="V85">
        <v>0.424234103479386</v>
      </c>
      <c r="W85">
        <v>1.1898659269533001</v>
      </c>
    </row>
    <row r="86" spans="1:23" x14ac:dyDescent="0.2">
      <c r="A86" t="s">
        <v>335</v>
      </c>
      <c r="B86" s="1" t="s">
        <v>212</v>
      </c>
      <c r="C86">
        <v>7</v>
      </c>
      <c r="D86">
        <v>70</v>
      </c>
      <c r="E86" t="b">
        <v>0</v>
      </c>
      <c r="F86">
        <v>54.77</v>
      </c>
      <c r="G86">
        <v>50.3</v>
      </c>
      <c r="H86">
        <v>0.39</v>
      </c>
      <c r="I86">
        <v>2.8</v>
      </c>
      <c r="J86">
        <v>2.1</v>
      </c>
      <c r="K86">
        <v>147.37</v>
      </c>
      <c r="L86">
        <v>87.31</v>
      </c>
      <c r="M86">
        <v>2.1</v>
      </c>
      <c r="N86">
        <v>142.44999999999999</v>
      </c>
      <c r="O86">
        <v>0.92</v>
      </c>
      <c r="P86">
        <v>69.349999999999994</v>
      </c>
      <c r="Q86">
        <v>0.06</v>
      </c>
      <c r="R86">
        <v>0.65</v>
      </c>
      <c r="S86">
        <v>0.34</v>
      </c>
      <c r="T86">
        <v>16.759999999999899</v>
      </c>
      <c r="U86">
        <v>1.37872763419483</v>
      </c>
      <c r="V86">
        <v>0.47972542105855398</v>
      </c>
      <c r="W86">
        <v>0.74429587927124896</v>
      </c>
    </row>
    <row r="87" spans="1:23" x14ac:dyDescent="0.2">
      <c r="A87" t="s">
        <v>336</v>
      </c>
      <c r="B87" s="1" t="s">
        <v>212</v>
      </c>
      <c r="C87">
        <v>14</v>
      </c>
      <c r="D87">
        <v>70</v>
      </c>
      <c r="E87" t="b">
        <v>0</v>
      </c>
      <c r="F87">
        <v>55.04</v>
      </c>
      <c r="G87">
        <v>50.3</v>
      </c>
      <c r="H87">
        <v>0.39</v>
      </c>
      <c r="I87">
        <v>3.76</v>
      </c>
      <c r="J87">
        <v>2.11</v>
      </c>
      <c r="K87">
        <v>151.46</v>
      </c>
      <c r="L87">
        <v>90.16</v>
      </c>
      <c r="M87">
        <v>2.1</v>
      </c>
      <c r="N87" t="s">
        <v>53</v>
      </c>
      <c r="O87">
        <v>0</v>
      </c>
      <c r="P87">
        <v>68.2</v>
      </c>
      <c r="Q87">
        <v>2.2999999999999998</v>
      </c>
      <c r="R87" t="s">
        <v>53</v>
      </c>
      <c r="S87" t="s">
        <v>53</v>
      </c>
      <c r="T87" t="s">
        <v>53</v>
      </c>
      <c r="U87">
        <v>1.3558648111331999</v>
      </c>
      <c r="V87">
        <v>0.48835290145916899</v>
      </c>
      <c r="W87">
        <v>0.89398571318841702</v>
      </c>
    </row>
    <row r="88" spans="1:23" x14ac:dyDescent="0.2">
      <c r="A88" t="s">
        <v>337</v>
      </c>
      <c r="B88" s="1" t="s">
        <v>212</v>
      </c>
      <c r="C88">
        <v>28</v>
      </c>
      <c r="D88">
        <v>70</v>
      </c>
      <c r="E88" t="b">
        <v>0</v>
      </c>
      <c r="F88">
        <v>56.41</v>
      </c>
      <c r="G88">
        <v>51.5</v>
      </c>
      <c r="H88">
        <v>0.39</v>
      </c>
      <c r="I88">
        <v>3.43</v>
      </c>
      <c r="J88">
        <v>2.16</v>
      </c>
      <c r="K88">
        <v>152.97</v>
      </c>
      <c r="L88">
        <v>90.58</v>
      </c>
      <c r="M88">
        <v>2.13</v>
      </c>
      <c r="N88">
        <v>146.54</v>
      </c>
      <c r="O88">
        <v>1.33</v>
      </c>
      <c r="P88">
        <v>70.94</v>
      </c>
      <c r="Q88">
        <v>0.45</v>
      </c>
      <c r="R88">
        <v>1.1100000000000001</v>
      </c>
      <c r="S88">
        <v>0.24</v>
      </c>
      <c r="T88">
        <v>18</v>
      </c>
      <c r="U88">
        <v>1.37747572815533</v>
      </c>
      <c r="V88">
        <v>0.48019783843194702</v>
      </c>
      <c r="W88">
        <v>0.79417105363546203</v>
      </c>
    </row>
    <row r="89" spans="1:23" x14ac:dyDescent="0.2">
      <c r="A89" t="s">
        <v>338</v>
      </c>
      <c r="B89" s="1" t="s">
        <v>212</v>
      </c>
      <c r="C89" s="18">
        <v>7</v>
      </c>
      <c r="D89">
        <v>70</v>
      </c>
      <c r="E89" t="b">
        <v>0</v>
      </c>
      <c r="F89">
        <v>53.34</v>
      </c>
      <c r="G89">
        <v>50.3</v>
      </c>
      <c r="H89">
        <v>0.39</v>
      </c>
      <c r="I89">
        <v>3.87</v>
      </c>
      <c r="J89">
        <v>2.12</v>
      </c>
      <c r="K89">
        <v>140.97</v>
      </c>
      <c r="L89">
        <v>81.25</v>
      </c>
      <c r="M89">
        <v>6.06</v>
      </c>
      <c r="N89" t="s">
        <v>53</v>
      </c>
      <c r="O89">
        <v>0</v>
      </c>
      <c r="P89">
        <v>62.019999999999897</v>
      </c>
      <c r="Q89" t="s">
        <v>53</v>
      </c>
      <c r="R89" t="s">
        <v>53</v>
      </c>
      <c r="S89" t="s">
        <v>53</v>
      </c>
      <c r="T89" t="s">
        <v>53</v>
      </c>
      <c r="U89">
        <v>1.2330019880715699</v>
      </c>
      <c r="V89">
        <v>0.53471623091638798</v>
      </c>
      <c r="W89">
        <v>0.71497018589968397</v>
      </c>
    </row>
    <row r="90" spans="1:23" x14ac:dyDescent="0.2">
      <c r="A90" t="s">
        <v>339</v>
      </c>
      <c r="B90" s="1" t="s">
        <v>212</v>
      </c>
      <c r="C90" s="18">
        <v>14</v>
      </c>
      <c r="D90">
        <v>70</v>
      </c>
      <c r="E90" t="b">
        <v>0</v>
      </c>
      <c r="F90">
        <v>53.97</v>
      </c>
      <c r="G90">
        <v>50.3</v>
      </c>
      <c r="H90">
        <v>0.39</v>
      </c>
      <c r="I90">
        <v>3.33</v>
      </c>
      <c r="J90">
        <v>2.12</v>
      </c>
      <c r="K90">
        <v>147.26</v>
      </c>
      <c r="L90">
        <v>87.449999999999903</v>
      </c>
      <c r="M90">
        <v>13.28</v>
      </c>
      <c r="N90" t="s">
        <v>53</v>
      </c>
      <c r="O90">
        <v>0</v>
      </c>
      <c r="P90">
        <v>64.7</v>
      </c>
      <c r="Q90" t="s">
        <v>53</v>
      </c>
      <c r="R90" t="s">
        <v>53</v>
      </c>
      <c r="S90" t="s">
        <v>53</v>
      </c>
      <c r="T90" t="s">
        <v>53</v>
      </c>
      <c r="U90">
        <v>1.28628230616302</v>
      </c>
      <c r="V90">
        <v>0.51461045050451903</v>
      </c>
      <c r="W90">
        <v>0.87889058969312595</v>
      </c>
    </row>
    <row r="91" spans="1:23" x14ac:dyDescent="0.2">
      <c r="A91" t="s">
        <v>340</v>
      </c>
      <c r="B91" s="1" t="s">
        <v>212</v>
      </c>
      <c r="C91" s="18">
        <v>28</v>
      </c>
      <c r="D91">
        <v>70</v>
      </c>
      <c r="E91" t="b">
        <v>0</v>
      </c>
      <c r="F91">
        <v>56.62</v>
      </c>
      <c r="G91">
        <v>51.5</v>
      </c>
      <c r="H91">
        <v>0.39</v>
      </c>
      <c r="I91">
        <v>4.26</v>
      </c>
      <c r="J91">
        <v>2.14</v>
      </c>
      <c r="K91">
        <v>151.63</v>
      </c>
      <c r="L91">
        <v>88.22</v>
      </c>
      <c r="M91">
        <v>6.08</v>
      </c>
      <c r="N91" t="s">
        <v>53</v>
      </c>
      <c r="O91">
        <v>0</v>
      </c>
      <c r="P91">
        <v>67.27</v>
      </c>
      <c r="Q91" t="s">
        <v>53</v>
      </c>
      <c r="R91" t="s">
        <v>53</v>
      </c>
      <c r="S91" t="s">
        <v>53</v>
      </c>
      <c r="T91" t="s">
        <v>53</v>
      </c>
      <c r="U91">
        <v>1.306213592233</v>
      </c>
      <c r="V91">
        <v>0.50708921047810895</v>
      </c>
      <c r="W91">
        <v>0.80221804782891304</v>
      </c>
    </row>
    <row r="92" spans="1:23" x14ac:dyDescent="0.2">
      <c r="A92" t="s">
        <v>341</v>
      </c>
      <c r="B92" s="1" t="s">
        <v>212</v>
      </c>
      <c r="C92">
        <v>7</v>
      </c>
      <c r="D92" t="s">
        <v>7</v>
      </c>
      <c r="E92" t="b">
        <v>0</v>
      </c>
      <c r="F92">
        <v>54.8</v>
      </c>
      <c r="G92">
        <v>50.3</v>
      </c>
      <c r="H92">
        <v>0.39</v>
      </c>
      <c r="I92">
        <v>3.96</v>
      </c>
      <c r="J92">
        <v>2.14</v>
      </c>
      <c r="K92">
        <v>141.26</v>
      </c>
      <c r="L92">
        <v>79.97</v>
      </c>
      <c r="M92">
        <v>2.13</v>
      </c>
      <c r="N92">
        <v>125.7</v>
      </c>
      <c r="O92">
        <v>1.54</v>
      </c>
      <c r="P92">
        <v>55.57</v>
      </c>
      <c r="Q92">
        <v>8.57</v>
      </c>
      <c r="R92">
        <v>0.62</v>
      </c>
      <c r="S92">
        <v>0.25</v>
      </c>
      <c r="T92">
        <v>14.35</v>
      </c>
      <c r="U92">
        <v>1.1047713717693799</v>
      </c>
      <c r="V92">
        <v>0.58310514272853398</v>
      </c>
      <c r="W92">
        <v>0.83190736571244694</v>
      </c>
    </row>
    <row r="93" spans="1:23" x14ac:dyDescent="0.2">
      <c r="A93" t="s">
        <v>342</v>
      </c>
      <c r="B93" s="1" t="s">
        <v>212</v>
      </c>
      <c r="C93">
        <v>14</v>
      </c>
      <c r="D93" t="s">
        <v>7</v>
      </c>
      <c r="E93" t="b">
        <v>0</v>
      </c>
      <c r="F93">
        <v>53.64</v>
      </c>
      <c r="G93">
        <v>50.3</v>
      </c>
      <c r="H93">
        <v>0.39</v>
      </c>
      <c r="I93">
        <v>3.63</v>
      </c>
      <c r="J93">
        <v>2.15</v>
      </c>
      <c r="K93">
        <v>147.71</v>
      </c>
      <c r="L93">
        <v>87.9</v>
      </c>
      <c r="M93">
        <v>2.13</v>
      </c>
      <c r="N93" t="s">
        <v>53</v>
      </c>
      <c r="O93">
        <v>0</v>
      </c>
      <c r="P93">
        <v>56.73</v>
      </c>
      <c r="Q93">
        <v>6.95</v>
      </c>
      <c r="R93" t="s">
        <v>53</v>
      </c>
      <c r="S93" t="s">
        <v>53</v>
      </c>
      <c r="T93" t="s">
        <v>53</v>
      </c>
      <c r="U93">
        <v>1.12783300198807</v>
      </c>
      <c r="V93">
        <v>0.57440264075921799</v>
      </c>
      <c r="W93">
        <v>1.07882844641807</v>
      </c>
    </row>
    <row r="94" spans="1:23" x14ac:dyDescent="0.2">
      <c r="A94" t="s">
        <v>343</v>
      </c>
      <c r="B94" s="1" t="s">
        <v>212</v>
      </c>
      <c r="C94">
        <v>28</v>
      </c>
      <c r="D94" t="s">
        <v>7</v>
      </c>
      <c r="E94" t="b">
        <v>0</v>
      </c>
      <c r="F94">
        <v>56.57</v>
      </c>
      <c r="G94">
        <v>51.5</v>
      </c>
      <c r="H94">
        <v>0.39</v>
      </c>
      <c r="I94">
        <v>3.55</v>
      </c>
      <c r="J94">
        <v>2.14</v>
      </c>
      <c r="K94">
        <v>159.94999999999999</v>
      </c>
      <c r="L94">
        <v>97.299999999999898</v>
      </c>
      <c r="M94">
        <v>2.1</v>
      </c>
      <c r="N94">
        <v>148.43</v>
      </c>
      <c r="O94">
        <v>2.23</v>
      </c>
      <c r="P94">
        <v>75</v>
      </c>
      <c r="Q94">
        <v>3.71</v>
      </c>
      <c r="R94">
        <v>0.9</v>
      </c>
      <c r="S94">
        <v>0.25</v>
      </c>
      <c r="T94">
        <v>16.600000000000001</v>
      </c>
      <c r="U94">
        <v>1.4563106796116501</v>
      </c>
      <c r="V94">
        <v>0.45044880014654698</v>
      </c>
      <c r="W94">
        <v>0.961285075233834</v>
      </c>
    </row>
    <row r="95" spans="1:23" x14ac:dyDescent="0.2">
      <c r="A95" t="s">
        <v>344</v>
      </c>
      <c r="B95" s="1" t="s">
        <v>212</v>
      </c>
      <c r="C95" s="18">
        <v>7</v>
      </c>
      <c r="D95" t="s">
        <v>7</v>
      </c>
      <c r="E95" t="b">
        <v>0</v>
      </c>
      <c r="F95">
        <v>52.9</v>
      </c>
      <c r="G95">
        <v>50.3</v>
      </c>
      <c r="H95">
        <v>0.39</v>
      </c>
      <c r="I95">
        <v>4.3899999999999997</v>
      </c>
      <c r="J95">
        <v>2.08</v>
      </c>
      <c r="K95">
        <v>148.29</v>
      </c>
      <c r="L95">
        <v>88.53</v>
      </c>
      <c r="M95">
        <v>6.15</v>
      </c>
      <c r="N95" t="s">
        <v>53</v>
      </c>
      <c r="O95">
        <v>0</v>
      </c>
      <c r="P95">
        <v>64.729999999999905</v>
      </c>
      <c r="Q95" t="s">
        <v>53</v>
      </c>
      <c r="R95" t="s">
        <v>53</v>
      </c>
      <c r="S95" t="s">
        <v>53</v>
      </c>
      <c r="T95" t="s">
        <v>53</v>
      </c>
      <c r="U95">
        <v>1.28687872763419</v>
      </c>
      <c r="V95">
        <v>0.51438538579841697</v>
      </c>
      <c r="W95">
        <v>0.91985706993363903</v>
      </c>
    </row>
    <row r="96" spans="1:23" x14ac:dyDescent="0.2">
      <c r="A96" t="s">
        <v>345</v>
      </c>
      <c r="B96" s="1" t="s">
        <v>212</v>
      </c>
      <c r="C96" s="18">
        <v>14</v>
      </c>
      <c r="D96" t="s">
        <v>7</v>
      </c>
      <c r="E96" t="b">
        <v>0</v>
      </c>
      <c r="F96">
        <v>53.89</v>
      </c>
      <c r="G96">
        <v>50.3</v>
      </c>
      <c r="H96">
        <v>0.39</v>
      </c>
      <c r="I96">
        <v>3.57</v>
      </c>
      <c r="J96">
        <v>2.11</v>
      </c>
      <c r="K96">
        <v>146.85</v>
      </c>
      <c r="L96">
        <v>86.889999999999901</v>
      </c>
      <c r="M96">
        <v>13.2</v>
      </c>
      <c r="N96" t="s">
        <v>53</v>
      </c>
      <c r="O96">
        <v>0</v>
      </c>
      <c r="P96">
        <v>61.519999999999897</v>
      </c>
      <c r="Q96" t="s">
        <v>53</v>
      </c>
      <c r="R96" t="s">
        <v>53</v>
      </c>
      <c r="S96" t="s">
        <v>53</v>
      </c>
      <c r="T96" t="s">
        <v>53</v>
      </c>
      <c r="U96">
        <v>1.2230616302186801</v>
      </c>
      <c r="V96">
        <v>0.53846730935143805</v>
      </c>
      <c r="W96">
        <v>0.93668408220132304</v>
      </c>
    </row>
    <row r="97" spans="1:23" x14ac:dyDescent="0.2">
      <c r="A97" t="s">
        <v>346</v>
      </c>
      <c r="B97" s="1" t="s">
        <v>212</v>
      </c>
      <c r="C97" s="18">
        <v>28</v>
      </c>
      <c r="D97" t="s">
        <v>7</v>
      </c>
      <c r="E97" t="b">
        <v>0</v>
      </c>
      <c r="F97">
        <v>56.15</v>
      </c>
      <c r="G97">
        <v>51.5</v>
      </c>
      <c r="H97">
        <v>0.39</v>
      </c>
      <c r="I97">
        <v>3.68</v>
      </c>
      <c r="J97">
        <v>2.15</v>
      </c>
      <c r="K97">
        <v>149.06</v>
      </c>
      <c r="L97">
        <v>86.69</v>
      </c>
      <c r="M97">
        <v>6.05</v>
      </c>
      <c r="N97" t="s">
        <v>53</v>
      </c>
      <c r="O97">
        <v>0</v>
      </c>
      <c r="P97">
        <v>60.76</v>
      </c>
      <c r="Q97" t="s">
        <v>53</v>
      </c>
      <c r="R97" t="s">
        <v>53</v>
      </c>
      <c r="S97" t="s">
        <v>53</v>
      </c>
      <c r="T97" t="s">
        <v>53</v>
      </c>
      <c r="U97">
        <v>1.1798058252427099</v>
      </c>
      <c r="V97">
        <v>0.554790254625389</v>
      </c>
      <c r="W97">
        <v>0.90754143828831702</v>
      </c>
    </row>
    <row r="98" spans="1:23" x14ac:dyDescent="0.2">
      <c r="A98" t="s">
        <v>347</v>
      </c>
      <c r="B98" s="1" t="s">
        <v>137</v>
      </c>
      <c r="C98">
        <v>7</v>
      </c>
      <c r="D98">
        <v>70</v>
      </c>
      <c r="E98" t="b">
        <v>0</v>
      </c>
      <c r="F98">
        <v>51.6</v>
      </c>
      <c r="G98">
        <v>48.1</v>
      </c>
      <c r="H98">
        <v>0.39</v>
      </c>
      <c r="I98">
        <v>4.53</v>
      </c>
      <c r="J98">
        <v>2.2599999999999998</v>
      </c>
      <c r="K98">
        <v>132.16999999999999</v>
      </c>
      <c r="L98">
        <v>73.389999999999901</v>
      </c>
      <c r="M98">
        <v>2.06</v>
      </c>
      <c r="N98">
        <v>114.49</v>
      </c>
      <c r="O98">
        <v>1.46</v>
      </c>
      <c r="P98">
        <v>52.62</v>
      </c>
      <c r="Q98">
        <v>8.3699999999999992</v>
      </c>
      <c r="R98">
        <v>1.97</v>
      </c>
      <c r="S98">
        <v>0.49</v>
      </c>
      <c r="T98">
        <v>9.2799999999999798</v>
      </c>
      <c r="U98">
        <v>1.0939708939708901</v>
      </c>
      <c r="V98">
        <v>0.58718079472796403</v>
      </c>
      <c r="W98">
        <v>0.73539314583472404</v>
      </c>
    </row>
    <row r="99" spans="1:23" x14ac:dyDescent="0.2">
      <c r="A99" t="s">
        <v>348</v>
      </c>
      <c r="B99" s="1" t="s">
        <v>137</v>
      </c>
      <c r="C99">
        <v>14</v>
      </c>
      <c r="D99">
        <v>70</v>
      </c>
      <c r="E99" t="b">
        <v>0</v>
      </c>
      <c r="F99">
        <v>51.37</v>
      </c>
      <c r="G99">
        <v>48.1</v>
      </c>
      <c r="H99">
        <v>0.39</v>
      </c>
      <c r="I99">
        <v>3.7</v>
      </c>
      <c r="J99">
        <v>2.2599999999999998</v>
      </c>
      <c r="K99">
        <v>133.88999999999999</v>
      </c>
      <c r="L99">
        <v>76.169999999999902</v>
      </c>
      <c r="M99">
        <v>2.06</v>
      </c>
      <c r="N99">
        <v>114.14</v>
      </c>
      <c r="O99">
        <v>2.61</v>
      </c>
      <c r="P99">
        <v>52.76</v>
      </c>
      <c r="Q99">
        <v>10.46</v>
      </c>
      <c r="R99">
        <v>1.84</v>
      </c>
      <c r="S99">
        <v>0.65</v>
      </c>
      <c r="T99">
        <v>10.17</v>
      </c>
      <c r="U99">
        <v>1.0968814968814899</v>
      </c>
      <c r="V99">
        <v>0.586082454006982</v>
      </c>
      <c r="W99">
        <v>0.83041965062579304</v>
      </c>
    </row>
    <row r="100" spans="1:23" x14ac:dyDescent="0.2">
      <c r="A100" t="s">
        <v>349</v>
      </c>
      <c r="B100" s="1" t="s">
        <v>137</v>
      </c>
      <c r="C100">
        <v>28</v>
      </c>
      <c r="D100">
        <v>70</v>
      </c>
      <c r="E100" t="b">
        <v>0</v>
      </c>
      <c r="F100">
        <v>50.4</v>
      </c>
      <c r="G100">
        <v>48.1</v>
      </c>
      <c r="H100">
        <v>0.39</v>
      </c>
      <c r="I100">
        <v>3.83</v>
      </c>
      <c r="J100">
        <v>2.2799999999999998</v>
      </c>
      <c r="K100">
        <v>130.21</v>
      </c>
      <c r="L100">
        <v>73.31</v>
      </c>
      <c r="M100">
        <v>2.16</v>
      </c>
      <c r="N100">
        <v>115.62</v>
      </c>
      <c r="O100">
        <v>1.99</v>
      </c>
      <c r="P100">
        <v>53.17</v>
      </c>
      <c r="Q100">
        <v>6.96</v>
      </c>
      <c r="R100">
        <v>0.53</v>
      </c>
      <c r="S100">
        <v>0.59</v>
      </c>
      <c r="T100">
        <v>11.49</v>
      </c>
      <c r="U100">
        <v>1.1054054054054001</v>
      </c>
      <c r="V100">
        <v>0.58286588475267698</v>
      </c>
      <c r="W100">
        <v>0.71836597348408304</v>
      </c>
    </row>
    <row r="101" spans="1:23" x14ac:dyDescent="0.2">
      <c r="A101" t="s">
        <v>350</v>
      </c>
      <c r="B101" s="1" t="s">
        <v>137</v>
      </c>
      <c r="C101" s="18">
        <v>7</v>
      </c>
      <c r="D101">
        <v>70</v>
      </c>
      <c r="E101" t="b">
        <v>0</v>
      </c>
      <c r="F101">
        <v>50.37</v>
      </c>
      <c r="G101">
        <v>48.1</v>
      </c>
      <c r="H101">
        <v>0.39</v>
      </c>
      <c r="I101">
        <v>4.26</v>
      </c>
      <c r="J101">
        <v>2.2200000000000002</v>
      </c>
      <c r="K101">
        <v>128.06</v>
      </c>
      <c r="L101">
        <v>70.819999999999993</v>
      </c>
      <c r="M101">
        <v>6.01</v>
      </c>
      <c r="N101" t="s">
        <v>53</v>
      </c>
      <c r="O101">
        <v>0</v>
      </c>
      <c r="P101">
        <v>49.5</v>
      </c>
      <c r="Q101" t="s">
        <v>53</v>
      </c>
      <c r="R101" t="s">
        <v>53</v>
      </c>
      <c r="S101" t="s">
        <v>53</v>
      </c>
      <c r="T101" t="s">
        <v>53</v>
      </c>
      <c r="U101">
        <v>1.0291060291060199</v>
      </c>
      <c r="V101">
        <v>0.61165810222413997</v>
      </c>
      <c r="W101">
        <v>0.72465850060924697</v>
      </c>
    </row>
    <row r="102" spans="1:23" x14ac:dyDescent="0.2">
      <c r="A102" t="s">
        <v>351</v>
      </c>
      <c r="B102" s="1" t="s">
        <v>137</v>
      </c>
      <c r="C102" s="18">
        <v>14</v>
      </c>
      <c r="D102">
        <v>70</v>
      </c>
      <c r="E102" t="b">
        <v>0</v>
      </c>
      <c r="F102">
        <v>50.51</v>
      </c>
      <c r="G102">
        <v>48.1</v>
      </c>
      <c r="H102">
        <v>0.39</v>
      </c>
      <c r="I102">
        <v>3.28</v>
      </c>
      <c r="J102">
        <v>2.17</v>
      </c>
      <c r="K102">
        <v>139.53</v>
      </c>
      <c r="L102">
        <v>83.18</v>
      </c>
      <c r="M102">
        <v>6.19</v>
      </c>
      <c r="N102" t="s">
        <v>53</v>
      </c>
      <c r="O102">
        <v>0</v>
      </c>
      <c r="P102">
        <v>58.72</v>
      </c>
      <c r="Q102" t="s">
        <v>53</v>
      </c>
      <c r="R102" t="s">
        <v>53</v>
      </c>
      <c r="S102" t="s">
        <v>53</v>
      </c>
      <c r="T102" t="s">
        <v>53</v>
      </c>
      <c r="U102">
        <v>1.22079002079002</v>
      </c>
      <c r="V102">
        <v>0.53932452045659596</v>
      </c>
      <c r="W102">
        <v>0.94289039202851099</v>
      </c>
    </row>
    <row r="103" spans="1:23" x14ac:dyDescent="0.2">
      <c r="A103" t="s">
        <v>352</v>
      </c>
      <c r="B103" s="1" t="s">
        <v>137</v>
      </c>
      <c r="C103" s="18">
        <v>28</v>
      </c>
      <c r="D103">
        <v>70</v>
      </c>
      <c r="E103" t="b">
        <v>0</v>
      </c>
      <c r="F103">
        <v>52.55</v>
      </c>
      <c r="G103">
        <v>49.2</v>
      </c>
      <c r="H103">
        <v>0.39</v>
      </c>
      <c r="I103">
        <v>3.67</v>
      </c>
      <c r="J103">
        <v>2.23</v>
      </c>
      <c r="K103">
        <v>128.88</v>
      </c>
      <c r="L103">
        <v>70.039999999999907</v>
      </c>
      <c r="M103">
        <v>6.2</v>
      </c>
      <c r="N103" t="s">
        <v>53</v>
      </c>
      <c r="O103">
        <v>0</v>
      </c>
      <c r="P103">
        <v>49.72</v>
      </c>
      <c r="Q103" t="s">
        <v>53</v>
      </c>
      <c r="R103" t="s">
        <v>53</v>
      </c>
      <c r="S103" t="s">
        <v>53</v>
      </c>
      <c r="T103" t="s">
        <v>53</v>
      </c>
      <c r="U103">
        <v>1.01056910569105</v>
      </c>
      <c r="V103">
        <v>0.618653167663752</v>
      </c>
      <c r="W103">
        <v>0.66759236300520597</v>
      </c>
    </row>
    <row r="104" spans="1:23" x14ac:dyDescent="0.2">
      <c r="A104" t="s">
        <v>353</v>
      </c>
      <c r="B104" s="1" t="s">
        <v>137</v>
      </c>
      <c r="C104">
        <v>7</v>
      </c>
      <c r="D104" t="s">
        <v>7</v>
      </c>
      <c r="E104" t="b">
        <v>0</v>
      </c>
      <c r="F104">
        <v>50.77</v>
      </c>
      <c r="G104">
        <v>48.1</v>
      </c>
      <c r="H104">
        <v>0.39</v>
      </c>
      <c r="I104">
        <v>3.97</v>
      </c>
      <c r="J104">
        <v>2.21</v>
      </c>
      <c r="K104">
        <v>126.58</v>
      </c>
      <c r="L104">
        <v>69.239999999999995</v>
      </c>
      <c r="M104">
        <v>2.1</v>
      </c>
      <c r="N104">
        <v>104.23</v>
      </c>
      <c r="O104">
        <v>1.68</v>
      </c>
      <c r="P104">
        <v>44.36</v>
      </c>
      <c r="Q104">
        <v>13.12</v>
      </c>
      <c r="R104">
        <v>2.0699999999999998</v>
      </c>
      <c r="S104">
        <v>0.56999999999999995</v>
      </c>
      <c r="T104">
        <v>8.2900000000000205</v>
      </c>
      <c r="U104">
        <v>0.92224532224532196</v>
      </c>
      <c r="V104">
        <v>0.65198289726591596</v>
      </c>
      <c r="W104">
        <v>0.79335780037302195</v>
      </c>
    </row>
    <row r="105" spans="1:23" x14ac:dyDescent="0.2">
      <c r="A105" t="s">
        <v>354</v>
      </c>
      <c r="B105" s="1" t="s">
        <v>137</v>
      </c>
      <c r="C105">
        <v>14</v>
      </c>
      <c r="D105" t="s">
        <v>7</v>
      </c>
      <c r="E105" t="b">
        <v>0</v>
      </c>
      <c r="F105">
        <v>51.39</v>
      </c>
      <c r="G105">
        <v>48.1</v>
      </c>
      <c r="H105">
        <v>0.39</v>
      </c>
      <c r="I105">
        <v>4.26</v>
      </c>
      <c r="J105">
        <v>2.3199999999999998</v>
      </c>
      <c r="K105">
        <v>138.91</v>
      </c>
      <c r="L105">
        <v>80.55</v>
      </c>
      <c r="M105">
        <v>2.1</v>
      </c>
      <c r="N105">
        <v>115.62</v>
      </c>
      <c r="O105">
        <v>2.71</v>
      </c>
      <c r="P105">
        <v>53.77</v>
      </c>
      <c r="Q105">
        <v>13.09</v>
      </c>
      <c r="R105">
        <v>1.73</v>
      </c>
      <c r="S105">
        <v>0.74</v>
      </c>
      <c r="T105">
        <v>10.68</v>
      </c>
      <c r="U105">
        <v>1.11787941787941</v>
      </c>
      <c r="V105">
        <v>0.57815871023418197</v>
      </c>
      <c r="W105">
        <v>0.96298256326752096</v>
      </c>
    </row>
    <row r="106" spans="1:23" x14ac:dyDescent="0.2">
      <c r="A106" t="s">
        <v>355</v>
      </c>
      <c r="B106" s="1" t="s">
        <v>137</v>
      </c>
      <c r="C106">
        <v>28</v>
      </c>
      <c r="D106" t="s">
        <v>7</v>
      </c>
      <c r="E106" t="b">
        <v>0</v>
      </c>
      <c r="F106">
        <v>52.3</v>
      </c>
      <c r="G106">
        <v>48.1</v>
      </c>
      <c r="H106">
        <v>0.39</v>
      </c>
      <c r="I106">
        <v>3.55</v>
      </c>
      <c r="J106">
        <v>2.1800000000000002</v>
      </c>
      <c r="K106">
        <v>144.86000000000001</v>
      </c>
      <c r="L106">
        <v>86.44</v>
      </c>
      <c r="M106">
        <v>2.1</v>
      </c>
      <c r="N106">
        <v>126.27</v>
      </c>
      <c r="O106">
        <v>2.3199999999999998</v>
      </c>
      <c r="P106">
        <v>59.72</v>
      </c>
      <c r="Q106">
        <v>10.26</v>
      </c>
      <c r="R106" t="s">
        <v>53</v>
      </c>
      <c r="S106" t="s">
        <v>53</v>
      </c>
      <c r="T106">
        <v>14.08</v>
      </c>
      <c r="U106">
        <v>1.24158004158004</v>
      </c>
      <c r="V106">
        <v>0.53147922959243699</v>
      </c>
      <c r="W106">
        <v>1.0452136689054501</v>
      </c>
    </row>
    <row r="107" spans="1:23" x14ac:dyDescent="0.2">
      <c r="A107" t="s">
        <v>356</v>
      </c>
      <c r="B107" s="1" t="s">
        <v>137</v>
      </c>
      <c r="C107" s="18">
        <v>7</v>
      </c>
      <c r="D107" t="s">
        <v>7</v>
      </c>
      <c r="E107" t="b">
        <v>0</v>
      </c>
      <c r="F107">
        <v>52.66</v>
      </c>
      <c r="G107">
        <v>49.2</v>
      </c>
      <c r="H107">
        <v>0.39</v>
      </c>
      <c r="I107">
        <v>3.68</v>
      </c>
      <c r="J107">
        <v>2.23</v>
      </c>
      <c r="K107">
        <v>145.49</v>
      </c>
      <c r="L107">
        <v>86.53</v>
      </c>
      <c r="M107">
        <v>6.19</v>
      </c>
      <c r="N107" t="s">
        <v>53</v>
      </c>
      <c r="O107">
        <v>0</v>
      </c>
      <c r="P107">
        <v>59.35</v>
      </c>
      <c r="Q107" t="s">
        <v>53</v>
      </c>
      <c r="R107" t="s">
        <v>53</v>
      </c>
      <c r="S107" t="s">
        <v>53</v>
      </c>
      <c r="T107" t="s">
        <v>53</v>
      </c>
      <c r="U107">
        <v>1.2063008130081301</v>
      </c>
      <c r="V107">
        <v>0.54479214603466697</v>
      </c>
      <c r="W107">
        <v>1.01403632268055</v>
      </c>
    </row>
    <row r="108" spans="1:23" x14ac:dyDescent="0.2">
      <c r="A108" t="s">
        <v>357</v>
      </c>
      <c r="B108" s="1" t="s">
        <v>137</v>
      </c>
      <c r="C108" s="18">
        <v>14</v>
      </c>
      <c r="D108" t="s">
        <v>7</v>
      </c>
      <c r="E108" t="b">
        <v>0</v>
      </c>
      <c r="F108">
        <v>52.75</v>
      </c>
      <c r="G108">
        <v>49.2</v>
      </c>
      <c r="H108">
        <v>0.39</v>
      </c>
      <c r="I108">
        <v>3.51</v>
      </c>
      <c r="J108">
        <v>2.29</v>
      </c>
      <c r="K108">
        <v>137.43</v>
      </c>
      <c r="L108">
        <v>78.489999999999995</v>
      </c>
      <c r="M108">
        <v>6.08</v>
      </c>
      <c r="N108" t="s">
        <v>53</v>
      </c>
      <c r="O108">
        <v>0</v>
      </c>
      <c r="P108">
        <v>50.45</v>
      </c>
      <c r="Q108" t="s">
        <v>53</v>
      </c>
      <c r="R108" t="s">
        <v>53</v>
      </c>
      <c r="S108" t="s">
        <v>53</v>
      </c>
      <c r="T108" t="s">
        <v>53</v>
      </c>
      <c r="U108">
        <v>1.02540650406504</v>
      </c>
      <c r="V108">
        <v>0.61305414940941805</v>
      </c>
      <c r="W108">
        <v>0.929638433629425</v>
      </c>
    </row>
    <row r="109" spans="1:23" x14ac:dyDescent="0.2">
      <c r="A109" t="s">
        <v>358</v>
      </c>
      <c r="B109" s="1" t="s">
        <v>137</v>
      </c>
      <c r="C109" s="18">
        <v>28</v>
      </c>
      <c r="D109" t="s">
        <v>7</v>
      </c>
      <c r="E109" t="b">
        <v>0</v>
      </c>
      <c r="F109">
        <v>52.85</v>
      </c>
      <c r="G109">
        <v>49.2</v>
      </c>
      <c r="H109">
        <v>0.39</v>
      </c>
      <c r="I109">
        <v>3.8</v>
      </c>
      <c r="J109">
        <v>2.2400000000000002</v>
      </c>
      <c r="K109">
        <v>143.4</v>
      </c>
      <c r="L109">
        <v>84.12</v>
      </c>
      <c r="M109">
        <v>6.01</v>
      </c>
      <c r="N109" t="s">
        <v>53</v>
      </c>
      <c r="O109">
        <v>0</v>
      </c>
      <c r="P109">
        <v>56.8</v>
      </c>
      <c r="Q109" t="s">
        <v>53</v>
      </c>
      <c r="R109" t="s">
        <v>53</v>
      </c>
      <c r="S109" t="s">
        <v>53</v>
      </c>
      <c r="T109" t="s">
        <v>53</v>
      </c>
      <c r="U109">
        <v>1.1544715447154399</v>
      </c>
      <c r="V109">
        <v>0.56435036048473697</v>
      </c>
      <c r="W109">
        <v>0.98393585213373203</v>
      </c>
    </row>
    <row r="110" spans="1:23" x14ac:dyDescent="0.2">
      <c r="A110" t="s">
        <v>359</v>
      </c>
      <c r="B110" s="1" t="s">
        <v>151</v>
      </c>
      <c r="C110">
        <v>7</v>
      </c>
      <c r="D110">
        <v>70</v>
      </c>
      <c r="E110" t="b">
        <v>0</v>
      </c>
      <c r="F110">
        <v>54.24</v>
      </c>
      <c r="G110">
        <v>50.3</v>
      </c>
      <c r="H110">
        <v>0.39</v>
      </c>
      <c r="I110">
        <v>4.0999999999999996</v>
      </c>
      <c r="J110">
        <v>2.23</v>
      </c>
      <c r="K110">
        <v>150.82</v>
      </c>
      <c r="L110">
        <v>89.8599999999999</v>
      </c>
      <c r="M110">
        <v>2.1</v>
      </c>
      <c r="N110">
        <v>135.49</v>
      </c>
      <c r="O110">
        <v>1.92</v>
      </c>
      <c r="P110">
        <v>68.12</v>
      </c>
      <c r="Q110">
        <v>8.0399999999999991</v>
      </c>
      <c r="R110">
        <v>1.1599999999999999</v>
      </c>
      <c r="S110">
        <v>0.42</v>
      </c>
      <c r="T110">
        <v>12.56</v>
      </c>
      <c r="U110">
        <v>1.3542743538767299</v>
      </c>
      <c r="V110">
        <v>0.48895307400877702</v>
      </c>
      <c r="W110">
        <v>0.88394322976601303</v>
      </c>
    </row>
    <row r="111" spans="1:23" x14ac:dyDescent="0.2">
      <c r="A111" t="s">
        <v>360</v>
      </c>
      <c r="B111" s="1" t="s">
        <v>151</v>
      </c>
      <c r="C111">
        <v>14</v>
      </c>
      <c r="D111">
        <v>70</v>
      </c>
      <c r="E111" t="b">
        <v>0</v>
      </c>
      <c r="F111">
        <v>53.75</v>
      </c>
      <c r="G111">
        <v>50.3</v>
      </c>
      <c r="H111">
        <v>0.39</v>
      </c>
      <c r="I111">
        <v>3.63</v>
      </c>
      <c r="J111">
        <v>2.2000000000000002</v>
      </c>
      <c r="K111">
        <v>156.77000000000001</v>
      </c>
      <c r="L111">
        <v>96.8</v>
      </c>
      <c r="M111">
        <v>2.13</v>
      </c>
      <c r="N111">
        <v>141.83000000000001</v>
      </c>
      <c r="O111">
        <v>2.5499999999999998</v>
      </c>
      <c r="P111">
        <v>74.039999999999907</v>
      </c>
      <c r="Q111">
        <v>6.41</v>
      </c>
      <c r="R111">
        <v>1.3</v>
      </c>
      <c r="S111">
        <v>0.56999999999999995</v>
      </c>
      <c r="T111">
        <v>14.07</v>
      </c>
      <c r="U111">
        <v>1.4719681908548701</v>
      </c>
      <c r="V111">
        <v>0.44454030533778399</v>
      </c>
      <c r="W111">
        <v>1.01787190954349</v>
      </c>
    </row>
    <row r="112" spans="1:23" x14ac:dyDescent="0.2">
      <c r="A112" t="s">
        <v>361</v>
      </c>
      <c r="B112" s="1" t="s">
        <v>151</v>
      </c>
      <c r="C112">
        <v>28</v>
      </c>
      <c r="D112">
        <v>70</v>
      </c>
      <c r="E112" t="b">
        <v>0</v>
      </c>
      <c r="F112">
        <v>51.93</v>
      </c>
      <c r="G112">
        <v>48.1</v>
      </c>
      <c r="H112">
        <v>0.39</v>
      </c>
      <c r="I112">
        <v>4.13</v>
      </c>
      <c r="J112">
        <v>2.31</v>
      </c>
      <c r="K112">
        <v>148.44</v>
      </c>
      <c r="L112">
        <v>89.679999999999893</v>
      </c>
      <c r="M112">
        <v>2.14</v>
      </c>
      <c r="N112">
        <v>131.44999999999999</v>
      </c>
      <c r="O112">
        <v>1.67</v>
      </c>
      <c r="P112">
        <v>68.309999999999903</v>
      </c>
      <c r="Q112">
        <v>6.92</v>
      </c>
      <c r="R112">
        <v>2.52</v>
      </c>
      <c r="S112">
        <v>1.05</v>
      </c>
      <c r="T112">
        <v>10.35</v>
      </c>
      <c r="U112">
        <v>1.4201663201663199</v>
      </c>
      <c r="V112">
        <v>0.46408818106931299</v>
      </c>
      <c r="W112">
        <v>0.95732397937621505</v>
      </c>
    </row>
    <row r="113" spans="1:23" x14ac:dyDescent="0.2">
      <c r="A113" t="s">
        <v>362</v>
      </c>
      <c r="B113" s="1" t="s">
        <v>151</v>
      </c>
      <c r="C113" s="18">
        <v>7</v>
      </c>
      <c r="D113">
        <v>70</v>
      </c>
      <c r="E113" t="b">
        <v>0</v>
      </c>
      <c r="F113">
        <v>53.85</v>
      </c>
      <c r="G113">
        <v>50.3</v>
      </c>
      <c r="H113">
        <v>0.39</v>
      </c>
      <c r="I113">
        <v>3.67</v>
      </c>
      <c r="J113">
        <v>2.2200000000000002</v>
      </c>
      <c r="K113">
        <v>147.34</v>
      </c>
      <c r="L113">
        <v>87.21</v>
      </c>
      <c r="M113">
        <v>6.15</v>
      </c>
      <c r="N113" t="s">
        <v>53</v>
      </c>
      <c r="O113">
        <v>0</v>
      </c>
      <c r="P113">
        <v>64.430000000000007</v>
      </c>
      <c r="Q113" t="s">
        <v>53</v>
      </c>
      <c r="R113" t="s">
        <v>53</v>
      </c>
      <c r="S113" t="s">
        <v>53</v>
      </c>
      <c r="T113" t="s">
        <v>53</v>
      </c>
      <c r="U113">
        <v>1.2809145129224599</v>
      </c>
      <c r="V113">
        <v>0.51663603285944704</v>
      </c>
      <c r="W113">
        <v>0.87659914325128896</v>
      </c>
    </row>
    <row r="114" spans="1:23" x14ac:dyDescent="0.2">
      <c r="A114" t="s">
        <v>363</v>
      </c>
      <c r="B114" s="1" t="s">
        <v>151</v>
      </c>
      <c r="C114" s="18">
        <v>14</v>
      </c>
      <c r="D114">
        <v>70</v>
      </c>
      <c r="E114" t="b">
        <v>0</v>
      </c>
      <c r="F114">
        <v>54.69</v>
      </c>
      <c r="G114">
        <v>50.3</v>
      </c>
      <c r="H114">
        <v>0.39</v>
      </c>
      <c r="I114">
        <v>3.43</v>
      </c>
      <c r="J114">
        <v>2.2400000000000002</v>
      </c>
      <c r="K114">
        <v>145.83000000000001</v>
      </c>
      <c r="L114">
        <v>85.08</v>
      </c>
      <c r="M114">
        <v>6.06</v>
      </c>
      <c r="N114" t="s">
        <v>53</v>
      </c>
      <c r="O114">
        <v>0</v>
      </c>
      <c r="P114">
        <v>63.56</v>
      </c>
      <c r="Q114" t="s">
        <v>53</v>
      </c>
      <c r="R114" t="s">
        <v>53</v>
      </c>
      <c r="S114" t="s">
        <v>53</v>
      </c>
      <c r="T114" t="s">
        <v>53</v>
      </c>
      <c r="U114">
        <v>1.2636182902584401</v>
      </c>
      <c r="V114">
        <v>0.52316290933643395</v>
      </c>
      <c r="W114">
        <v>0.81778160177815995</v>
      </c>
    </row>
    <row r="115" spans="1:23" x14ac:dyDescent="0.2">
      <c r="A115" t="s">
        <v>364</v>
      </c>
      <c r="B115" s="1" t="s">
        <v>151</v>
      </c>
      <c r="C115" s="18">
        <v>28</v>
      </c>
      <c r="D115">
        <v>70</v>
      </c>
      <c r="E115" t="b">
        <v>0</v>
      </c>
      <c r="F115">
        <v>51.66</v>
      </c>
      <c r="G115">
        <v>48.1</v>
      </c>
      <c r="H115">
        <v>0.39</v>
      </c>
      <c r="I115">
        <v>4.2300000000000004</v>
      </c>
      <c r="J115">
        <v>2.2599999999999998</v>
      </c>
      <c r="K115">
        <v>144.62</v>
      </c>
      <c r="L115">
        <v>86.08</v>
      </c>
      <c r="M115">
        <v>6.01</v>
      </c>
      <c r="N115" t="s">
        <v>53</v>
      </c>
      <c r="O115">
        <v>0</v>
      </c>
      <c r="P115">
        <v>64.05</v>
      </c>
      <c r="Q115" t="s">
        <v>53</v>
      </c>
      <c r="R115" t="s">
        <v>53</v>
      </c>
      <c r="S115" t="s">
        <v>53</v>
      </c>
      <c r="T115" t="s">
        <v>53</v>
      </c>
      <c r="U115">
        <v>1.3316008316008301</v>
      </c>
      <c r="V115">
        <v>0.49750912015062898</v>
      </c>
      <c r="W115">
        <v>0.92059449657021197</v>
      </c>
    </row>
    <row r="116" spans="1:23" x14ac:dyDescent="0.2">
      <c r="A116" t="s">
        <v>365</v>
      </c>
      <c r="B116" s="1" t="s">
        <v>151</v>
      </c>
      <c r="C116">
        <v>7</v>
      </c>
      <c r="D116" t="s">
        <v>7</v>
      </c>
      <c r="E116" t="b">
        <v>0</v>
      </c>
      <c r="F116">
        <v>53.93</v>
      </c>
      <c r="G116">
        <v>50.3</v>
      </c>
      <c r="H116">
        <v>0.39</v>
      </c>
      <c r="I116">
        <v>3.97</v>
      </c>
      <c r="J116">
        <v>2.2000000000000002</v>
      </c>
      <c r="K116">
        <v>147.81</v>
      </c>
      <c r="L116">
        <v>87.32</v>
      </c>
      <c r="M116">
        <v>2.16</v>
      </c>
      <c r="N116">
        <v>132.09</v>
      </c>
      <c r="O116">
        <v>1.66</v>
      </c>
      <c r="P116">
        <v>64.89</v>
      </c>
      <c r="Q116">
        <v>8.16</v>
      </c>
      <c r="R116">
        <v>1.08</v>
      </c>
      <c r="S116">
        <v>0.46</v>
      </c>
      <c r="T116">
        <v>12.3799999999999</v>
      </c>
      <c r="U116">
        <v>1.29005964214711</v>
      </c>
      <c r="V116">
        <v>0.51318504069920001</v>
      </c>
      <c r="W116">
        <v>0.86893501936992801</v>
      </c>
    </row>
    <row r="117" spans="1:23" x14ac:dyDescent="0.2">
      <c r="A117" t="s">
        <v>366</v>
      </c>
      <c r="B117" s="1" t="s">
        <v>151</v>
      </c>
      <c r="C117">
        <v>14</v>
      </c>
      <c r="D117" t="s">
        <v>7</v>
      </c>
      <c r="E117" t="b">
        <v>0</v>
      </c>
      <c r="F117">
        <v>53.82</v>
      </c>
      <c r="G117">
        <v>50.3</v>
      </c>
      <c r="H117">
        <v>0.39</v>
      </c>
      <c r="I117">
        <v>4.29</v>
      </c>
      <c r="J117">
        <v>2.21</v>
      </c>
      <c r="K117">
        <v>160.57</v>
      </c>
      <c r="L117">
        <v>99.8599999999999</v>
      </c>
      <c r="M117">
        <v>2.12</v>
      </c>
      <c r="N117">
        <v>139.91999999999999</v>
      </c>
      <c r="O117">
        <v>3.79</v>
      </c>
      <c r="P117">
        <v>73.699999999999903</v>
      </c>
      <c r="Q117">
        <v>8.52</v>
      </c>
      <c r="R117">
        <v>2.2999999999999998</v>
      </c>
      <c r="S117">
        <v>1.03</v>
      </c>
      <c r="T117">
        <v>13.68</v>
      </c>
      <c r="U117">
        <v>1.46520874751491</v>
      </c>
      <c r="V117">
        <v>0.44709103867361799</v>
      </c>
      <c r="W117">
        <v>1.163251950667</v>
      </c>
    </row>
    <row r="118" spans="1:23" x14ac:dyDescent="0.2">
      <c r="A118" t="s">
        <v>367</v>
      </c>
      <c r="B118" s="1" t="s">
        <v>151</v>
      </c>
      <c r="C118">
        <v>28</v>
      </c>
      <c r="D118" t="s">
        <v>7</v>
      </c>
      <c r="E118" t="b">
        <v>0</v>
      </c>
      <c r="F118">
        <v>54.8</v>
      </c>
      <c r="G118">
        <v>50.3</v>
      </c>
      <c r="H118">
        <v>0.39</v>
      </c>
      <c r="I118">
        <v>3.76</v>
      </c>
      <c r="J118">
        <v>2.1800000000000002</v>
      </c>
      <c r="K118">
        <v>157.79</v>
      </c>
      <c r="L118">
        <v>96.66</v>
      </c>
      <c r="M118">
        <v>2.06</v>
      </c>
      <c r="N118">
        <v>132.54</v>
      </c>
      <c r="O118">
        <v>10.97</v>
      </c>
      <c r="P118">
        <v>65.040000000000006</v>
      </c>
      <c r="Q118">
        <v>7.88</v>
      </c>
      <c r="R118">
        <v>1.19</v>
      </c>
      <c r="S118">
        <v>0.42</v>
      </c>
      <c r="T118">
        <v>21.22</v>
      </c>
      <c r="U118">
        <v>1.29304174950298</v>
      </c>
      <c r="V118">
        <v>0.51205971716868504</v>
      </c>
      <c r="W118">
        <v>1.2276463262764601</v>
      </c>
    </row>
    <row r="119" spans="1:23" x14ac:dyDescent="0.2">
      <c r="A119" t="s">
        <v>368</v>
      </c>
      <c r="B119" s="1" t="s">
        <v>151</v>
      </c>
      <c r="C119" s="18">
        <v>7</v>
      </c>
      <c r="D119" t="s">
        <v>7</v>
      </c>
      <c r="E119" t="b">
        <v>0</v>
      </c>
      <c r="F119">
        <v>53.97</v>
      </c>
      <c r="G119">
        <v>50.3</v>
      </c>
      <c r="H119">
        <v>0.39</v>
      </c>
      <c r="I119">
        <v>3.88</v>
      </c>
      <c r="J119">
        <v>2.23</v>
      </c>
      <c r="K119">
        <v>138.56</v>
      </c>
      <c r="L119">
        <v>78.09</v>
      </c>
      <c r="M119">
        <v>6.05</v>
      </c>
      <c r="N119" t="s">
        <v>53</v>
      </c>
      <c r="O119">
        <v>0</v>
      </c>
      <c r="P119">
        <v>54.69</v>
      </c>
      <c r="Q119" t="s">
        <v>53</v>
      </c>
      <c r="R119" t="s">
        <v>53</v>
      </c>
      <c r="S119" t="s">
        <v>53</v>
      </c>
      <c r="T119" t="s">
        <v>53</v>
      </c>
      <c r="U119">
        <v>1.08727634194831</v>
      </c>
      <c r="V119">
        <v>0.58970704077422198</v>
      </c>
      <c r="W119">
        <v>0.78888111443292397</v>
      </c>
    </row>
    <row r="120" spans="1:23" x14ac:dyDescent="0.2">
      <c r="A120" t="s">
        <v>369</v>
      </c>
      <c r="B120" s="1" t="s">
        <v>151</v>
      </c>
      <c r="C120" s="18">
        <v>14</v>
      </c>
      <c r="D120" t="s">
        <v>7</v>
      </c>
      <c r="E120" t="b">
        <v>0</v>
      </c>
      <c r="F120">
        <v>54.35</v>
      </c>
      <c r="G120">
        <v>50.3</v>
      </c>
      <c r="H120">
        <v>0.39</v>
      </c>
      <c r="I120">
        <v>4.95</v>
      </c>
      <c r="J120">
        <v>2.21</v>
      </c>
      <c r="K120">
        <v>151.31</v>
      </c>
      <c r="L120">
        <v>89.41</v>
      </c>
      <c r="M120">
        <v>6</v>
      </c>
      <c r="N120" t="s">
        <v>53</v>
      </c>
      <c r="O120">
        <v>0</v>
      </c>
      <c r="P120">
        <v>69.260000000000005</v>
      </c>
      <c r="Q120" t="s">
        <v>53</v>
      </c>
      <c r="R120" t="s">
        <v>53</v>
      </c>
      <c r="S120" t="s">
        <v>53</v>
      </c>
      <c r="T120" t="s">
        <v>53</v>
      </c>
      <c r="U120">
        <v>1.37693836978131</v>
      </c>
      <c r="V120">
        <v>0.480400615176863</v>
      </c>
      <c r="W120">
        <v>0.83387990942453305</v>
      </c>
    </row>
    <row r="121" spans="1:23" x14ac:dyDescent="0.2">
      <c r="A121" t="s">
        <v>370</v>
      </c>
      <c r="B121" s="1" t="s">
        <v>151</v>
      </c>
      <c r="C121" s="18">
        <v>28</v>
      </c>
      <c r="D121" t="s">
        <v>7</v>
      </c>
      <c r="E121" t="b">
        <v>0</v>
      </c>
      <c r="F121">
        <v>53.7</v>
      </c>
      <c r="G121">
        <v>49.2</v>
      </c>
      <c r="H121">
        <v>0.39</v>
      </c>
      <c r="I121">
        <v>3.98</v>
      </c>
      <c r="J121">
        <v>2.2000000000000002</v>
      </c>
      <c r="K121">
        <v>139.53</v>
      </c>
      <c r="L121">
        <v>79.259999999999906</v>
      </c>
      <c r="M121">
        <v>6.04</v>
      </c>
      <c r="N121" t="s">
        <v>53</v>
      </c>
      <c r="O121">
        <v>0</v>
      </c>
      <c r="P121">
        <v>54.089999999999897</v>
      </c>
      <c r="Q121" t="s">
        <v>53</v>
      </c>
      <c r="R121" t="s">
        <v>53</v>
      </c>
      <c r="S121" t="s">
        <v>53</v>
      </c>
      <c r="T121" t="s">
        <v>53</v>
      </c>
      <c r="U121">
        <v>1.0993902439024299</v>
      </c>
      <c r="V121">
        <v>0.58513575701794696</v>
      </c>
      <c r="W121">
        <v>0.87430200550530801</v>
      </c>
    </row>
    <row r="122" spans="1:23" x14ac:dyDescent="0.2">
      <c r="A122" t="s">
        <v>371</v>
      </c>
      <c r="B122" s="1" t="s">
        <v>144</v>
      </c>
      <c r="C122">
        <v>7</v>
      </c>
      <c r="D122">
        <v>70</v>
      </c>
      <c r="E122" t="b">
        <v>0</v>
      </c>
      <c r="F122">
        <v>53.42</v>
      </c>
      <c r="G122">
        <v>49.2</v>
      </c>
      <c r="H122">
        <v>0.39</v>
      </c>
      <c r="I122">
        <v>3.98</v>
      </c>
      <c r="J122">
        <v>2.2999999999999998</v>
      </c>
      <c r="K122">
        <v>149</v>
      </c>
      <c r="L122">
        <v>88.91</v>
      </c>
      <c r="M122">
        <v>2.1</v>
      </c>
      <c r="N122">
        <v>134.97999999999999</v>
      </c>
      <c r="O122">
        <v>1.93</v>
      </c>
      <c r="P122">
        <v>64.760000000000005</v>
      </c>
      <c r="Q122">
        <v>6.32</v>
      </c>
      <c r="R122">
        <v>1.26</v>
      </c>
      <c r="S122">
        <v>0.36</v>
      </c>
      <c r="T122">
        <v>16.239999999999998</v>
      </c>
      <c r="U122">
        <v>1.3162601626016199</v>
      </c>
      <c r="V122">
        <v>0.50329805184844201</v>
      </c>
      <c r="W122">
        <v>0.97527430661383696</v>
      </c>
    </row>
    <row r="123" spans="1:23" x14ac:dyDescent="0.2">
      <c r="A123" t="s">
        <v>372</v>
      </c>
      <c r="B123" s="1" t="s">
        <v>144</v>
      </c>
      <c r="C123">
        <v>14</v>
      </c>
      <c r="D123">
        <v>70</v>
      </c>
      <c r="E123" t="b">
        <v>0</v>
      </c>
      <c r="F123">
        <v>52.65</v>
      </c>
      <c r="G123">
        <v>49.2</v>
      </c>
      <c r="H123">
        <v>0.39</v>
      </c>
      <c r="I123">
        <v>4.24</v>
      </c>
      <c r="J123">
        <v>2.13</v>
      </c>
      <c r="K123">
        <v>130.83000000000001</v>
      </c>
      <c r="L123">
        <v>71.42</v>
      </c>
      <c r="M123">
        <v>2.14</v>
      </c>
      <c r="N123">
        <v>114.64</v>
      </c>
      <c r="O123">
        <v>2.0699999999999998</v>
      </c>
      <c r="P123">
        <v>50.699999999999903</v>
      </c>
      <c r="Q123">
        <v>7.03</v>
      </c>
      <c r="R123">
        <v>2.08</v>
      </c>
      <c r="S123">
        <v>0.74</v>
      </c>
      <c r="T123">
        <v>10.829999999999901</v>
      </c>
      <c r="U123">
        <v>1.0304878048780399</v>
      </c>
      <c r="V123">
        <v>0.61113667740450905</v>
      </c>
      <c r="W123">
        <v>0.689106425702811</v>
      </c>
    </row>
    <row r="124" spans="1:23" x14ac:dyDescent="0.2">
      <c r="A124" t="s">
        <v>373</v>
      </c>
      <c r="B124" s="1" t="s">
        <v>144</v>
      </c>
      <c r="C124">
        <v>28</v>
      </c>
      <c r="D124">
        <v>70</v>
      </c>
      <c r="E124" t="b">
        <v>0</v>
      </c>
      <c r="F124">
        <v>56.47</v>
      </c>
      <c r="G124">
        <v>51.5</v>
      </c>
      <c r="H124">
        <v>0.39</v>
      </c>
      <c r="I124">
        <v>4.04</v>
      </c>
      <c r="J124">
        <v>2.12</v>
      </c>
      <c r="K124">
        <v>140.55000000000001</v>
      </c>
      <c r="L124">
        <v>77.53</v>
      </c>
      <c r="M124">
        <v>2.1</v>
      </c>
      <c r="N124">
        <v>126.58</v>
      </c>
      <c r="O124">
        <v>2.11</v>
      </c>
      <c r="P124">
        <v>55.58</v>
      </c>
      <c r="Q124">
        <v>6.73</v>
      </c>
      <c r="R124">
        <v>0.59</v>
      </c>
      <c r="S124">
        <v>0.73</v>
      </c>
      <c r="T124">
        <v>14.15</v>
      </c>
      <c r="U124">
        <v>1.07922330097087</v>
      </c>
      <c r="V124">
        <v>0.59274592416193395</v>
      </c>
      <c r="W124">
        <v>0.71904938500525295</v>
      </c>
    </row>
    <row r="125" spans="1:23" x14ac:dyDescent="0.2">
      <c r="A125" t="s">
        <v>374</v>
      </c>
      <c r="B125" s="1" t="s">
        <v>144</v>
      </c>
      <c r="C125" s="18">
        <v>7</v>
      </c>
      <c r="D125">
        <v>70</v>
      </c>
      <c r="E125" t="b">
        <v>0</v>
      </c>
      <c r="F125">
        <v>52.92</v>
      </c>
      <c r="G125">
        <v>49.2</v>
      </c>
      <c r="H125">
        <v>0.39</v>
      </c>
      <c r="I125">
        <v>4.38</v>
      </c>
      <c r="J125">
        <v>2.1</v>
      </c>
      <c r="K125">
        <v>144.22</v>
      </c>
      <c r="L125">
        <v>84.429999999999893</v>
      </c>
      <c r="M125">
        <v>6.14</v>
      </c>
      <c r="N125" t="s">
        <v>53</v>
      </c>
      <c r="O125">
        <v>0</v>
      </c>
      <c r="P125">
        <v>60.16</v>
      </c>
      <c r="Q125" t="s">
        <v>53</v>
      </c>
      <c r="R125" t="s">
        <v>53</v>
      </c>
      <c r="S125" t="s">
        <v>53</v>
      </c>
      <c r="T125" t="s">
        <v>53</v>
      </c>
      <c r="U125">
        <v>1.2227642276422701</v>
      </c>
      <c r="V125">
        <v>0.53857953673876302</v>
      </c>
      <c r="W125">
        <v>0.91591426943890597</v>
      </c>
    </row>
    <row r="126" spans="1:23" x14ac:dyDescent="0.2">
      <c r="A126" t="s">
        <v>375</v>
      </c>
      <c r="B126" s="1" t="s">
        <v>144</v>
      </c>
      <c r="C126" s="18">
        <v>14</v>
      </c>
      <c r="D126">
        <v>70</v>
      </c>
      <c r="E126" t="b">
        <v>0</v>
      </c>
      <c r="F126">
        <v>53.09</v>
      </c>
      <c r="G126">
        <v>49.2</v>
      </c>
      <c r="H126">
        <v>0.39</v>
      </c>
      <c r="I126">
        <v>3.15</v>
      </c>
      <c r="J126">
        <v>2.13</v>
      </c>
      <c r="K126">
        <v>147.32</v>
      </c>
      <c r="L126">
        <v>88.559999999999903</v>
      </c>
      <c r="M126">
        <v>6.14</v>
      </c>
      <c r="N126" t="s">
        <v>53</v>
      </c>
      <c r="O126">
        <v>0</v>
      </c>
      <c r="P126">
        <v>64.38</v>
      </c>
      <c r="Q126" t="s">
        <v>53</v>
      </c>
      <c r="R126" t="s">
        <v>53</v>
      </c>
      <c r="S126" t="s">
        <v>53</v>
      </c>
      <c r="T126" t="s">
        <v>53</v>
      </c>
      <c r="U126">
        <v>1.3085365853658499</v>
      </c>
      <c r="V126">
        <v>0.50621260929590395</v>
      </c>
      <c r="W126">
        <v>0.97086363636363604</v>
      </c>
    </row>
    <row r="127" spans="1:23" x14ac:dyDescent="0.2">
      <c r="A127" t="s">
        <v>376</v>
      </c>
      <c r="B127" s="1" t="s">
        <v>144</v>
      </c>
      <c r="C127" s="18">
        <v>28</v>
      </c>
      <c r="D127">
        <v>70</v>
      </c>
      <c r="E127" t="b">
        <v>0</v>
      </c>
      <c r="F127">
        <v>56.69</v>
      </c>
      <c r="G127">
        <v>51.5</v>
      </c>
      <c r="H127">
        <v>0.39</v>
      </c>
      <c r="I127">
        <v>3.89</v>
      </c>
      <c r="J127">
        <v>2.1</v>
      </c>
      <c r="K127">
        <v>126.63</v>
      </c>
      <c r="L127">
        <v>63.559999999999903</v>
      </c>
      <c r="M127">
        <v>6.04</v>
      </c>
      <c r="N127" t="s">
        <v>53</v>
      </c>
      <c r="O127">
        <v>0</v>
      </c>
      <c r="P127">
        <v>40.1</v>
      </c>
      <c r="Q127" t="s">
        <v>53</v>
      </c>
      <c r="R127" t="s">
        <v>53</v>
      </c>
      <c r="S127" t="s">
        <v>53</v>
      </c>
      <c r="T127" t="s">
        <v>53</v>
      </c>
      <c r="U127">
        <v>0.77864077669902898</v>
      </c>
      <c r="V127">
        <v>0.70617329181168698</v>
      </c>
      <c r="W127">
        <v>0.64507392996108903</v>
      </c>
    </row>
    <row r="128" spans="1:23" x14ac:dyDescent="0.2">
      <c r="A128" t="s">
        <v>377</v>
      </c>
      <c r="B128" s="1" t="s">
        <v>144</v>
      </c>
      <c r="C128">
        <v>7</v>
      </c>
      <c r="D128" t="s">
        <v>7</v>
      </c>
      <c r="E128" t="b">
        <v>0</v>
      </c>
      <c r="F128">
        <v>52.66</v>
      </c>
      <c r="G128">
        <v>49.2</v>
      </c>
      <c r="H128">
        <v>0.39</v>
      </c>
      <c r="I128">
        <v>4.92</v>
      </c>
      <c r="J128">
        <v>2.06</v>
      </c>
      <c r="K128">
        <v>140.33000000000001</v>
      </c>
      <c r="L128">
        <v>80.3</v>
      </c>
      <c r="M128">
        <v>2.14</v>
      </c>
      <c r="N128">
        <v>116.79</v>
      </c>
      <c r="O128">
        <v>1.99</v>
      </c>
      <c r="P128">
        <v>52.57</v>
      </c>
      <c r="Q128">
        <v>12.59</v>
      </c>
      <c r="R128">
        <v>2.73</v>
      </c>
      <c r="S128">
        <v>0.79</v>
      </c>
      <c r="T128">
        <v>11.0199999999999</v>
      </c>
      <c r="U128">
        <v>1.0684959349593399</v>
      </c>
      <c r="V128">
        <v>0.59679398680779205</v>
      </c>
      <c r="W128">
        <v>0.94440945893843997</v>
      </c>
    </row>
    <row r="129" spans="1:23" x14ac:dyDescent="0.2">
      <c r="A129" t="s">
        <v>378</v>
      </c>
      <c r="B129" s="1" t="s">
        <v>144</v>
      </c>
      <c r="C129">
        <v>14</v>
      </c>
      <c r="D129" t="s">
        <v>7</v>
      </c>
      <c r="E129" t="b">
        <v>0</v>
      </c>
      <c r="F129">
        <v>50.63</v>
      </c>
      <c r="G129">
        <v>46.9</v>
      </c>
      <c r="H129">
        <v>0.39</v>
      </c>
      <c r="I129">
        <v>4.3899999999999997</v>
      </c>
      <c r="J129">
        <v>2.2599999999999998</v>
      </c>
      <c r="K129">
        <v>139.16999999999999</v>
      </c>
      <c r="L129">
        <v>81.499999999999901</v>
      </c>
      <c r="M129">
        <v>2.1</v>
      </c>
      <c r="N129">
        <v>118.2</v>
      </c>
      <c r="O129">
        <v>1.9</v>
      </c>
      <c r="P129">
        <v>55.16</v>
      </c>
      <c r="Q129">
        <v>11.23</v>
      </c>
      <c r="R129">
        <v>1.77</v>
      </c>
      <c r="S129">
        <v>0.77</v>
      </c>
      <c r="T129">
        <v>11.82</v>
      </c>
      <c r="U129">
        <v>1.1761194029850699</v>
      </c>
      <c r="V129">
        <v>0.556181357364122</v>
      </c>
      <c r="W129">
        <v>1.00977938517178</v>
      </c>
    </row>
    <row r="130" spans="1:23" x14ac:dyDescent="0.2">
      <c r="A130" t="s">
        <v>379</v>
      </c>
      <c r="B130" s="1" t="s">
        <v>144</v>
      </c>
      <c r="C130">
        <v>28</v>
      </c>
      <c r="D130" t="s">
        <v>7</v>
      </c>
      <c r="E130" t="b">
        <v>0</v>
      </c>
      <c r="F130">
        <v>56.16</v>
      </c>
      <c r="G130">
        <v>51.5</v>
      </c>
      <c r="H130">
        <v>0.39</v>
      </c>
      <c r="I130">
        <v>3.78</v>
      </c>
      <c r="J130">
        <v>2.1</v>
      </c>
      <c r="K130">
        <v>137.94</v>
      </c>
      <c r="L130">
        <v>75.509999999999906</v>
      </c>
      <c r="M130">
        <v>2.12</v>
      </c>
      <c r="N130">
        <v>118.85</v>
      </c>
      <c r="O130">
        <v>1.74</v>
      </c>
      <c r="P130">
        <v>51.09</v>
      </c>
      <c r="Q130">
        <v>9.41</v>
      </c>
      <c r="R130">
        <v>2.6</v>
      </c>
      <c r="S130">
        <v>1.28</v>
      </c>
      <c r="T130">
        <v>10.829999999999901</v>
      </c>
      <c r="U130">
        <v>0.99203883495145595</v>
      </c>
      <c r="V130">
        <v>0.62564572265982699</v>
      </c>
      <c r="W130">
        <v>0.75789658605141397</v>
      </c>
    </row>
    <row r="131" spans="1:23" x14ac:dyDescent="0.2">
      <c r="A131" t="s">
        <v>380</v>
      </c>
      <c r="B131" s="1" t="s">
        <v>144</v>
      </c>
      <c r="C131" s="18">
        <v>7</v>
      </c>
      <c r="D131" t="s">
        <v>7</v>
      </c>
      <c r="E131" t="b">
        <v>0</v>
      </c>
      <c r="F131">
        <v>54.92</v>
      </c>
      <c r="G131">
        <v>51.5</v>
      </c>
      <c r="H131">
        <v>0.39</v>
      </c>
      <c r="I131">
        <v>3.87</v>
      </c>
      <c r="J131">
        <v>2.12</v>
      </c>
      <c r="K131">
        <v>150.88999999999999</v>
      </c>
      <c r="L131">
        <v>89.589999999999904</v>
      </c>
      <c r="M131">
        <v>6</v>
      </c>
      <c r="N131" t="s">
        <v>53</v>
      </c>
      <c r="O131">
        <v>0</v>
      </c>
      <c r="P131">
        <v>60.66</v>
      </c>
      <c r="Q131" t="s">
        <v>53</v>
      </c>
      <c r="R131" t="s">
        <v>53</v>
      </c>
      <c r="S131" t="s">
        <v>53</v>
      </c>
      <c r="T131" t="s">
        <v>53</v>
      </c>
      <c r="U131">
        <v>1.1778640776699001</v>
      </c>
      <c r="V131">
        <v>0.55552298955852697</v>
      </c>
      <c r="W131">
        <v>1.01120490668073</v>
      </c>
    </row>
    <row r="132" spans="1:23" x14ac:dyDescent="0.2">
      <c r="A132" t="s">
        <v>381</v>
      </c>
      <c r="B132" s="1" t="s">
        <v>144</v>
      </c>
      <c r="C132" s="18">
        <v>14</v>
      </c>
      <c r="D132" t="s">
        <v>7</v>
      </c>
      <c r="E132" t="b">
        <v>0</v>
      </c>
      <c r="F132">
        <v>50.04</v>
      </c>
      <c r="G132">
        <v>46.9</v>
      </c>
      <c r="H132">
        <v>0.39</v>
      </c>
      <c r="I132">
        <v>3.54</v>
      </c>
      <c r="J132">
        <v>2.17</v>
      </c>
      <c r="K132">
        <v>141.94999999999999</v>
      </c>
      <c r="L132">
        <v>85.809999999999903</v>
      </c>
      <c r="M132">
        <v>6.01</v>
      </c>
      <c r="N132" t="s">
        <v>53</v>
      </c>
      <c r="O132">
        <v>0</v>
      </c>
      <c r="P132">
        <v>57.38</v>
      </c>
      <c r="Q132" t="s">
        <v>53</v>
      </c>
      <c r="R132" t="s">
        <v>53</v>
      </c>
      <c r="S132" t="s">
        <v>53</v>
      </c>
      <c r="T132" t="s">
        <v>53</v>
      </c>
      <c r="U132">
        <v>1.22345415778251</v>
      </c>
      <c r="V132">
        <v>0.53831918574244597</v>
      </c>
      <c r="W132">
        <v>1.12606681115013</v>
      </c>
    </row>
    <row r="133" spans="1:23" x14ac:dyDescent="0.2">
      <c r="A133" t="s">
        <v>382</v>
      </c>
      <c r="B133" s="1" t="s">
        <v>144</v>
      </c>
      <c r="C133" s="18">
        <v>28</v>
      </c>
      <c r="D133" t="s">
        <v>7</v>
      </c>
      <c r="E133" t="b">
        <v>0</v>
      </c>
      <c r="F133">
        <v>56.03</v>
      </c>
      <c r="G133">
        <v>48.1</v>
      </c>
      <c r="H133">
        <v>0.39</v>
      </c>
      <c r="I133">
        <v>3</v>
      </c>
      <c r="J133">
        <v>2.09</v>
      </c>
      <c r="K133">
        <v>139.36000000000001</v>
      </c>
      <c r="L133">
        <v>77.849999999999994</v>
      </c>
      <c r="M133">
        <v>6.04</v>
      </c>
      <c r="N133" t="s">
        <v>53</v>
      </c>
      <c r="O133">
        <v>0</v>
      </c>
      <c r="P133">
        <v>50.589999999999897</v>
      </c>
      <c r="Q133" t="s">
        <v>53</v>
      </c>
      <c r="R133" t="s">
        <v>53</v>
      </c>
      <c r="S133" t="s">
        <v>53</v>
      </c>
      <c r="T133" t="s">
        <v>53</v>
      </c>
      <c r="U133">
        <v>1.0517671517671501</v>
      </c>
      <c r="V133">
        <v>0.60310673518220603</v>
      </c>
      <c r="W133">
        <v>0.93969430894308903</v>
      </c>
    </row>
    <row r="134" spans="1:23" x14ac:dyDescent="0.2">
      <c r="A134" t="s">
        <v>383</v>
      </c>
      <c r="B134" s="1" t="s">
        <v>158</v>
      </c>
      <c r="C134">
        <v>7</v>
      </c>
      <c r="D134">
        <v>70</v>
      </c>
      <c r="E134" t="b">
        <v>0</v>
      </c>
      <c r="F134">
        <v>54.77</v>
      </c>
      <c r="G134">
        <v>50.3</v>
      </c>
      <c r="H134">
        <v>0.39</v>
      </c>
      <c r="I134">
        <v>3.2</v>
      </c>
      <c r="J134">
        <v>2.1800000000000002</v>
      </c>
      <c r="K134">
        <v>127.77</v>
      </c>
      <c r="L134">
        <v>67.229999999999905</v>
      </c>
      <c r="M134">
        <v>2.12</v>
      </c>
      <c r="N134">
        <v>114.11</v>
      </c>
      <c r="O134">
        <v>1.33</v>
      </c>
      <c r="P134">
        <v>48.9299999999999</v>
      </c>
      <c r="Q134">
        <v>6.02</v>
      </c>
      <c r="R134">
        <v>2.23</v>
      </c>
      <c r="S134">
        <v>0.85</v>
      </c>
      <c r="T134">
        <v>9.23</v>
      </c>
      <c r="U134">
        <v>0.97276341948310097</v>
      </c>
      <c r="V134">
        <v>0.63291946434599899</v>
      </c>
      <c r="W134">
        <v>0.57482368280685103</v>
      </c>
    </row>
    <row r="135" spans="1:23" x14ac:dyDescent="0.2">
      <c r="A135" t="s">
        <v>384</v>
      </c>
      <c r="B135" s="1" t="s">
        <v>158</v>
      </c>
      <c r="C135">
        <v>14</v>
      </c>
      <c r="D135">
        <v>70</v>
      </c>
      <c r="E135" t="b">
        <v>0</v>
      </c>
      <c r="F135">
        <v>55.04</v>
      </c>
      <c r="G135">
        <v>50.3</v>
      </c>
      <c r="H135">
        <v>0.39</v>
      </c>
      <c r="I135">
        <v>2.8</v>
      </c>
      <c r="J135">
        <v>2.19</v>
      </c>
      <c r="K135">
        <v>147.31</v>
      </c>
      <c r="L135">
        <v>86.89</v>
      </c>
      <c r="M135">
        <v>2.16</v>
      </c>
      <c r="N135">
        <v>136.72999999999999</v>
      </c>
      <c r="O135">
        <v>3.08</v>
      </c>
      <c r="P135">
        <v>64.48</v>
      </c>
      <c r="Q135">
        <v>3.83</v>
      </c>
      <c r="R135">
        <v>0.73</v>
      </c>
      <c r="S135">
        <v>0.22</v>
      </c>
      <c r="T135">
        <v>17.739999999999998</v>
      </c>
      <c r="U135">
        <v>1.28190854870775</v>
      </c>
      <c r="V135">
        <v>0.51626092501594101</v>
      </c>
      <c r="W135">
        <v>0.86298772070042895</v>
      </c>
    </row>
    <row r="136" spans="1:23" x14ac:dyDescent="0.2">
      <c r="A136" t="s">
        <v>385</v>
      </c>
      <c r="B136" s="1" t="s">
        <v>158</v>
      </c>
      <c r="C136">
        <v>28</v>
      </c>
      <c r="D136">
        <v>70</v>
      </c>
      <c r="E136" t="b">
        <v>0</v>
      </c>
      <c r="F136">
        <v>56.41</v>
      </c>
      <c r="G136">
        <v>51.5</v>
      </c>
      <c r="H136">
        <v>0.39</v>
      </c>
      <c r="I136">
        <v>3.57</v>
      </c>
      <c r="J136">
        <v>2.2200000000000002</v>
      </c>
      <c r="K136">
        <v>157.38999999999999</v>
      </c>
      <c r="L136">
        <v>94.799999999999898</v>
      </c>
      <c r="M136">
        <v>2.13</v>
      </c>
      <c r="N136">
        <v>147</v>
      </c>
      <c r="O136">
        <v>1.51</v>
      </c>
      <c r="P136">
        <v>72.239999999999995</v>
      </c>
      <c r="Q136">
        <v>4.13</v>
      </c>
      <c r="R136">
        <v>1.01</v>
      </c>
      <c r="S136">
        <v>0.59</v>
      </c>
      <c r="T136">
        <v>17.34</v>
      </c>
      <c r="U136">
        <v>1.40271844660194</v>
      </c>
      <c r="V136">
        <v>0.47067228430115299</v>
      </c>
      <c r="W136">
        <v>0.93070755818478901</v>
      </c>
    </row>
    <row r="137" spans="1:23" x14ac:dyDescent="0.2">
      <c r="A137" t="s">
        <v>386</v>
      </c>
      <c r="B137" s="1" t="s">
        <v>158</v>
      </c>
      <c r="C137" s="18">
        <v>7</v>
      </c>
      <c r="D137">
        <v>70</v>
      </c>
      <c r="E137" t="b">
        <v>0</v>
      </c>
      <c r="F137">
        <v>53.34</v>
      </c>
      <c r="G137">
        <v>50.3</v>
      </c>
      <c r="H137">
        <v>0.39</v>
      </c>
      <c r="I137">
        <v>4.92</v>
      </c>
      <c r="J137">
        <v>2.2799999999999998</v>
      </c>
      <c r="K137">
        <v>146.62</v>
      </c>
      <c r="L137">
        <v>85.69</v>
      </c>
      <c r="M137">
        <v>6.06</v>
      </c>
      <c r="N137" t="s">
        <v>53</v>
      </c>
      <c r="O137">
        <v>0</v>
      </c>
      <c r="P137">
        <v>64.69</v>
      </c>
      <c r="Q137" t="s">
        <v>53</v>
      </c>
      <c r="R137" t="s">
        <v>53</v>
      </c>
      <c r="S137" t="s">
        <v>53</v>
      </c>
      <c r="T137" t="s">
        <v>53</v>
      </c>
      <c r="U137">
        <v>1.28608349900596</v>
      </c>
      <c r="V137">
        <v>0.51468547207322102</v>
      </c>
      <c r="W137">
        <v>0.81116536695576102</v>
      </c>
    </row>
    <row r="138" spans="1:23" x14ac:dyDescent="0.2">
      <c r="A138" t="s">
        <v>387</v>
      </c>
      <c r="B138" s="1" t="s">
        <v>158</v>
      </c>
      <c r="C138" s="18">
        <v>14</v>
      </c>
      <c r="D138">
        <v>70</v>
      </c>
      <c r="E138" t="b">
        <v>0</v>
      </c>
      <c r="F138">
        <v>53.97</v>
      </c>
      <c r="G138">
        <v>50.3</v>
      </c>
      <c r="H138">
        <v>0.39</v>
      </c>
      <c r="I138">
        <v>3.96</v>
      </c>
      <c r="J138">
        <v>2.27</v>
      </c>
      <c r="K138">
        <v>159.28</v>
      </c>
      <c r="L138">
        <v>98.69</v>
      </c>
      <c r="M138">
        <v>6.05</v>
      </c>
      <c r="N138" t="s">
        <v>53</v>
      </c>
      <c r="O138">
        <v>0</v>
      </c>
      <c r="P138">
        <v>75.7</v>
      </c>
      <c r="Q138" t="s">
        <v>53</v>
      </c>
      <c r="R138" t="s">
        <v>53</v>
      </c>
      <c r="S138" t="s">
        <v>53</v>
      </c>
      <c r="T138" t="s">
        <v>53</v>
      </c>
      <c r="U138">
        <v>1.50497017892644</v>
      </c>
      <c r="V138">
        <v>0.43208672493341799</v>
      </c>
      <c r="W138">
        <v>1.0577914749544199</v>
      </c>
    </row>
    <row r="139" spans="1:23" x14ac:dyDescent="0.2">
      <c r="A139" t="s">
        <v>388</v>
      </c>
      <c r="B139" s="1" t="s">
        <v>158</v>
      </c>
      <c r="C139" s="18">
        <v>28</v>
      </c>
      <c r="D139">
        <v>70</v>
      </c>
      <c r="E139" t="b">
        <v>0</v>
      </c>
      <c r="F139">
        <v>56.62</v>
      </c>
      <c r="G139">
        <v>51.5</v>
      </c>
      <c r="H139">
        <v>0.39</v>
      </c>
      <c r="I139">
        <v>3.71</v>
      </c>
      <c r="J139">
        <v>2.27</v>
      </c>
      <c r="K139">
        <v>157.24</v>
      </c>
      <c r="L139">
        <v>94.25</v>
      </c>
      <c r="M139">
        <v>6.04</v>
      </c>
      <c r="N139" t="s">
        <v>53</v>
      </c>
      <c r="O139">
        <v>0</v>
      </c>
      <c r="P139">
        <v>70.8</v>
      </c>
      <c r="Q139" t="s">
        <v>53</v>
      </c>
      <c r="R139" t="s">
        <v>53</v>
      </c>
      <c r="S139" t="s">
        <v>53</v>
      </c>
      <c r="T139" t="s">
        <v>53</v>
      </c>
      <c r="U139">
        <v>1.3747572815533899</v>
      </c>
      <c r="V139">
        <v>0.48122366733833999</v>
      </c>
      <c r="W139">
        <v>0.94621240959269104</v>
      </c>
    </row>
    <row r="140" spans="1:23" x14ac:dyDescent="0.2">
      <c r="A140" t="s">
        <v>389</v>
      </c>
      <c r="B140" s="1" t="s">
        <v>158</v>
      </c>
      <c r="C140">
        <v>7</v>
      </c>
      <c r="D140" t="s">
        <v>7</v>
      </c>
      <c r="E140" t="b">
        <v>0</v>
      </c>
      <c r="F140">
        <v>54.8</v>
      </c>
      <c r="G140">
        <v>50.3</v>
      </c>
      <c r="H140">
        <v>0.39</v>
      </c>
      <c r="I140">
        <v>3.82</v>
      </c>
      <c r="J140">
        <v>2.2200000000000002</v>
      </c>
      <c r="K140">
        <v>144.16</v>
      </c>
      <c r="L140">
        <v>82.93</v>
      </c>
      <c r="M140">
        <v>2.13</v>
      </c>
      <c r="N140">
        <v>124.59</v>
      </c>
      <c r="O140">
        <v>2.21</v>
      </c>
      <c r="P140">
        <v>57.839999999999897</v>
      </c>
      <c r="Q140">
        <v>9.68</v>
      </c>
      <c r="R140">
        <v>1.51</v>
      </c>
      <c r="S140">
        <v>0.35</v>
      </c>
      <c r="T140">
        <v>11.64</v>
      </c>
      <c r="U140">
        <v>1.1499005964214699</v>
      </c>
      <c r="V140">
        <v>0.56607524663340703</v>
      </c>
      <c r="W140">
        <v>0.88116758332781098</v>
      </c>
    </row>
    <row r="141" spans="1:23" x14ac:dyDescent="0.2">
      <c r="A141" t="s">
        <v>390</v>
      </c>
      <c r="B141" s="1" t="s">
        <v>158</v>
      </c>
      <c r="C141">
        <v>14</v>
      </c>
      <c r="D141" t="s">
        <v>7</v>
      </c>
      <c r="E141" t="b">
        <v>0</v>
      </c>
      <c r="F141">
        <v>53.64</v>
      </c>
      <c r="G141">
        <v>50.3</v>
      </c>
      <c r="H141">
        <v>0.39</v>
      </c>
      <c r="I141">
        <v>3.42</v>
      </c>
      <c r="J141">
        <v>2.25</v>
      </c>
      <c r="K141">
        <v>156.99</v>
      </c>
      <c r="L141">
        <v>97.29</v>
      </c>
      <c r="M141">
        <v>2.1</v>
      </c>
      <c r="N141">
        <v>130.05000000000001</v>
      </c>
      <c r="O141">
        <v>15</v>
      </c>
      <c r="P141">
        <v>60.139999999999901</v>
      </c>
      <c r="Q141">
        <v>5.97</v>
      </c>
      <c r="R141">
        <v>1.31</v>
      </c>
      <c r="S141">
        <v>0.65</v>
      </c>
      <c r="T141">
        <v>28.78</v>
      </c>
      <c r="U141">
        <v>1.1956262425447299</v>
      </c>
      <c r="V141">
        <v>0.54882028583217601</v>
      </c>
      <c r="W141">
        <v>1.3457385004442599</v>
      </c>
    </row>
    <row r="142" spans="1:23" x14ac:dyDescent="0.2">
      <c r="A142" t="s">
        <v>391</v>
      </c>
      <c r="B142" s="1" t="s">
        <v>158</v>
      </c>
      <c r="C142">
        <v>28</v>
      </c>
      <c r="D142" t="s">
        <v>7</v>
      </c>
      <c r="E142" t="b">
        <v>0</v>
      </c>
      <c r="F142">
        <v>56.57</v>
      </c>
      <c r="G142">
        <v>51.5</v>
      </c>
      <c r="H142">
        <v>0.39</v>
      </c>
      <c r="I142">
        <v>4.49</v>
      </c>
      <c r="J142">
        <v>2.25</v>
      </c>
      <c r="K142">
        <v>148.16</v>
      </c>
      <c r="L142">
        <v>84.46</v>
      </c>
      <c r="M142">
        <v>2.1</v>
      </c>
      <c r="N142">
        <v>128.28</v>
      </c>
      <c r="O142">
        <v>1.82</v>
      </c>
      <c r="P142">
        <v>59.019999999999897</v>
      </c>
      <c r="Q142">
        <v>10.02</v>
      </c>
      <c r="R142">
        <v>1.66</v>
      </c>
      <c r="S142">
        <v>0.78</v>
      </c>
      <c r="T142">
        <v>12.02</v>
      </c>
      <c r="U142">
        <v>1.1460194174757199</v>
      </c>
      <c r="V142">
        <v>0.56753984246198896</v>
      </c>
      <c r="W142">
        <v>0.87038925827900104</v>
      </c>
    </row>
    <row r="143" spans="1:23" x14ac:dyDescent="0.2">
      <c r="A143" t="s">
        <v>392</v>
      </c>
      <c r="B143" s="1" t="s">
        <v>158</v>
      </c>
      <c r="C143" s="18">
        <v>7</v>
      </c>
      <c r="D143" t="s">
        <v>7</v>
      </c>
      <c r="E143" t="b">
        <v>0</v>
      </c>
      <c r="F143">
        <v>52.9</v>
      </c>
      <c r="G143">
        <v>50.3</v>
      </c>
      <c r="H143">
        <v>0.39</v>
      </c>
      <c r="I143">
        <v>4.41</v>
      </c>
      <c r="J143">
        <v>2.2400000000000002</v>
      </c>
      <c r="K143">
        <v>157.57</v>
      </c>
      <c r="L143">
        <v>97.63</v>
      </c>
      <c r="M143">
        <v>6.08</v>
      </c>
      <c r="N143" t="s">
        <v>53</v>
      </c>
      <c r="O143">
        <v>0</v>
      </c>
      <c r="P143">
        <v>70.739999999999995</v>
      </c>
      <c r="Q143" t="s">
        <v>53</v>
      </c>
      <c r="R143" t="s">
        <v>53</v>
      </c>
      <c r="S143" t="s">
        <v>53</v>
      </c>
      <c r="T143" t="s">
        <v>53</v>
      </c>
      <c r="U143">
        <v>1.4063618290258399</v>
      </c>
      <c r="V143">
        <v>0.46929742300911498</v>
      </c>
      <c r="W143">
        <v>1.1391335624650301</v>
      </c>
    </row>
    <row r="144" spans="1:23" x14ac:dyDescent="0.2">
      <c r="A144" t="s">
        <v>393</v>
      </c>
      <c r="B144" s="1" t="s">
        <v>158</v>
      </c>
      <c r="C144" s="18">
        <v>14</v>
      </c>
      <c r="D144" t="s">
        <v>7</v>
      </c>
      <c r="E144" t="b">
        <v>0</v>
      </c>
      <c r="F144">
        <v>53.89</v>
      </c>
      <c r="G144">
        <v>50.3</v>
      </c>
      <c r="H144">
        <v>0.39</v>
      </c>
      <c r="I144">
        <v>4.07</v>
      </c>
      <c r="J144">
        <v>2.2599999999999998</v>
      </c>
      <c r="K144">
        <v>161.28</v>
      </c>
      <c r="L144">
        <v>100.67</v>
      </c>
      <c r="M144">
        <v>6.15</v>
      </c>
      <c r="N144" t="s">
        <v>53</v>
      </c>
      <c r="O144">
        <v>0</v>
      </c>
      <c r="P144">
        <v>74.839999999999904</v>
      </c>
      <c r="Q144" t="s">
        <v>53</v>
      </c>
      <c r="R144" t="s">
        <v>53</v>
      </c>
      <c r="S144" t="s">
        <v>53</v>
      </c>
      <c r="T144" t="s">
        <v>53</v>
      </c>
      <c r="U144">
        <v>1.4878727634194799</v>
      </c>
      <c r="V144">
        <v>0.43853857984170402</v>
      </c>
      <c r="W144">
        <v>1.1709776751347101</v>
      </c>
    </row>
    <row r="145" spans="1:23" x14ac:dyDescent="0.2">
      <c r="A145" t="s">
        <v>394</v>
      </c>
      <c r="B145" s="1" t="s">
        <v>158</v>
      </c>
      <c r="C145" s="18">
        <v>28</v>
      </c>
      <c r="D145" t="s">
        <v>7</v>
      </c>
      <c r="E145" t="b">
        <v>0</v>
      </c>
      <c r="F145">
        <v>56.15</v>
      </c>
      <c r="G145">
        <v>51.5</v>
      </c>
      <c r="H145">
        <v>0.39</v>
      </c>
      <c r="I145">
        <v>4.41</v>
      </c>
      <c r="J145">
        <v>2.2400000000000002</v>
      </c>
      <c r="K145">
        <v>154.12</v>
      </c>
      <c r="L145">
        <v>90.93</v>
      </c>
      <c r="M145">
        <v>6.01</v>
      </c>
      <c r="N145" t="s">
        <v>53</v>
      </c>
      <c r="O145">
        <v>0</v>
      </c>
      <c r="P145">
        <v>65.819999999999993</v>
      </c>
      <c r="Q145" t="s">
        <v>53</v>
      </c>
      <c r="R145" t="s">
        <v>53</v>
      </c>
      <c r="S145" t="s">
        <v>53</v>
      </c>
      <c r="T145" t="s">
        <v>53</v>
      </c>
      <c r="U145">
        <v>1.27805825242718</v>
      </c>
      <c r="V145">
        <v>0.517713867008609</v>
      </c>
      <c r="W145">
        <v>0.94178048262684799</v>
      </c>
    </row>
    <row r="146" spans="1:23" x14ac:dyDescent="0.2">
      <c r="A146" t="s">
        <v>395</v>
      </c>
      <c r="B146" s="1" t="s">
        <v>151</v>
      </c>
      <c r="C146">
        <v>7</v>
      </c>
      <c r="D146">
        <v>70</v>
      </c>
      <c r="E146" t="b">
        <v>1</v>
      </c>
      <c r="F146">
        <v>52.92</v>
      </c>
      <c r="G146">
        <v>49.2</v>
      </c>
      <c r="H146">
        <v>0.39</v>
      </c>
      <c r="I146">
        <v>3.87</v>
      </c>
      <c r="J146">
        <v>2.2599999999999998</v>
      </c>
      <c r="K146">
        <v>145.08000000000001</v>
      </c>
      <c r="L146">
        <v>85.64</v>
      </c>
      <c r="M146">
        <v>6.2</v>
      </c>
      <c r="N146">
        <v>137.06</v>
      </c>
      <c r="O146">
        <v>1.04</v>
      </c>
      <c r="P146">
        <v>67.319999999999993</v>
      </c>
      <c r="Q146">
        <v>4.93230769</v>
      </c>
      <c r="R146">
        <v>0.99046153999999997</v>
      </c>
      <c r="S146">
        <v>0.70715384999999997</v>
      </c>
      <c r="T146">
        <v>11.27</v>
      </c>
      <c r="U146">
        <v>1.36829268292682</v>
      </c>
      <c r="V146">
        <v>0.48366313851817699</v>
      </c>
      <c r="W146">
        <v>0.74885823025689802</v>
      </c>
    </row>
    <row r="147" spans="1:23" x14ac:dyDescent="0.2">
      <c r="A147" t="s">
        <v>396</v>
      </c>
      <c r="B147" s="1" t="s">
        <v>151</v>
      </c>
      <c r="C147">
        <v>14</v>
      </c>
      <c r="D147">
        <v>70</v>
      </c>
      <c r="E147" t="b">
        <v>1</v>
      </c>
      <c r="F147">
        <v>52.3</v>
      </c>
      <c r="G147">
        <v>49.2</v>
      </c>
      <c r="H147">
        <v>0.39</v>
      </c>
      <c r="I147">
        <v>3.7</v>
      </c>
      <c r="J147">
        <v>2.3199999999999998</v>
      </c>
      <c r="K147">
        <v>144.44999999999999</v>
      </c>
      <c r="L147">
        <v>85.739999999999895</v>
      </c>
      <c r="M147">
        <v>6.15</v>
      </c>
      <c r="N147">
        <v>134.22999999999999</v>
      </c>
      <c r="O147">
        <v>0.98</v>
      </c>
      <c r="P147">
        <v>67.400000000000006</v>
      </c>
      <c r="Q147">
        <v>6.2423076899999996</v>
      </c>
      <c r="R147">
        <v>2.20046154</v>
      </c>
      <c r="S147">
        <v>0.78715384999999904</v>
      </c>
      <c r="T147">
        <v>8.9699999999999793</v>
      </c>
      <c r="U147">
        <v>1.3699186991869901</v>
      </c>
      <c r="V147">
        <v>0.483049547476606</v>
      </c>
      <c r="W147">
        <v>0.75065100031756005</v>
      </c>
    </row>
    <row r="148" spans="1:23" x14ac:dyDescent="0.2">
      <c r="A148" t="s">
        <v>397</v>
      </c>
      <c r="B148" s="1" t="s">
        <v>151</v>
      </c>
      <c r="C148">
        <v>28</v>
      </c>
      <c r="D148">
        <v>70</v>
      </c>
      <c r="E148" t="b">
        <v>1</v>
      </c>
      <c r="F148">
        <v>52.55</v>
      </c>
      <c r="G148">
        <v>49.2</v>
      </c>
      <c r="H148">
        <v>0.39</v>
      </c>
      <c r="I148">
        <v>4.82</v>
      </c>
      <c r="J148">
        <v>2.06</v>
      </c>
      <c r="K148">
        <v>145.85</v>
      </c>
      <c r="L148">
        <v>86.03</v>
      </c>
      <c r="M148" t="s">
        <v>53</v>
      </c>
      <c r="N148" t="s">
        <v>53</v>
      </c>
      <c r="O148">
        <v>0</v>
      </c>
      <c r="P148">
        <v>67.55</v>
      </c>
      <c r="Q148" t="s">
        <v>53</v>
      </c>
      <c r="R148" t="s">
        <v>53</v>
      </c>
      <c r="S148" t="s">
        <v>53</v>
      </c>
      <c r="T148" t="s">
        <v>53</v>
      </c>
      <c r="U148">
        <v>1.3729674796747899</v>
      </c>
      <c r="V148">
        <v>0.48189906427366103</v>
      </c>
      <c r="W148">
        <v>0.75834792296673503</v>
      </c>
    </row>
    <row r="149" spans="1:23" x14ac:dyDescent="0.2">
      <c r="A149" t="s">
        <v>398</v>
      </c>
      <c r="B149" s="1" t="s">
        <v>151</v>
      </c>
      <c r="C149" s="18">
        <v>7</v>
      </c>
      <c r="D149">
        <v>70</v>
      </c>
      <c r="E149" t="b">
        <v>1</v>
      </c>
      <c r="F149">
        <v>48.26</v>
      </c>
      <c r="G149">
        <v>45.8</v>
      </c>
      <c r="H149">
        <v>0.39</v>
      </c>
      <c r="I149">
        <v>3.71</v>
      </c>
      <c r="J149">
        <v>2.2599999999999998</v>
      </c>
      <c r="K149">
        <v>133.91</v>
      </c>
      <c r="L149">
        <v>79.289999999999907</v>
      </c>
      <c r="M149" t="s">
        <v>53</v>
      </c>
      <c r="N149" t="s">
        <v>53</v>
      </c>
      <c r="O149">
        <v>0</v>
      </c>
      <c r="P149">
        <v>62.54</v>
      </c>
      <c r="Q149" t="s">
        <v>53</v>
      </c>
      <c r="R149" t="s">
        <v>53</v>
      </c>
      <c r="S149" t="s">
        <v>53</v>
      </c>
      <c r="T149" t="s">
        <v>53</v>
      </c>
      <c r="U149">
        <v>1.3655021834061101</v>
      </c>
      <c r="V149">
        <v>0.48471615720523997</v>
      </c>
      <c r="W149">
        <v>0.73198198198198205</v>
      </c>
    </row>
    <row r="150" spans="1:23" x14ac:dyDescent="0.2">
      <c r="A150" t="s">
        <v>399</v>
      </c>
      <c r="B150" s="1" t="s">
        <v>151</v>
      </c>
      <c r="C150" s="18">
        <v>14</v>
      </c>
      <c r="D150">
        <v>70</v>
      </c>
      <c r="E150" t="b">
        <v>1</v>
      </c>
      <c r="F150">
        <v>49.23</v>
      </c>
      <c r="G150">
        <v>45.8</v>
      </c>
      <c r="H150">
        <v>0.39</v>
      </c>
      <c r="I150">
        <v>3.67</v>
      </c>
      <c r="J150">
        <v>2.1800000000000002</v>
      </c>
      <c r="K150">
        <v>135.24</v>
      </c>
      <c r="L150">
        <v>79.77</v>
      </c>
      <c r="M150" t="s">
        <v>53</v>
      </c>
      <c r="N150" t="s">
        <v>53</v>
      </c>
      <c r="O150">
        <v>0</v>
      </c>
      <c r="P150">
        <v>62.41</v>
      </c>
      <c r="Q150" t="s">
        <v>53</v>
      </c>
      <c r="R150" t="s">
        <v>53</v>
      </c>
      <c r="S150" t="s">
        <v>53</v>
      </c>
      <c r="T150" t="s">
        <v>53</v>
      </c>
      <c r="U150">
        <v>1.3626637554585099</v>
      </c>
      <c r="V150">
        <v>0.48578726209112599</v>
      </c>
      <c r="W150">
        <v>0.75778493894165599</v>
      </c>
    </row>
    <row r="151" spans="1:23" x14ac:dyDescent="0.2">
      <c r="A151" t="s">
        <v>400</v>
      </c>
      <c r="B151" s="1" t="s">
        <v>151</v>
      </c>
      <c r="C151" s="18">
        <v>28</v>
      </c>
      <c r="D151">
        <v>70</v>
      </c>
      <c r="E151" t="b">
        <v>1</v>
      </c>
      <c r="F151">
        <v>48.87</v>
      </c>
      <c r="G151">
        <v>45.8</v>
      </c>
      <c r="H151">
        <v>0.39</v>
      </c>
      <c r="I151">
        <v>3.57</v>
      </c>
      <c r="J151">
        <v>2.1800000000000002</v>
      </c>
      <c r="K151">
        <v>135.04</v>
      </c>
      <c r="L151">
        <v>80.03</v>
      </c>
      <c r="M151" t="s">
        <v>53</v>
      </c>
      <c r="N151" t="s">
        <v>53</v>
      </c>
      <c r="O151">
        <v>0</v>
      </c>
      <c r="P151">
        <v>62.85</v>
      </c>
      <c r="Q151" t="s">
        <v>53</v>
      </c>
      <c r="R151" t="s">
        <v>53</v>
      </c>
      <c r="S151" t="s">
        <v>53</v>
      </c>
      <c r="T151" t="s">
        <v>53</v>
      </c>
      <c r="U151">
        <v>1.37227074235807</v>
      </c>
      <c r="V151">
        <v>0.482161984015819</v>
      </c>
      <c r="W151">
        <v>0.75533151059466797</v>
      </c>
    </row>
    <row r="152" spans="1:23" x14ac:dyDescent="0.2">
      <c r="A152" t="s">
        <v>401</v>
      </c>
      <c r="B152" s="1" t="s">
        <v>151</v>
      </c>
      <c r="C152">
        <v>7</v>
      </c>
      <c r="D152" t="s">
        <v>7</v>
      </c>
      <c r="E152" t="b">
        <v>1</v>
      </c>
      <c r="F152">
        <v>52.75</v>
      </c>
      <c r="G152">
        <v>49.2</v>
      </c>
      <c r="H152">
        <v>0.39</v>
      </c>
      <c r="I152">
        <v>3.97</v>
      </c>
      <c r="J152">
        <v>2.23</v>
      </c>
      <c r="K152">
        <v>151.09</v>
      </c>
      <c r="L152">
        <v>91.75</v>
      </c>
      <c r="M152">
        <v>6</v>
      </c>
      <c r="N152">
        <v>133.77000000000001</v>
      </c>
      <c r="O152">
        <v>1.65</v>
      </c>
      <c r="P152">
        <v>67.319999999999993</v>
      </c>
      <c r="Q152">
        <v>11.51230769</v>
      </c>
      <c r="R152" t="s">
        <v>53</v>
      </c>
      <c r="S152">
        <v>0.26715384999999903</v>
      </c>
      <c r="T152">
        <v>8.9600000000000293</v>
      </c>
      <c r="U152">
        <v>1.36829268292682</v>
      </c>
      <c r="V152">
        <v>0.48366313851817699</v>
      </c>
      <c r="W152">
        <v>1.00562163019346</v>
      </c>
    </row>
    <row r="153" spans="1:23" x14ac:dyDescent="0.2">
      <c r="A153" t="s">
        <v>402</v>
      </c>
      <c r="B153" s="1" t="s">
        <v>151</v>
      </c>
      <c r="C153">
        <v>14</v>
      </c>
      <c r="D153" t="s">
        <v>7</v>
      </c>
      <c r="E153" t="b">
        <v>1</v>
      </c>
      <c r="F153">
        <v>53.99</v>
      </c>
      <c r="G153">
        <v>49.2</v>
      </c>
      <c r="H153">
        <v>0.39</v>
      </c>
      <c r="I153">
        <v>4.26</v>
      </c>
      <c r="J153">
        <v>2.23</v>
      </c>
      <c r="K153">
        <v>152.55000000000001</v>
      </c>
      <c r="L153">
        <v>91.68</v>
      </c>
      <c r="M153">
        <v>6.01</v>
      </c>
      <c r="N153">
        <v>136.88999999999999</v>
      </c>
      <c r="O153">
        <v>1.33</v>
      </c>
      <c r="P153">
        <v>67.37</v>
      </c>
      <c r="Q153">
        <v>10.212307689999999</v>
      </c>
      <c r="R153">
        <v>1.7504615400000001</v>
      </c>
      <c r="S153">
        <v>0.64715385000000003</v>
      </c>
      <c r="T153">
        <v>10.4599999999999</v>
      </c>
      <c r="U153">
        <v>1.3693089430894301</v>
      </c>
      <c r="V153">
        <v>0.48327964411719498</v>
      </c>
      <c r="W153">
        <v>1.00137279796857</v>
      </c>
    </row>
    <row r="154" spans="1:23" x14ac:dyDescent="0.2">
      <c r="A154" t="s">
        <v>403</v>
      </c>
      <c r="B154" s="1" t="s">
        <v>151</v>
      </c>
      <c r="C154">
        <v>28</v>
      </c>
      <c r="D154" t="s">
        <v>7</v>
      </c>
      <c r="E154" t="b">
        <v>1</v>
      </c>
      <c r="F154">
        <v>52.85</v>
      </c>
      <c r="G154">
        <v>49.2</v>
      </c>
      <c r="H154">
        <v>0.39</v>
      </c>
      <c r="I154">
        <v>3.68</v>
      </c>
      <c r="J154">
        <v>2.23</v>
      </c>
      <c r="K154">
        <v>150.91999999999999</v>
      </c>
      <c r="L154">
        <v>91.769999999999897</v>
      </c>
      <c r="M154">
        <v>6.15</v>
      </c>
      <c r="N154">
        <v>136.02000000000001</v>
      </c>
      <c r="O154">
        <v>1.1000000000000001</v>
      </c>
      <c r="P154">
        <v>67.39</v>
      </c>
      <c r="Q154">
        <v>9.93230769</v>
      </c>
      <c r="R154">
        <v>2.37046154</v>
      </c>
      <c r="S154">
        <v>0.74715385000000001</v>
      </c>
      <c r="T154">
        <v>10.34</v>
      </c>
      <c r="U154">
        <v>1.3697154471544699</v>
      </c>
      <c r="V154">
        <v>0.48312624635680301</v>
      </c>
      <c r="W154">
        <v>1.0046356564534</v>
      </c>
    </row>
    <row r="155" spans="1:23" x14ac:dyDescent="0.2">
      <c r="A155" t="s">
        <v>404</v>
      </c>
      <c r="B155" s="1" t="s">
        <v>151</v>
      </c>
      <c r="C155" s="18">
        <v>7</v>
      </c>
      <c r="D155" t="s">
        <v>7</v>
      </c>
      <c r="E155" t="b">
        <v>1</v>
      </c>
      <c r="F155">
        <v>49.58</v>
      </c>
      <c r="G155">
        <v>45.8</v>
      </c>
      <c r="H155">
        <v>0.39</v>
      </c>
      <c r="I155">
        <v>4.41</v>
      </c>
      <c r="J155">
        <v>2.2000000000000002</v>
      </c>
      <c r="K155">
        <v>141.4</v>
      </c>
      <c r="L155">
        <v>84.82</v>
      </c>
      <c r="M155" t="s">
        <v>53</v>
      </c>
      <c r="N155" t="s">
        <v>53</v>
      </c>
      <c r="O155">
        <v>0</v>
      </c>
      <c r="P155">
        <v>62.36</v>
      </c>
      <c r="Q155" t="s">
        <v>53</v>
      </c>
      <c r="R155" t="s">
        <v>53</v>
      </c>
      <c r="S155" t="s">
        <v>53</v>
      </c>
      <c r="T155" t="s">
        <v>53</v>
      </c>
      <c r="U155">
        <v>1.3615720524017401</v>
      </c>
      <c r="V155">
        <v>0.48619922550877398</v>
      </c>
      <c r="W155">
        <v>0.98617183528215602</v>
      </c>
    </row>
    <row r="156" spans="1:23" x14ac:dyDescent="0.2">
      <c r="A156" t="s">
        <v>405</v>
      </c>
      <c r="B156" s="1" t="s">
        <v>151</v>
      </c>
      <c r="C156" s="18">
        <v>14</v>
      </c>
      <c r="D156" t="s">
        <v>7</v>
      </c>
      <c r="E156" t="b">
        <v>1</v>
      </c>
      <c r="F156">
        <v>48.9</v>
      </c>
      <c r="G156">
        <v>45.8</v>
      </c>
      <c r="H156">
        <v>0.39</v>
      </c>
      <c r="I156">
        <v>3.82</v>
      </c>
      <c r="J156">
        <v>2.2599999999999998</v>
      </c>
      <c r="K156">
        <v>140.4</v>
      </c>
      <c r="L156">
        <v>85.03</v>
      </c>
      <c r="M156" t="s">
        <v>53</v>
      </c>
      <c r="N156" t="s">
        <v>53</v>
      </c>
      <c r="O156">
        <v>0</v>
      </c>
      <c r="P156">
        <v>62.57</v>
      </c>
      <c r="Q156" t="s">
        <v>53</v>
      </c>
      <c r="R156" t="s">
        <v>53</v>
      </c>
      <c r="S156" t="s">
        <v>53</v>
      </c>
      <c r="T156" t="s">
        <v>53</v>
      </c>
      <c r="U156">
        <v>1.36615720524017</v>
      </c>
      <c r="V156">
        <v>0.48446897915465098</v>
      </c>
      <c r="W156">
        <v>0.98969387755102001</v>
      </c>
    </row>
    <row r="157" spans="1:23" x14ac:dyDescent="0.2">
      <c r="A157" t="s">
        <v>406</v>
      </c>
      <c r="B157" s="1" t="s">
        <v>151</v>
      </c>
      <c r="C157" s="18">
        <v>28</v>
      </c>
      <c r="D157" t="s">
        <v>7</v>
      </c>
      <c r="E157" t="b">
        <v>1</v>
      </c>
      <c r="F157">
        <v>48.49</v>
      </c>
      <c r="G157">
        <v>45.8</v>
      </c>
      <c r="H157">
        <v>0.39</v>
      </c>
      <c r="I157">
        <v>3.76</v>
      </c>
      <c r="J157">
        <v>2.2200000000000002</v>
      </c>
      <c r="K157">
        <v>140.31</v>
      </c>
      <c r="L157">
        <v>85.45</v>
      </c>
      <c r="M157" t="s">
        <v>53</v>
      </c>
      <c r="N157" t="s">
        <v>53</v>
      </c>
      <c r="O157">
        <v>0</v>
      </c>
      <c r="P157">
        <v>62.46</v>
      </c>
      <c r="Q157" t="s">
        <v>53</v>
      </c>
      <c r="R157" t="s">
        <v>53</v>
      </c>
      <c r="S157" t="s">
        <v>53</v>
      </c>
      <c r="T157" t="s">
        <v>53</v>
      </c>
      <c r="U157">
        <v>1.36375545851528</v>
      </c>
      <c r="V157">
        <v>0.48537529867347701</v>
      </c>
      <c r="W157">
        <v>1.0116873196401199</v>
      </c>
    </row>
    <row r="158" spans="1:23" x14ac:dyDescent="0.2">
      <c r="A158" t="s">
        <v>407</v>
      </c>
      <c r="B158" s="1" t="s">
        <v>18</v>
      </c>
      <c r="C158">
        <v>7</v>
      </c>
      <c r="D158">
        <v>70</v>
      </c>
      <c r="E158" t="b">
        <v>1</v>
      </c>
      <c r="F158">
        <v>51.39</v>
      </c>
      <c r="G158">
        <v>48.1</v>
      </c>
      <c r="H158">
        <v>0.39</v>
      </c>
      <c r="I158">
        <v>4.92</v>
      </c>
      <c r="J158">
        <v>2.13</v>
      </c>
      <c r="K158">
        <v>143.31</v>
      </c>
      <c r="L158">
        <v>84.479999999999905</v>
      </c>
      <c r="M158">
        <v>6.15</v>
      </c>
      <c r="N158">
        <v>135.62</v>
      </c>
      <c r="O158">
        <v>0.9</v>
      </c>
      <c r="P158">
        <v>67.819999999999993</v>
      </c>
      <c r="Q158">
        <v>3.95230769</v>
      </c>
      <c r="R158">
        <v>0.81046154000000004</v>
      </c>
      <c r="S158">
        <v>0.29715385</v>
      </c>
      <c r="T158">
        <v>10.77</v>
      </c>
      <c r="U158">
        <v>1.4099792099792099</v>
      </c>
      <c r="V158">
        <v>0.46793237359274997</v>
      </c>
      <c r="W158">
        <v>0.71798138989018401</v>
      </c>
    </row>
    <row r="159" spans="1:23" x14ac:dyDescent="0.2">
      <c r="A159" t="s">
        <v>408</v>
      </c>
      <c r="B159" s="1" t="s">
        <v>18</v>
      </c>
      <c r="C159">
        <v>14</v>
      </c>
      <c r="D159">
        <v>70</v>
      </c>
      <c r="E159" t="b">
        <v>1</v>
      </c>
      <c r="F159">
        <v>51.93</v>
      </c>
      <c r="G159">
        <v>48.1</v>
      </c>
      <c r="H159">
        <v>0.39</v>
      </c>
      <c r="I159">
        <v>3.15</v>
      </c>
      <c r="J159">
        <v>2.12</v>
      </c>
      <c r="K159">
        <v>143.01</v>
      </c>
      <c r="L159">
        <v>85.419999999999902</v>
      </c>
      <c r="M159">
        <v>6.02</v>
      </c>
      <c r="N159">
        <v>140.82</v>
      </c>
      <c r="O159">
        <v>1.1299999999999999</v>
      </c>
      <c r="P159">
        <v>67.930000000000007</v>
      </c>
      <c r="Q159">
        <v>-0.86769231000000002</v>
      </c>
      <c r="R159">
        <v>-9.9538459999999995E-2</v>
      </c>
      <c r="S159">
        <v>-3.2846149999999998E-2</v>
      </c>
      <c r="T159">
        <v>15.6799999999999</v>
      </c>
      <c r="U159">
        <v>1.41226611226611</v>
      </c>
      <c r="V159">
        <v>0.46706939159769301</v>
      </c>
      <c r="W159">
        <v>0.75625262450659103</v>
      </c>
    </row>
    <row r="160" spans="1:23" x14ac:dyDescent="0.2">
      <c r="A160" t="s">
        <v>409</v>
      </c>
      <c r="B160" s="1" t="s">
        <v>18</v>
      </c>
      <c r="C160">
        <v>28</v>
      </c>
      <c r="D160">
        <v>70</v>
      </c>
      <c r="E160" t="b">
        <v>1</v>
      </c>
      <c r="F160">
        <v>51.66</v>
      </c>
      <c r="G160">
        <v>48.1</v>
      </c>
      <c r="H160">
        <v>0.39</v>
      </c>
      <c r="I160">
        <v>4.3899999999999997</v>
      </c>
      <c r="J160">
        <v>2.17</v>
      </c>
      <c r="K160">
        <v>145.28</v>
      </c>
      <c r="L160">
        <v>86.67</v>
      </c>
      <c r="M160">
        <v>6</v>
      </c>
      <c r="N160">
        <v>139.16999999999999</v>
      </c>
      <c r="O160">
        <v>1.26</v>
      </c>
      <c r="P160">
        <v>67.790000000000006</v>
      </c>
      <c r="Q160">
        <v>3.11230768999999</v>
      </c>
      <c r="R160">
        <v>0.80046154000000003</v>
      </c>
      <c r="S160">
        <v>0.32715384999999902</v>
      </c>
      <c r="T160">
        <v>14.5899999999999</v>
      </c>
      <c r="U160">
        <v>1.4093555093554999</v>
      </c>
      <c r="V160">
        <v>0.46816773231867498</v>
      </c>
      <c r="W160">
        <v>0.81620444072056897</v>
      </c>
    </row>
    <row r="161" spans="1:23" x14ac:dyDescent="0.2">
      <c r="A161" t="s">
        <v>410</v>
      </c>
      <c r="B161" s="1" t="s">
        <v>18</v>
      </c>
      <c r="C161" s="18">
        <v>7</v>
      </c>
      <c r="D161">
        <v>70</v>
      </c>
      <c r="E161" t="b">
        <v>1</v>
      </c>
      <c r="F161">
        <v>51.27</v>
      </c>
      <c r="G161">
        <v>48.1</v>
      </c>
      <c r="H161">
        <v>0.39</v>
      </c>
      <c r="I161">
        <v>3.67</v>
      </c>
      <c r="J161">
        <v>2.2599999999999998</v>
      </c>
      <c r="K161">
        <v>142.44</v>
      </c>
      <c r="L161">
        <v>84.85</v>
      </c>
      <c r="M161" t="s">
        <v>53</v>
      </c>
      <c r="N161" t="s">
        <v>53</v>
      </c>
      <c r="O161">
        <v>0</v>
      </c>
      <c r="P161">
        <v>67.86</v>
      </c>
      <c r="Q161" t="s">
        <v>53</v>
      </c>
      <c r="R161" t="s">
        <v>53</v>
      </c>
      <c r="S161" t="s">
        <v>53</v>
      </c>
      <c r="T161" t="s">
        <v>53</v>
      </c>
      <c r="U161">
        <v>1.4108108108108099</v>
      </c>
      <c r="V161">
        <v>0.46761856195818402</v>
      </c>
      <c r="W161">
        <v>0.73313480412716903</v>
      </c>
    </row>
    <row r="162" spans="1:23" x14ac:dyDescent="0.2">
      <c r="A162" t="s">
        <v>411</v>
      </c>
      <c r="B162" s="1" t="s">
        <v>18</v>
      </c>
      <c r="C162" s="18">
        <v>14</v>
      </c>
      <c r="D162">
        <v>70</v>
      </c>
      <c r="E162" t="b">
        <v>1</v>
      </c>
      <c r="F162">
        <v>51.37</v>
      </c>
      <c r="G162">
        <v>48.1</v>
      </c>
      <c r="H162">
        <v>0.39</v>
      </c>
      <c r="I162">
        <v>3.89</v>
      </c>
      <c r="J162">
        <v>2.2799999999999998</v>
      </c>
      <c r="K162">
        <v>142.66</v>
      </c>
      <c r="L162">
        <v>84.729999999999905</v>
      </c>
      <c r="M162" t="s">
        <v>53</v>
      </c>
      <c r="N162" t="s">
        <v>53</v>
      </c>
      <c r="O162">
        <v>0</v>
      </c>
      <c r="P162">
        <v>67.790000000000006</v>
      </c>
      <c r="Q162" t="s">
        <v>53</v>
      </c>
      <c r="R162" t="s">
        <v>53</v>
      </c>
      <c r="S162" t="s">
        <v>53</v>
      </c>
      <c r="T162" t="s">
        <v>53</v>
      </c>
      <c r="U162">
        <v>1.4093555093554999</v>
      </c>
      <c r="V162">
        <v>0.46816773231867498</v>
      </c>
      <c r="W162">
        <v>0.73005446166736399</v>
      </c>
    </row>
    <row r="163" spans="1:23" x14ac:dyDescent="0.2">
      <c r="A163" t="s">
        <v>412</v>
      </c>
      <c r="B163" s="1" t="s">
        <v>18</v>
      </c>
      <c r="C163" s="18">
        <v>28</v>
      </c>
      <c r="D163">
        <v>70</v>
      </c>
      <c r="E163" t="b">
        <v>1</v>
      </c>
      <c r="F163">
        <v>50.37</v>
      </c>
      <c r="G163">
        <v>48.1</v>
      </c>
      <c r="H163">
        <v>0.39</v>
      </c>
      <c r="I163">
        <v>3.51</v>
      </c>
      <c r="J163">
        <v>2.1800000000000002</v>
      </c>
      <c r="K163">
        <v>142.82</v>
      </c>
      <c r="L163">
        <v>86.37</v>
      </c>
      <c r="M163" t="s">
        <v>53</v>
      </c>
      <c r="N163" t="s">
        <v>53</v>
      </c>
      <c r="O163">
        <v>0</v>
      </c>
      <c r="P163">
        <v>67.89</v>
      </c>
      <c r="Q163" t="s">
        <v>53</v>
      </c>
      <c r="R163" t="s">
        <v>53</v>
      </c>
      <c r="S163" t="s">
        <v>53</v>
      </c>
      <c r="T163" t="s">
        <v>53</v>
      </c>
      <c r="U163">
        <v>1.4114345114345099</v>
      </c>
      <c r="V163">
        <v>0.46738320323225901</v>
      </c>
      <c r="W163">
        <v>0.79978178766260899</v>
      </c>
    </row>
    <row r="164" spans="1:23" x14ac:dyDescent="0.2">
      <c r="A164" t="s">
        <v>413</v>
      </c>
      <c r="B164" s="1" t="s">
        <v>18</v>
      </c>
      <c r="C164">
        <v>7</v>
      </c>
      <c r="D164" t="s">
        <v>7</v>
      </c>
      <c r="E164" t="b">
        <v>1</v>
      </c>
      <c r="F164">
        <v>50.51</v>
      </c>
      <c r="G164">
        <v>48.1</v>
      </c>
      <c r="H164">
        <v>0.39</v>
      </c>
      <c r="I164">
        <v>3.63</v>
      </c>
      <c r="J164">
        <v>2.23</v>
      </c>
      <c r="K164">
        <v>147.85</v>
      </c>
      <c r="L164">
        <v>91.09</v>
      </c>
      <c r="M164">
        <v>6.01</v>
      </c>
      <c r="N164">
        <v>136.54</v>
      </c>
      <c r="O164">
        <v>1.34</v>
      </c>
      <c r="P164">
        <v>67.94</v>
      </c>
      <c r="Q164" t="s">
        <v>53</v>
      </c>
      <c r="R164" t="s">
        <v>53</v>
      </c>
      <c r="S164" t="s">
        <v>53</v>
      </c>
      <c r="T164">
        <v>13.03</v>
      </c>
      <c r="U164">
        <v>1.4124740124740101</v>
      </c>
      <c r="V164">
        <v>0.46699093868905101</v>
      </c>
      <c r="W164">
        <v>1.00835783284334</v>
      </c>
    </row>
    <row r="165" spans="1:23" x14ac:dyDescent="0.2">
      <c r="A165" t="s">
        <v>414</v>
      </c>
      <c r="B165" s="1" t="s">
        <v>18</v>
      </c>
      <c r="C165">
        <v>14</v>
      </c>
      <c r="D165" t="s">
        <v>7</v>
      </c>
      <c r="E165" t="b">
        <v>1</v>
      </c>
      <c r="F165">
        <v>50.77</v>
      </c>
      <c r="G165">
        <v>48.1</v>
      </c>
      <c r="H165">
        <v>0.39</v>
      </c>
      <c r="I165">
        <v>4.49</v>
      </c>
      <c r="J165">
        <v>2.21</v>
      </c>
      <c r="K165">
        <v>148.91999999999999</v>
      </c>
      <c r="L165">
        <v>91.059999999999903</v>
      </c>
      <c r="M165">
        <v>6.05</v>
      </c>
      <c r="N165">
        <v>135.15</v>
      </c>
      <c r="O165">
        <v>1.45</v>
      </c>
      <c r="P165">
        <v>67.78</v>
      </c>
      <c r="Q165">
        <v>9.0123076900000001</v>
      </c>
      <c r="R165">
        <v>0.92046154000000002</v>
      </c>
      <c r="S165">
        <v>0.23715385</v>
      </c>
      <c r="T165">
        <v>11.61</v>
      </c>
      <c r="U165">
        <v>1.4091476091476001</v>
      </c>
      <c r="V165">
        <v>0.46824618522731698</v>
      </c>
      <c r="W165">
        <v>1.0114266566138801</v>
      </c>
    </row>
    <row r="166" spans="1:23" x14ac:dyDescent="0.2">
      <c r="A166" t="s">
        <v>415</v>
      </c>
      <c r="B166" s="1" t="s">
        <v>18</v>
      </c>
      <c r="C166">
        <v>28</v>
      </c>
      <c r="D166" t="s">
        <v>7</v>
      </c>
      <c r="E166" t="b">
        <v>1</v>
      </c>
      <c r="F166">
        <v>50.22</v>
      </c>
      <c r="G166">
        <v>48.1</v>
      </c>
      <c r="H166">
        <v>0.39</v>
      </c>
      <c r="I166">
        <v>3.78</v>
      </c>
      <c r="J166">
        <v>2.23</v>
      </c>
      <c r="K166">
        <v>147.69</v>
      </c>
      <c r="L166">
        <v>91.07</v>
      </c>
      <c r="M166">
        <v>6.14</v>
      </c>
      <c r="N166">
        <v>135.66</v>
      </c>
      <c r="O166">
        <v>1.65</v>
      </c>
      <c r="P166">
        <v>67.92</v>
      </c>
      <c r="Q166">
        <v>8.1623076899999898</v>
      </c>
      <c r="R166">
        <v>0.89046154</v>
      </c>
      <c r="S166">
        <v>0.60715384999999999</v>
      </c>
      <c r="T166">
        <v>12.64</v>
      </c>
      <c r="U166">
        <v>1.4120582120582099</v>
      </c>
      <c r="V166">
        <v>0.46714784450633501</v>
      </c>
      <c r="W166">
        <v>1.0080191451843099</v>
      </c>
    </row>
    <row r="167" spans="1:23" x14ac:dyDescent="0.2">
      <c r="A167" t="s">
        <v>416</v>
      </c>
      <c r="B167" s="1" t="s">
        <v>18</v>
      </c>
      <c r="C167" s="18">
        <v>7</v>
      </c>
      <c r="D167" t="s">
        <v>7</v>
      </c>
      <c r="E167" t="b">
        <v>1</v>
      </c>
      <c r="F167">
        <v>51.6</v>
      </c>
      <c r="G167">
        <v>48.1</v>
      </c>
      <c r="H167">
        <v>0.39</v>
      </c>
      <c r="I167">
        <v>4.53</v>
      </c>
      <c r="J167">
        <v>2.2599999999999998</v>
      </c>
      <c r="K167">
        <v>149.66</v>
      </c>
      <c r="L167">
        <v>90.88</v>
      </c>
      <c r="M167" t="s">
        <v>53</v>
      </c>
      <c r="N167" t="s">
        <v>53</v>
      </c>
      <c r="O167">
        <v>0</v>
      </c>
      <c r="P167">
        <v>67.91</v>
      </c>
      <c r="Q167" t="s">
        <v>53</v>
      </c>
      <c r="R167" t="s">
        <v>53</v>
      </c>
      <c r="S167" t="s">
        <v>53</v>
      </c>
      <c r="T167" t="s">
        <v>53</v>
      </c>
      <c r="U167">
        <v>1.4118503118503101</v>
      </c>
      <c r="V167">
        <v>0.46722629741497601</v>
      </c>
      <c r="W167">
        <v>0.99984048358660005</v>
      </c>
    </row>
    <row r="168" spans="1:23" x14ac:dyDescent="0.2">
      <c r="A168" t="s">
        <v>417</v>
      </c>
      <c r="B168" s="1" t="s">
        <v>18</v>
      </c>
      <c r="C168" s="18">
        <v>14</v>
      </c>
      <c r="D168" t="s">
        <v>7</v>
      </c>
      <c r="E168" t="b">
        <v>1</v>
      </c>
      <c r="F168">
        <v>51.78</v>
      </c>
      <c r="G168">
        <v>48.1</v>
      </c>
      <c r="H168">
        <v>0.39</v>
      </c>
      <c r="I168">
        <v>3.8</v>
      </c>
      <c r="J168">
        <v>2.2200000000000002</v>
      </c>
      <c r="K168">
        <v>148.43</v>
      </c>
      <c r="L168">
        <v>90.24</v>
      </c>
      <c r="M168" t="s">
        <v>53</v>
      </c>
      <c r="N168" t="s">
        <v>53</v>
      </c>
      <c r="O168">
        <v>0</v>
      </c>
      <c r="P168">
        <v>67.77</v>
      </c>
      <c r="Q168" t="s">
        <v>53</v>
      </c>
      <c r="R168" t="s">
        <v>53</v>
      </c>
      <c r="S168" t="s">
        <v>53</v>
      </c>
      <c r="T168" t="s">
        <v>53</v>
      </c>
      <c r="U168">
        <v>1.4089397089397</v>
      </c>
      <c r="V168">
        <v>0.46832463813595798</v>
      </c>
      <c r="W168">
        <v>0.97529943881397096</v>
      </c>
    </row>
    <row r="169" spans="1:23" x14ac:dyDescent="0.2">
      <c r="A169" t="s">
        <v>418</v>
      </c>
      <c r="B169" s="1" t="s">
        <v>18</v>
      </c>
      <c r="C169" s="18">
        <v>28</v>
      </c>
      <c r="D169" t="s">
        <v>7</v>
      </c>
      <c r="E169" t="b">
        <v>1</v>
      </c>
      <c r="F169">
        <v>51.4</v>
      </c>
      <c r="G169">
        <v>48.1</v>
      </c>
      <c r="H169">
        <v>0.39</v>
      </c>
      <c r="I169">
        <v>3.2</v>
      </c>
      <c r="J169">
        <v>2.21</v>
      </c>
      <c r="K169">
        <v>148.30000000000001</v>
      </c>
      <c r="L169">
        <v>91.1</v>
      </c>
      <c r="M169" t="s">
        <v>53</v>
      </c>
      <c r="N169" t="s">
        <v>53</v>
      </c>
      <c r="O169">
        <v>0</v>
      </c>
      <c r="P169">
        <v>67.95</v>
      </c>
      <c r="Q169" t="s">
        <v>53</v>
      </c>
      <c r="R169" t="s">
        <v>53</v>
      </c>
      <c r="S169" t="s">
        <v>53</v>
      </c>
      <c r="T169" t="s">
        <v>53</v>
      </c>
      <c r="U169">
        <v>1.4126819126819099</v>
      </c>
      <c r="V169">
        <v>0.46691248578041</v>
      </c>
      <c r="W169">
        <v>1.00852726203478</v>
      </c>
    </row>
    <row r="170" spans="1:23" x14ac:dyDescent="0.2">
      <c r="A170" t="s">
        <v>419</v>
      </c>
      <c r="B170" s="1" t="s">
        <v>92</v>
      </c>
      <c r="C170">
        <v>7</v>
      </c>
      <c r="D170">
        <v>70</v>
      </c>
      <c r="E170" t="b">
        <v>1</v>
      </c>
      <c r="F170">
        <v>50.04</v>
      </c>
      <c r="G170">
        <v>46.9</v>
      </c>
      <c r="H170">
        <v>0.39</v>
      </c>
      <c r="I170">
        <v>3.54</v>
      </c>
      <c r="J170">
        <v>2.2599999999999998</v>
      </c>
      <c r="K170">
        <v>138.53</v>
      </c>
      <c r="L170">
        <v>82.3</v>
      </c>
      <c r="M170">
        <v>6.08</v>
      </c>
      <c r="N170">
        <v>131.02000000000001</v>
      </c>
      <c r="O170">
        <v>1.07</v>
      </c>
      <c r="P170">
        <v>64.84</v>
      </c>
      <c r="Q170">
        <v>3.7423076900000001</v>
      </c>
      <c r="R170">
        <v>0.25046153999999998</v>
      </c>
      <c r="S170">
        <v>0.19715384999999999</v>
      </c>
      <c r="T170">
        <v>10.74</v>
      </c>
      <c r="U170">
        <v>1.38251599147121</v>
      </c>
      <c r="V170">
        <v>0.47829585227501298</v>
      </c>
      <c r="W170">
        <v>0.75606022373622594</v>
      </c>
    </row>
    <row r="171" spans="1:23" x14ac:dyDescent="0.2">
      <c r="A171" t="s">
        <v>420</v>
      </c>
      <c r="B171" s="1" t="s">
        <v>92</v>
      </c>
      <c r="C171">
        <v>14</v>
      </c>
      <c r="D171">
        <v>70</v>
      </c>
      <c r="E171" t="b">
        <v>1</v>
      </c>
      <c r="F171">
        <v>50.63</v>
      </c>
      <c r="G171">
        <v>46.9</v>
      </c>
      <c r="H171">
        <v>0.39</v>
      </c>
      <c r="I171">
        <v>4.04</v>
      </c>
      <c r="J171">
        <v>2.2400000000000002</v>
      </c>
      <c r="K171">
        <v>139.52000000000001</v>
      </c>
      <c r="L171">
        <v>82.22</v>
      </c>
      <c r="M171">
        <v>6.04</v>
      </c>
      <c r="N171">
        <v>137.55000000000001</v>
      </c>
      <c r="O171">
        <v>0.94</v>
      </c>
      <c r="P171">
        <v>64.78</v>
      </c>
      <c r="Q171" t="s">
        <v>53</v>
      </c>
      <c r="R171" t="s">
        <v>53</v>
      </c>
      <c r="S171" t="s">
        <v>53</v>
      </c>
      <c r="T171">
        <v>16.649999999999999</v>
      </c>
      <c r="U171">
        <v>1.3812366737739801</v>
      </c>
      <c r="V171">
        <v>0.47877861367019298</v>
      </c>
      <c r="W171">
        <v>0.75440719267288503</v>
      </c>
    </row>
    <row r="172" spans="1:23" x14ac:dyDescent="0.2">
      <c r="A172" t="s">
        <v>421</v>
      </c>
      <c r="B172" s="1" t="s">
        <v>92</v>
      </c>
      <c r="C172">
        <v>28</v>
      </c>
      <c r="D172">
        <v>70</v>
      </c>
      <c r="E172" t="b">
        <v>1</v>
      </c>
      <c r="F172">
        <v>49.14</v>
      </c>
      <c r="G172">
        <v>46.9</v>
      </c>
      <c r="H172">
        <v>0.39</v>
      </c>
      <c r="I172">
        <v>3.99</v>
      </c>
      <c r="J172">
        <v>2.2599999999999998</v>
      </c>
      <c r="K172">
        <v>137.74</v>
      </c>
      <c r="L172">
        <v>81.96</v>
      </c>
      <c r="M172">
        <v>6.02</v>
      </c>
      <c r="N172">
        <v>129.27000000000001</v>
      </c>
      <c r="O172">
        <v>0.78</v>
      </c>
      <c r="P172">
        <v>64.59</v>
      </c>
      <c r="Q172">
        <v>4.2623076900000001</v>
      </c>
      <c r="R172">
        <v>1.5104615400000001</v>
      </c>
      <c r="S172">
        <v>0.56715384999999996</v>
      </c>
      <c r="T172">
        <v>9.9100000000000197</v>
      </c>
      <c r="U172">
        <v>1.3771855010660901</v>
      </c>
      <c r="V172">
        <v>0.48030735808826402</v>
      </c>
      <c r="W172">
        <v>0.74889856771924002</v>
      </c>
    </row>
    <row r="173" spans="1:23" x14ac:dyDescent="0.2">
      <c r="A173" t="s">
        <v>422</v>
      </c>
      <c r="B173" s="1" t="s">
        <v>92</v>
      </c>
      <c r="C173" s="18">
        <v>7</v>
      </c>
      <c r="D173">
        <v>70</v>
      </c>
      <c r="E173" t="b">
        <v>1</v>
      </c>
      <c r="F173">
        <v>48.52</v>
      </c>
      <c r="G173">
        <v>45.8</v>
      </c>
      <c r="H173">
        <v>0.39</v>
      </c>
      <c r="I173">
        <v>3.96</v>
      </c>
      <c r="J173">
        <v>2.52</v>
      </c>
      <c r="K173">
        <v>135.47999999999999</v>
      </c>
      <c r="L173">
        <v>80.089999999999904</v>
      </c>
      <c r="M173" t="s">
        <v>53</v>
      </c>
      <c r="N173" t="s">
        <v>53</v>
      </c>
      <c r="O173">
        <v>0</v>
      </c>
      <c r="P173">
        <v>63.27</v>
      </c>
      <c r="Q173" t="s">
        <v>53</v>
      </c>
      <c r="R173" t="s">
        <v>53</v>
      </c>
      <c r="S173" t="s">
        <v>53</v>
      </c>
      <c r="T173" t="s">
        <v>53</v>
      </c>
      <c r="U173">
        <v>1.38144104803493</v>
      </c>
      <c r="V173">
        <v>0.478701491307571</v>
      </c>
      <c r="W173">
        <v>0.74437177280550704</v>
      </c>
    </row>
    <row r="174" spans="1:23" x14ac:dyDescent="0.2">
      <c r="A174" t="s">
        <v>423</v>
      </c>
      <c r="B174" s="1" t="s">
        <v>92</v>
      </c>
      <c r="C174" s="18">
        <v>14</v>
      </c>
      <c r="D174">
        <v>70</v>
      </c>
      <c r="E174" t="b">
        <v>1</v>
      </c>
      <c r="F174">
        <v>48.64</v>
      </c>
      <c r="G174">
        <v>45.8</v>
      </c>
      <c r="H174">
        <v>0.39</v>
      </c>
      <c r="I174">
        <v>3.97</v>
      </c>
      <c r="J174">
        <v>2.5299999999999998</v>
      </c>
      <c r="K174">
        <v>136.24</v>
      </c>
      <c r="L174">
        <v>80.709999999999994</v>
      </c>
      <c r="M174" t="s">
        <v>53</v>
      </c>
      <c r="N174" t="s">
        <v>53</v>
      </c>
      <c r="O174">
        <v>0</v>
      </c>
      <c r="P174">
        <v>63.28</v>
      </c>
      <c r="Q174" t="s">
        <v>53</v>
      </c>
      <c r="R174" t="s">
        <v>53</v>
      </c>
      <c r="S174" t="s">
        <v>53</v>
      </c>
      <c r="T174" t="s">
        <v>53</v>
      </c>
      <c r="U174">
        <v>1.38165938864628</v>
      </c>
      <c r="V174">
        <v>0.47861909862404201</v>
      </c>
      <c r="W174">
        <v>0.77232742296436596</v>
      </c>
    </row>
    <row r="175" spans="1:23" x14ac:dyDescent="0.2">
      <c r="A175" t="s">
        <v>424</v>
      </c>
      <c r="B175" s="1" t="s">
        <v>92</v>
      </c>
      <c r="C175" s="18">
        <v>28</v>
      </c>
      <c r="D175">
        <v>70</v>
      </c>
      <c r="E175" t="b">
        <v>1</v>
      </c>
      <c r="F175">
        <v>49.8</v>
      </c>
      <c r="G175">
        <v>45.8</v>
      </c>
      <c r="H175">
        <v>0.39</v>
      </c>
      <c r="I175">
        <v>5.0999999999999996</v>
      </c>
      <c r="J175">
        <v>2.46</v>
      </c>
      <c r="K175">
        <v>138.03</v>
      </c>
      <c r="L175">
        <v>80.28</v>
      </c>
      <c r="M175" t="s">
        <v>53</v>
      </c>
      <c r="N175" t="s">
        <v>53</v>
      </c>
      <c r="O175">
        <v>0</v>
      </c>
      <c r="P175">
        <v>63.19</v>
      </c>
      <c r="Q175" t="s">
        <v>53</v>
      </c>
      <c r="R175" t="s">
        <v>53</v>
      </c>
      <c r="S175" t="s">
        <v>53</v>
      </c>
      <c r="T175" t="s">
        <v>53</v>
      </c>
      <c r="U175">
        <v>1.3796943231440999</v>
      </c>
      <c r="V175">
        <v>0.47936063277580898</v>
      </c>
      <c r="W175">
        <v>0.75564627019594399</v>
      </c>
    </row>
    <row r="176" spans="1:23" x14ac:dyDescent="0.2">
      <c r="A176" t="s">
        <v>425</v>
      </c>
      <c r="B176" s="1" t="s">
        <v>92</v>
      </c>
      <c r="C176">
        <v>7</v>
      </c>
      <c r="D176" t="s">
        <v>7</v>
      </c>
      <c r="E176" t="b">
        <v>1</v>
      </c>
      <c r="F176">
        <v>53.7</v>
      </c>
      <c r="G176">
        <v>49.2</v>
      </c>
      <c r="H176">
        <v>0.39</v>
      </c>
      <c r="I176">
        <v>5.4</v>
      </c>
      <c r="J176">
        <v>2.23</v>
      </c>
      <c r="K176">
        <v>153.55000000000001</v>
      </c>
      <c r="L176">
        <v>91.83</v>
      </c>
      <c r="M176">
        <v>6.02</v>
      </c>
      <c r="N176">
        <v>135.77000000000001</v>
      </c>
      <c r="O176">
        <v>13.06</v>
      </c>
      <c r="P176">
        <v>67.88</v>
      </c>
      <c r="Q176">
        <v>0.56230768999999903</v>
      </c>
      <c r="R176">
        <v>1.0204615399999999</v>
      </c>
      <c r="S176">
        <v>0.30715385000000001</v>
      </c>
      <c r="T176">
        <v>20.84</v>
      </c>
      <c r="U176">
        <v>1.3796747967479599</v>
      </c>
      <c r="V176">
        <v>0.47936800122718198</v>
      </c>
      <c r="W176">
        <v>0.99427999999999905</v>
      </c>
    </row>
    <row r="177" spans="1:23" x14ac:dyDescent="0.2">
      <c r="A177" t="s">
        <v>426</v>
      </c>
      <c r="B177" s="1" t="s">
        <v>92</v>
      </c>
      <c r="C177">
        <v>14</v>
      </c>
      <c r="D177" t="s">
        <v>7</v>
      </c>
      <c r="E177" t="b">
        <v>1</v>
      </c>
      <c r="F177">
        <v>52.66</v>
      </c>
      <c r="G177">
        <v>49.2</v>
      </c>
      <c r="H177">
        <v>0.39</v>
      </c>
      <c r="I177">
        <v>4.75</v>
      </c>
      <c r="J177">
        <v>2.21</v>
      </c>
      <c r="K177">
        <v>152.04</v>
      </c>
      <c r="L177">
        <v>92.03</v>
      </c>
      <c r="M177">
        <v>6.02</v>
      </c>
      <c r="N177">
        <v>139.28</v>
      </c>
      <c r="O177">
        <v>1.28</v>
      </c>
      <c r="P177">
        <v>67.930000000000007</v>
      </c>
      <c r="Q177">
        <v>-0.86769231000000002</v>
      </c>
      <c r="R177">
        <v>2.10046154</v>
      </c>
      <c r="S177">
        <v>0.61715385</v>
      </c>
      <c r="T177">
        <v>13.56</v>
      </c>
      <c r="U177">
        <v>1.3806910569105599</v>
      </c>
      <c r="V177">
        <v>0.47898450682619997</v>
      </c>
      <c r="W177">
        <v>1.0014411529223299</v>
      </c>
    </row>
    <row r="178" spans="1:23" x14ac:dyDescent="0.2">
      <c r="A178" t="s">
        <v>427</v>
      </c>
      <c r="B178" s="1" t="s">
        <v>92</v>
      </c>
      <c r="C178">
        <v>28</v>
      </c>
      <c r="D178" t="s">
        <v>7</v>
      </c>
      <c r="E178" t="b">
        <v>1</v>
      </c>
      <c r="F178">
        <v>52.66</v>
      </c>
      <c r="G178">
        <v>49.2</v>
      </c>
      <c r="H178">
        <v>0.39</v>
      </c>
      <c r="I178">
        <v>3.94</v>
      </c>
      <c r="J178">
        <v>2.25</v>
      </c>
      <c r="K178">
        <v>151.24</v>
      </c>
      <c r="L178">
        <v>92</v>
      </c>
      <c r="M178">
        <v>6.01</v>
      </c>
      <c r="N178">
        <v>137.82</v>
      </c>
      <c r="O178">
        <v>1.53</v>
      </c>
      <c r="P178">
        <v>67.92</v>
      </c>
      <c r="Q178">
        <v>9.3623076899999997</v>
      </c>
      <c r="R178">
        <v>1.2304615400000001</v>
      </c>
      <c r="S178">
        <v>0.26715384999999903</v>
      </c>
      <c r="T178">
        <v>12.37</v>
      </c>
      <c r="U178">
        <v>1.38048780487804</v>
      </c>
      <c r="V178">
        <v>0.47906120570639599</v>
      </c>
      <c r="W178">
        <v>1.0004322766570599</v>
      </c>
    </row>
    <row r="179" spans="1:23" x14ac:dyDescent="0.2">
      <c r="A179" t="s">
        <v>428</v>
      </c>
      <c r="B179" s="1" t="s">
        <v>92</v>
      </c>
      <c r="C179" s="18">
        <v>7</v>
      </c>
      <c r="D179" t="s">
        <v>7</v>
      </c>
      <c r="E179" t="b">
        <v>1</v>
      </c>
      <c r="F179">
        <v>49.05</v>
      </c>
      <c r="G179">
        <v>45.8</v>
      </c>
      <c r="H179">
        <v>0.39</v>
      </c>
      <c r="I179">
        <v>4.62</v>
      </c>
      <c r="J179">
        <v>2.27</v>
      </c>
      <c r="K179">
        <v>141.97</v>
      </c>
      <c r="L179">
        <v>85.64</v>
      </c>
      <c r="M179" t="s">
        <v>53</v>
      </c>
      <c r="N179" t="s">
        <v>53</v>
      </c>
      <c r="O179">
        <v>0</v>
      </c>
      <c r="P179">
        <v>63.29</v>
      </c>
      <c r="Q179" t="s">
        <v>53</v>
      </c>
      <c r="R179" t="s">
        <v>53</v>
      </c>
      <c r="S179" t="s">
        <v>53</v>
      </c>
      <c r="T179" t="s">
        <v>53</v>
      </c>
      <c r="U179">
        <v>1.3818777292576401</v>
      </c>
      <c r="V179">
        <v>0.47853670594051201</v>
      </c>
      <c r="W179">
        <v>0.99694387052341604</v>
      </c>
    </row>
    <row r="180" spans="1:23" x14ac:dyDescent="0.2">
      <c r="A180" t="s">
        <v>429</v>
      </c>
      <c r="B180" s="1" t="s">
        <v>92</v>
      </c>
      <c r="C180" s="18">
        <v>14</v>
      </c>
      <c r="D180" t="s">
        <v>7</v>
      </c>
      <c r="E180" t="b">
        <v>1</v>
      </c>
      <c r="F180">
        <v>49.54</v>
      </c>
      <c r="G180">
        <v>45.8</v>
      </c>
      <c r="H180">
        <v>0.39</v>
      </c>
      <c r="I180">
        <v>4.24</v>
      </c>
      <c r="J180">
        <v>2.27</v>
      </c>
      <c r="K180">
        <v>142.66</v>
      </c>
      <c r="L180">
        <v>86.22</v>
      </c>
      <c r="M180" t="s">
        <v>53</v>
      </c>
      <c r="N180" t="s">
        <v>53</v>
      </c>
      <c r="O180">
        <v>0</v>
      </c>
      <c r="P180">
        <v>63.21</v>
      </c>
      <c r="Q180" t="s">
        <v>53</v>
      </c>
      <c r="R180" t="s">
        <v>53</v>
      </c>
      <c r="S180" t="s">
        <v>53</v>
      </c>
      <c r="T180" t="s">
        <v>53</v>
      </c>
      <c r="U180">
        <v>1.38013100436681</v>
      </c>
      <c r="V180">
        <v>0.47919584740874999</v>
      </c>
      <c r="W180">
        <v>1.0256447730398901</v>
      </c>
    </row>
    <row r="181" spans="1:23" x14ac:dyDescent="0.2">
      <c r="A181" t="s">
        <v>430</v>
      </c>
      <c r="B181" s="1" t="s">
        <v>92</v>
      </c>
      <c r="C181" s="18">
        <v>28</v>
      </c>
      <c r="D181" t="s">
        <v>7</v>
      </c>
      <c r="E181" t="b">
        <v>1</v>
      </c>
      <c r="F181">
        <v>49.52</v>
      </c>
      <c r="G181">
        <v>45.8</v>
      </c>
      <c r="H181">
        <v>0.39</v>
      </c>
      <c r="I181">
        <v>4.3499999999999996</v>
      </c>
      <c r="J181">
        <v>2.29</v>
      </c>
      <c r="K181">
        <v>142.29</v>
      </c>
      <c r="L181">
        <v>85.739999999999895</v>
      </c>
      <c r="M181" t="s">
        <v>53</v>
      </c>
      <c r="N181" t="s">
        <v>53</v>
      </c>
      <c r="O181">
        <v>0</v>
      </c>
      <c r="P181">
        <v>63.19</v>
      </c>
      <c r="Q181" t="s">
        <v>53</v>
      </c>
      <c r="R181" t="s">
        <v>53</v>
      </c>
      <c r="S181" t="s">
        <v>53</v>
      </c>
      <c r="T181" t="s">
        <v>53</v>
      </c>
      <c r="U181">
        <v>1.3796943231440999</v>
      </c>
      <c r="V181">
        <v>0.47936063277580898</v>
      </c>
      <c r="W181">
        <v>1.0043399793743499</v>
      </c>
    </row>
    <row r="182" spans="1:23" x14ac:dyDescent="0.2">
      <c r="A182" t="s">
        <v>431</v>
      </c>
      <c r="B182" s="1" t="s">
        <v>25</v>
      </c>
      <c r="C182">
        <v>7</v>
      </c>
      <c r="D182">
        <v>70</v>
      </c>
      <c r="E182" t="b">
        <v>1</v>
      </c>
      <c r="F182">
        <v>53.82</v>
      </c>
      <c r="G182">
        <v>50.3</v>
      </c>
      <c r="H182">
        <v>0.39</v>
      </c>
      <c r="I182">
        <v>4.24</v>
      </c>
      <c r="J182">
        <v>2.13</v>
      </c>
      <c r="K182">
        <v>146.35</v>
      </c>
      <c r="L182">
        <v>85.769999999999897</v>
      </c>
      <c r="M182">
        <v>6.04</v>
      </c>
      <c r="N182">
        <v>140.13999999999999</v>
      </c>
      <c r="O182">
        <v>1.35</v>
      </c>
      <c r="P182">
        <v>66.400000000000006</v>
      </c>
      <c r="Q182">
        <v>-0.86769231000000002</v>
      </c>
      <c r="R182">
        <v>3.0461539999999999E-2</v>
      </c>
      <c r="S182">
        <v>0.37715384999999901</v>
      </c>
      <c r="T182">
        <v>14.8399999999999</v>
      </c>
      <c r="U182">
        <v>1.3200795228628199</v>
      </c>
      <c r="V182">
        <v>0.50185678382534904</v>
      </c>
      <c r="W182">
        <v>0.74752223634053405</v>
      </c>
    </row>
    <row r="183" spans="1:23" x14ac:dyDescent="0.2">
      <c r="A183" t="s">
        <v>432</v>
      </c>
      <c r="B183" s="1" t="s">
        <v>25</v>
      </c>
      <c r="C183">
        <v>14</v>
      </c>
      <c r="D183">
        <v>70</v>
      </c>
      <c r="E183" t="b">
        <v>1</v>
      </c>
      <c r="F183">
        <v>54.35</v>
      </c>
      <c r="G183">
        <v>50.3</v>
      </c>
      <c r="H183">
        <v>0.39</v>
      </c>
      <c r="I183">
        <v>4.0999999999999996</v>
      </c>
      <c r="J183">
        <v>2.27</v>
      </c>
      <c r="K183">
        <v>146.91999999999999</v>
      </c>
      <c r="L183">
        <v>85.809999999999903</v>
      </c>
      <c r="M183">
        <v>6.15</v>
      </c>
      <c r="N183">
        <v>138.78</v>
      </c>
      <c r="O183">
        <v>1.08</v>
      </c>
      <c r="P183">
        <v>66.400000000000006</v>
      </c>
      <c r="Q183">
        <v>3.5723076900000001</v>
      </c>
      <c r="R183">
        <v>1.66046154</v>
      </c>
      <c r="S183">
        <v>0.73715385</v>
      </c>
      <c r="T183">
        <v>12.57</v>
      </c>
      <c r="U183">
        <v>1.3200795228628199</v>
      </c>
      <c r="V183">
        <v>0.50185678382534904</v>
      </c>
      <c r="W183">
        <v>0.74910680917856298</v>
      </c>
    </row>
    <row r="184" spans="1:23" x14ac:dyDescent="0.2">
      <c r="A184" t="s">
        <v>433</v>
      </c>
      <c r="B184" s="1" t="s">
        <v>25</v>
      </c>
      <c r="C184">
        <v>28</v>
      </c>
      <c r="D184">
        <v>70</v>
      </c>
      <c r="E184" t="b">
        <v>1</v>
      </c>
      <c r="F184">
        <v>53.51</v>
      </c>
      <c r="G184">
        <v>50.3</v>
      </c>
      <c r="H184">
        <v>0.39</v>
      </c>
      <c r="I184">
        <v>3.98</v>
      </c>
      <c r="J184">
        <v>2.0699999999999998</v>
      </c>
      <c r="K184">
        <v>145.87</v>
      </c>
      <c r="L184">
        <v>85.92</v>
      </c>
      <c r="M184">
        <v>6.17</v>
      </c>
      <c r="N184">
        <v>134.69999999999999</v>
      </c>
      <c r="O184">
        <v>0.79</v>
      </c>
      <c r="P184">
        <v>66.400000000000006</v>
      </c>
      <c r="Q184">
        <v>5.4823076899999998</v>
      </c>
      <c r="R184">
        <v>3.2704615399999999</v>
      </c>
      <c r="S184">
        <v>0.91715384999999905</v>
      </c>
      <c r="T184">
        <v>9.0199999999999907</v>
      </c>
      <c r="U184">
        <v>1.3200795228628199</v>
      </c>
      <c r="V184">
        <v>0.50185678382534904</v>
      </c>
      <c r="W184">
        <v>0.75346438448314501</v>
      </c>
    </row>
    <row r="185" spans="1:23" x14ac:dyDescent="0.2">
      <c r="A185" t="s">
        <v>434</v>
      </c>
      <c r="B185" s="1" t="s">
        <v>25</v>
      </c>
      <c r="C185" s="18">
        <v>7</v>
      </c>
      <c r="D185">
        <v>70</v>
      </c>
      <c r="E185" t="b">
        <v>1</v>
      </c>
      <c r="F185">
        <v>54.69</v>
      </c>
      <c r="G185">
        <v>50.3</v>
      </c>
      <c r="H185">
        <v>0.39</v>
      </c>
      <c r="I185">
        <v>3.42</v>
      </c>
      <c r="J185">
        <v>2.4300000000000002</v>
      </c>
      <c r="K185">
        <v>146.57</v>
      </c>
      <c r="L185">
        <v>85.639999999999901</v>
      </c>
      <c r="M185" t="s">
        <v>53</v>
      </c>
      <c r="N185" t="s">
        <v>53</v>
      </c>
      <c r="O185">
        <v>0</v>
      </c>
      <c r="P185">
        <v>66.41</v>
      </c>
      <c r="Q185" t="s">
        <v>53</v>
      </c>
      <c r="R185" t="s">
        <v>53</v>
      </c>
      <c r="S185" t="s">
        <v>53</v>
      </c>
      <c r="T185" t="s">
        <v>53</v>
      </c>
      <c r="U185">
        <v>1.3202783300198799</v>
      </c>
      <c r="V185">
        <v>0.50178176225664795</v>
      </c>
      <c r="W185">
        <v>0.74208716453614298</v>
      </c>
    </row>
    <row r="186" spans="1:23" x14ac:dyDescent="0.2">
      <c r="A186" t="s">
        <v>435</v>
      </c>
      <c r="B186" s="1" t="s">
        <v>25</v>
      </c>
      <c r="C186" s="18">
        <v>14</v>
      </c>
      <c r="D186">
        <v>70</v>
      </c>
      <c r="E186" t="b">
        <v>1</v>
      </c>
      <c r="F186">
        <v>53.72</v>
      </c>
      <c r="G186">
        <v>50.3</v>
      </c>
      <c r="H186">
        <v>0.39</v>
      </c>
      <c r="I186">
        <v>4.2300000000000004</v>
      </c>
      <c r="J186">
        <v>2.36</v>
      </c>
      <c r="K186">
        <v>146.4</v>
      </c>
      <c r="L186">
        <v>85.7</v>
      </c>
      <c r="M186" t="s">
        <v>53</v>
      </c>
      <c r="N186" t="s">
        <v>53</v>
      </c>
      <c r="O186">
        <v>0</v>
      </c>
      <c r="P186">
        <v>66.400000000000006</v>
      </c>
      <c r="Q186" t="s">
        <v>53</v>
      </c>
      <c r="R186" t="s">
        <v>53</v>
      </c>
      <c r="S186" t="s">
        <v>53</v>
      </c>
      <c r="T186" t="s">
        <v>53</v>
      </c>
      <c r="U186">
        <v>1.3200795228628199</v>
      </c>
      <c r="V186">
        <v>0.50185678382534904</v>
      </c>
      <c r="W186">
        <v>0.74474923387398095</v>
      </c>
    </row>
    <row r="187" spans="1:23" x14ac:dyDescent="0.2">
      <c r="A187" t="s">
        <v>436</v>
      </c>
      <c r="B187" s="1" t="s">
        <v>25</v>
      </c>
      <c r="C187" s="18">
        <v>28</v>
      </c>
      <c r="D187">
        <v>70</v>
      </c>
      <c r="E187" t="b">
        <v>1</v>
      </c>
      <c r="F187">
        <v>54.8</v>
      </c>
      <c r="G187">
        <v>50.3</v>
      </c>
      <c r="H187">
        <v>0.39</v>
      </c>
      <c r="I187">
        <v>4.38</v>
      </c>
      <c r="J187">
        <v>2.39</v>
      </c>
      <c r="K187">
        <v>147.76</v>
      </c>
      <c r="L187">
        <v>85.799999999999898</v>
      </c>
      <c r="M187" t="s">
        <v>53</v>
      </c>
      <c r="N187" t="s">
        <v>53</v>
      </c>
      <c r="O187">
        <v>0</v>
      </c>
      <c r="P187">
        <v>66.400000000000006</v>
      </c>
      <c r="Q187" t="s">
        <v>53</v>
      </c>
      <c r="R187" t="s">
        <v>53</v>
      </c>
      <c r="S187" t="s">
        <v>53</v>
      </c>
      <c r="T187" t="s">
        <v>53</v>
      </c>
      <c r="U187">
        <v>1.3200795228628199</v>
      </c>
      <c r="V187">
        <v>0.50185678382534904</v>
      </c>
      <c r="W187">
        <v>0.748710665969055</v>
      </c>
    </row>
    <row r="188" spans="1:23" x14ac:dyDescent="0.2">
      <c r="A188" t="s">
        <v>437</v>
      </c>
      <c r="B188" s="1" t="s">
        <v>25</v>
      </c>
      <c r="C188">
        <v>7</v>
      </c>
      <c r="D188" t="s">
        <v>7</v>
      </c>
      <c r="E188" t="b">
        <v>1</v>
      </c>
      <c r="F188">
        <v>53.75</v>
      </c>
      <c r="G188">
        <v>50.3</v>
      </c>
      <c r="H188">
        <v>0.39</v>
      </c>
      <c r="I188">
        <v>4.29</v>
      </c>
      <c r="J188">
        <v>2.15</v>
      </c>
      <c r="K188">
        <v>152.77000000000001</v>
      </c>
      <c r="L188">
        <v>92.19</v>
      </c>
      <c r="M188">
        <v>6.05</v>
      </c>
      <c r="N188">
        <v>135.56</v>
      </c>
      <c r="O188">
        <v>2.2999999999999998</v>
      </c>
      <c r="P188">
        <v>66.400000000000006</v>
      </c>
      <c r="Q188">
        <v>12.86230769</v>
      </c>
      <c r="R188">
        <v>0.88046153999999999</v>
      </c>
      <c r="S188">
        <v>0.31715384999999902</v>
      </c>
      <c r="T188">
        <v>11.27</v>
      </c>
      <c r="U188">
        <v>1.3200795228628199</v>
      </c>
      <c r="V188">
        <v>0.50185678382534904</v>
      </c>
      <c r="W188">
        <v>1.0018461768443001</v>
      </c>
    </row>
    <row r="189" spans="1:23" x14ac:dyDescent="0.2">
      <c r="A189" t="s">
        <v>438</v>
      </c>
      <c r="B189" s="1" t="s">
        <v>25</v>
      </c>
      <c r="C189">
        <v>14</v>
      </c>
      <c r="D189" t="s">
        <v>7</v>
      </c>
      <c r="E189" t="b">
        <v>1</v>
      </c>
      <c r="F189">
        <v>53.85</v>
      </c>
      <c r="G189">
        <v>50.3</v>
      </c>
      <c r="H189">
        <v>0.39</v>
      </c>
      <c r="I189">
        <v>4.41</v>
      </c>
      <c r="J189">
        <v>2.33</v>
      </c>
      <c r="K189">
        <v>153.31</v>
      </c>
      <c r="L189">
        <v>92.33</v>
      </c>
      <c r="M189">
        <v>6.06</v>
      </c>
      <c r="N189">
        <v>138.88999999999999</v>
      </c>
      <c r="O189">
        <v>1.51</v>
      </c>
      <c r="P189">
        <v>66.400000000000006</v>
      </c>
      <c r="Q189">
        <v>10.302307689999999</v>
      </c>
      <c r="R189">
        <v>0.84046153999999995</v>
      </c>
      <c r="S189">
        <v>0.38715384999999902</v>
      </c>
      <c r="T189">
        <v>13.6999999999999</v>
      </c>
      <c r="U189">
        <v>1.3200795228628199</v>
      </c>
      <c r="V189">
        <v>0.50185678382534904</v>
      </c>
      <c r="W189">
        <v>1.0073921817774101</v>
      </c>
    </row>
    <row r="190" spans="1:23" x14ac:dyDescent="0.2">
      <c r="A190" t="s">
        <v>439</v>
      </c>
      <c r="B190" s="1" t="s">
        <v>25</v>
      </c>
      <c r="C190">
        <v>28</v>
      </c>
      <c r="D190" t="s">
        <v>7</v>
      </c>
      <c r="E190" t="b">
        <v>1</v>
      </c>
      <c r="F190">
        <v>52.9</v>
      </c>
      <c r="G190">
        <v>50.3</v>
      </c>
      <c r="H190">
        <v>0.39</v>
      </c>
      <c r="I190">
        <v>4.7</v>
      </c>
      <c r="J190">
        <v>2.0699999999999998</v>
      </c>
      <c r="K190">
        <v>152.41999999999999</v>
      </c>
      <c r="L190">
        <v>92.3599999999999</v>
      </c>
      <c r="M190">
        <v>6.02</v>
      </c>
      <c r="N190">
        <v>136.71</v>
      </c>
      <c r="O190">
        <v>1.1399999999999999</v>
      </c>
      <c r="P190">
        <v>66.400000000000006</v>
      </c>
      <c r="Q190">
        <v>11.132307689999999</v>
      </c>
      <c r="R190">
        <v>1.2204615400000001</v>
      </c>
      <c r="S190">
        <v>0.45715384999999997</v>
      </c>
      <c r="T190">
        <v>12.14</v>
      </c>
      <c r="U190">
        <v>1.3200795228628199</v>
      </c>
      <c r="V190">
        <v>0.50185678382534904</v>
      </c>
      <c r="W190">
        <v>1.0085806114059299</v>
      </c>
    </row>
    <row r="191" spans="1:23" x14ac:dyDescent="0.2">
      <c r="A191" t="s">
        <v>440</v>
      </c>
      <c r="B191" s="1" t="s">
        <v>25</v>
      </c>
      <c r="C191" s="18">
        <v>7</v>
      </c>
      <c r="D191" t="s">
        <v>7</v>
      </c>
      <c r="E191" t="b">
        <v>1</v>
      </c>
      <c r="F191">
        <v>54.52</v>
      </c>
      <c r="G191">
        <v>50.3</v>
      </c>
      <c r="H191">
        <v>0.39</v>
      </c>
      <c r="I191">
        <v>3.28</v>
      </c>
      <c r="J191">
        <v>2.36</v>
      </c>
      <c r="K191">
        <v>152.47999999999999</v>
      </c>
      <c r="L191">
        <v>91.929999999999893</v>
      </c>
      <c r="M191" t="s">
        <v>53</v>
      </c>
      <c r="N191" t="s">
        <v>53</v>
      </c>
      <c r="O191">
        <v>0</v>
      </c>
      <c r="P191">
        <v>66.400000000000006</v>
      </c>
      <c r="Q191" t="s">
        <v>53</v>
      </c>
      <c r="R191" t="s">
        <v>53</v>
      </c>
      <c r="S191" t="s">
        <v>53</v>
      </c>
      <c r="T191" t="s">
        <v>53</v>
      </c>
      <c r="U191">
        <v>1.3200795228628199</v>
      </c>
      <c r="V191">
        <v>0.50185678382534904</v>
      </c>
      <c r="W191">
        <v>0.991546453397114</v>
      </c>
    </row>
    <row r="192" spans="1:23" x14ac:dyDescent="0.2">
      <c r="A192" t="s">
        <v>441</v>
      </c>
      <c r="B192" s="1" t="s">
        <v>25</v>
      </c>
      <c r="C192" s="18">
        <v>14</v>
      </c>
      <c r="D192" t="s">
        <v>7</v>
      </c>
      <c r="E192" t="b">
        <v>1</v>
      </c>
      <c r="F192">
        <v>53.97</v>
      </c>
      <c r="G192">
        <v>50.3</v>
      </c>
      <c r="H192">
        <v>0.39</v>
      </c>
      <c r="I192">
        <v>3.88</v>
      </c>
      <c r="J192">
        <v>2.5099999999999998</v>
      </c>
      <c r="K192">
        <v>152.78</v>
      </c>
      <c r="L192">
        <v>92.03</v>
      </c>
      <c r="M192" t="s">
        <v>53</v>
      </c>
      <c r="N192" t="s">
        <v>53</v>
      </c>
      <c r="O192">
        <v>0</v>
      </c>
      <c r="P192">
        <v>66.400000000000006</v>
      </c>
      <c r="Q192" t="s">
        <v>53</v>
      </c>
      <c r="R192" t="s">
        <v>53</v>
      </c>
      <c r="S192" t="s">
        <v>53</v>
      </c>
      <c r="T192" t="s">
        <v>53</v>
      </c>
      <c r="U192">
        <v>1.3200795228628199</v>
      </c>
      <c r="V192">
        <v>0.50185678382534904</v>
      </c>
      <c r="W192">
        <v>0.99550788549218905</v>
      </c>
    </row>
    <row r="193" spans="1:23" x14ac:dyDescent="0.2">
      <c r="A193" t="s">
        <v>442</v>
      </c>
      <c r="B193" s="1" t="s">
        <v>25</v>
      </c>
      <c r="C193" s="18">
        <v>28</v>
      </c>
      <c r="D193" t="s">
        <v>7</v>
      </c>
      <c r="E193" t="b">
        <v>1</v>
      </c>
      <c r="F193">
        <v>55.04</v>
      </c>
      <c r="G193">
        <v>50.3</v>
      </c>
      <c r="H193">
        <v>0.39</v>
      </c>
      <c r="I193">
        <v>3.55</v>
      </c>
      <c r="J193">
        <v>2.5299999999999998</v>
      </c>
      <c r="K193">
        <v>153.57</v>
      </c>
      <c r="L193">
        <v>92.06</v>
      </c>
      <c r="M193" t="s">
        <v>53</v>
      </c>
      <c r="N193" t="s">
        <v>53</v>
      </c>
      <c r="O193">
        <v>0</v>
      </c>
      <c r="P193">
        <v>66.41</v>
      </c>
      <c r="Q193" t="s">
        <v>53</v>
      </c>
      <c r="R193" t="s">
        <v>53</v>
      </c>
      <c r="S193" t="s">
        <v>53</v>
      </c>
      <c r="T193" t="s">
        <v>53</v>
      </c>
      <c r="U193">
        <v>1.3202783300198799</v>
      </c>
      <c r="V193">
        <v>0.50178176225664795</v>
      </c>
      <c r="W193">
        <v>0.99644912910218997</v>
      </c>
    </row>
    <row r="194" spans="1:23" x14ac:dyDescent="0.2">
      <c r="A194" t="s">
        <v>443</v>
      </c>
      <c r="B194" s="1" t="s">
        <v>212</v>
      </c>
      <c r="C194">
        <v>7</v>
      </c>
      <c r="D194">
        <v>70</v>
      </c>
      <c r="E194" t="b">
        <v>1</v>
      </c>
      <c r="F194">
        <v>54.77</v>
      </c>
      <c r="G194">
        <v>50.3</v>
      </c>
      <c r="H194">
        <v>0.39</v>
      </c>
      <c r="I194">
        <v>4.63</v>
      </c>
      <c r="J194">
        <v>2.2599999999999998</v>
      </c>
      <c r="K194">
        <v>147.80000000000001</v>
      </c>
      <c r="L194">
        <v>85.75</v>
      </c>
      <c r="M194">
        <v>6.01</v>
      </c>
      <c r="N194">
        <v>145.02000000000001</v>
      </c>
      <c r="O194">
        <v>1.24</v>
      </c>
      <c r="P194">
        <v>66.400000000000006</v>
      </c>
      <c r="Q194">
        <v>-0.86769231000000002</v>
      </c>
      <c r="R194">
        <v>0.90046154</v>
      </c>
      <c r="S194">
        <v>0.31715384999999902</v>
      </c>
      <c r="T194">
        <v>18.690000000000001</v>
      </c>
      <c r="U194">
        <v>1.3200795228628199</v>
      </c>
      <c r="V194">
        <v>0.50185678382534904</v>
      </c>
      <c r="W194">
        <v>0.74672994992151798</v>
      </c>
    </row>
    <row r="195" spans="1:23" x14ac:dyDescent="0.2">
      <c r="A195" t="s">
        <v>444</v>
      </c>
      <c r="B195" s="1" t="s">
        <v>212</v>
      </c>
      <c r="C195">
        <v>14</v>
      </c>
      <c r="D195">
        <v>70</v>
      </c>
      <c r="E195" t="b">
        <v>1</v>
      </c>
      <c r="F195">
        <v>54.8</v>
      </c>
      <c r="G195">
        <v>50.3</v>
      </c>
      <c r="H195">
        <v>0.39</v>
      </c>
      <c r="I195">
        <v>4.26</v>
      </c>
      <c r="J195">
        <v>2.2000000000000002</v>
      </c>
      <c r="K195">
        <v>147.53</v>
      </c>
      <c r="L195">
        <v>85.88</v>
      </c>
      <c r="M195">
        <v>6.17</v>
      </c>
      <c r="N195">
        <v>135.41999999999999</v>
      </c>
      <c r="O195">
        <v>0.75</v>
      </c>
      <c r="P195">
        <v>66.400000000000006</v>
      </c>
      <c r="Q195">
        <v>6.8723076900000004</v>
      </c>
      <c r="R195">
        <v>2.9704615399999899</v>
      </c>
      <c r="S195">
        <v>0.81715384999999996</v>
      </c>
      <c r="T195">
        <v>8.4099999999999895</v>
      </c>
      <c r="U195">
        <v>1.3200795228628199</v>
      </c>
      <c r="V195">
        <v>0.50185678382534904</v>
      </c>
      <c r="W195">
        <v>0.75187981164511497</v>
      </c>
    </row>
    <row r="196" spans="1:23" x14ac:dyDescent="0.2">
      <c r="A196" t="s">
        <v>445</v>
      </c>
      <c r="B196" s="1" t="s">
        <v>212</v>
      </c>
      <c r="C196">
        <v>28</v>
      </c>
      <c r="D196">
        <v>70</v>
      </c>
      <c r="E196" t="b">
        <v>1</v>
      </c>
      <c r="F196">
        <v>54.39</v>
      </c>
      <c r="G196">
        <v>50.3</v>
      </c>
      <c r="H196">
        <v>0.39</v>
      </c>
      <c r="I196">
        <v>4.63</v>
      </c>
      <c r="J196">
        <v>2.11</v>
      </c>
      <c r="K196">
        <v>147.43</v>
      </c>
      <c r="L196">
        <v>85.91</v>
      </c>
      <c r="M196">
        <v>6.01</v>
      </c>
      <c r="N196">
        <v>144.44999999999999</v>
      </c>
      <c r="O196">
        <v>0.57999999999999996</v>
      </c>
      <c r="P196">
        <v>66.39</v>
      </c>
      <c r="Q196" t="s">
        <v>53</v>
      </c>
      <c r="R196" t="s">
        <v>53</v>
      </c>
      <c r="S196" t="s">
        <v>53</v>
      </c>
      <c r="T196">
        <v>17.850000000000001</v>
      </c>
      <c r="U196">
        <v>1.3198807157057599</v>
      </c>
      <c r="V196">
        <v>0.50193180539405002</v>
      </c>
      <c r="W196">
        <v>0.75335176743143295</v>
      </c>
    </row>
    <row r="197" spans="1:23" x14ac:dyDescent="0.2">
      <c r="A197" t="s">
        <v>446</v>
      </c>
      <c r="B197" s="1" t="s">
        <v>212</v>
      </c>
      <c r="C197" s="18">
        <v>7</v>
      </c>
      <c r="D197">
        <v>70</v>
      </c>
      <c r="E197" t="b">
        <v>1</v>
      </c>
      <c r="F197">
        <v>53.97</v>
      </c>
      <c r="G197">
        <v>50.3</v>
      </c>
      <c r="H197">
        <v>0.39</v>
      </c>
      <c r="I197">
        <v>3.98</v>
      </c>
      <c r="J197">
        <v>2.52</v>
      </c>
      <c r="K197">
        <v>146.56</v>
      </c>
      <c r="L197">
        <v>85.7</v>
      </c>
      <c r="M197" t="s">
        <v>53</v>
      </c>
      <c r="N197" t="s">
        <v>53</v>
      </c>
      <c r="O197">
        <v>0</v>
      </c>
      <c r="P197">
        <v>66.400000000000006</v>
      </c>
      <c r="Q197" t="s">
        <v>53</v>
      </c>
      <c r="R197" t="s">
        <v>53</v>
      </c>
      <c r="S197" t="s">
        <v>53</v>
      </c>
      <c r="T197" t="s">
        <v>53</v>
      </c>
      <c r="U197">
        <v>1.3200795228628199</v>
      </c>
      <c r="V197">
        <v>0.50185678382534904</v>
      </c>
      <c r="W197">
        <v>0.74474923387398095</v>
      </c>
    </row>
    <row r="198" spans="1:23" x14ac:dyDescent="0.2">
      <c r="A198" t="s">
        <v>447</v>
      </c>
      <c r="B198" s="1" t="s">
        <v>212</v>
      </c>
      <c r="C198" s="18">
        <v>14</v>
      </c>
      <c r="D198">
        <v>70</v>
      </c>
      <c r="E198" t="b">
        <v>1</v>
      </c>
      <c r="F198">
        <v>53.93</v>
      </c>
      <c r="G198">
        <v>50.3</v>
      </c>
      <c r="H198">
        <v>0.39</v>
      </c>
      <c r="I198">
        <v>4.92</v>
      </c>
      <c r="J198">
        <v>2.41</v>
      </c>
      <c r="K198">
        <v>147.38</v>
      </c>
      <c r="L198">
        <v>85.729999999999905</v>
      </c>
      <c r="M198" t="s">
        <v>53</v>
      </c>
      <c r="N198" t="s">
        <v>53</v>
      </c>
      <c r="O198">
        <v>0</v>
      </c>
      <c r="P198">
        <v>66.39</v>
      </c>
      <c r="Q198" t="s">
        <v>53</v>
      </c>
      <c r="R198" t="s">
        <v>53</v>
      </c>
      <c r="S198" t="s">
        <v>53</v>
      </c>
      <c r="T198" t="s">
        <v>53</v>
      </c>
      <c r="U198">
        <v>1.3198807157057599</v>
      </c>
      <c r="V198">
        <v>0.50193180539405002</v>
      </c>
      <c r="W198">
        <v>0.74622225543681298</v>
      </c>
    </row>
    <row r="199" spans="1:23" x14ac:dyDescent="0.2">
      <c r="A199" t="s">
        <v>448</v>
      </c>
      <c r="B199" s="1" t="s">
        <v>212</v>
      </c>
      <c r="C199" s="18">
        <v>28</v>
      </c>
      <c r="D199">
        <v>70</v>
      </c>
      <c r="E199" t="b">
        <v>1</v>
      </c>
      <c r="F199">
        <v>54.24</v>
      </c>
      <c r="G199">
        <v>50.3</v>
      </c>
      <c r="H199">
        <v>0.39</v>
      </c>
      <c r="I199">
        <v>4.13</v>
      </c>
      <c r="J199">
        <v>2.44</v>
      </c>
      <c r="K199">
        <v>146.91999999999999</v>
      </c>
      <c r="L199">
        <v>85.719999999999899</v>
      </c>
      <c r="M199" t="s">
        <v>53</v>
      </c>
      <c r="N199" t="s">
        <v>53</v>
      </c>
      <c r="O199">
        <v>0</v>
      </c>
      <c r="P199">
        <v>66.39</v>
      </c>
      <c r="Q199" t="s">
        <v>53</v>
      </c>
      <c r="R199" t="s">
        <v>53</v>
      </c>
      <c r="S199" t="s">
        <v>53</v>
      </c>
      <c r="T199" t="s">
        <v>53</v>
      </c>
      <c r="U199">
        <v>1.3198807157057599</v>
      </c>
      <c r="V199">
        <v>0.50193180539405002</v>
      </c>
      <c r="W199">
        <v>0.74582617143711105</v>
      </c>
    </row>
    <row r="200" spans="1:23" x14ac:dyDescent="0.2">
      <c r="A200" t="s">
        <v>449</v>
      </c>
      <c r="B200" s="1" t="s">
        <v>212</v>
      </c>
      <c r="C200">
        <v>7</v>
      </c>
      <c r="D200" t="s">
        <v>7</v>
      </c>
      <c r="E200" t="b">
        <v>1</v>
      </c>
      <c r="F200">
        <v>54.64</v>
      </c>
      <c r="G200">
        <v>50.3</v>
      </c>
      <c r="H200">
        <v>0.39</v>
      </c>
      <c r="I200">
        <v>3.56</v>
      </c>
      <c r="J200">
        <v>2.29</v>
      </c>
      <c r="K200">
        <v>152.96</v>
      </c>
      <c r="L200">
        <v>92.08</v>
      </c>
      <c r="M200">
        <v>6.08</v>
      </c>
      <c r="N200">
        <v>137.59</v>
      </c>
      <c r="O200">
        <v>1.47</v>
      </c>
      <c r="P200">
        <v>66.400000000000006</v>
      </c>
      <c r="Q200">
        <v>11.68230769</v>
      </c>
      <c r="R200">
        <v>0.87046153999999998</v>
      </c>
      <c r="S200">
        <v>0.38715384999999902</v>
      </c>
      <c r="T200">
        <v>11.55</v>
      </c>
      <c r="U200">
        <v>1.3200795228628199</v>
      </c>
      <c r="V200">
        <v>0.50185678382534904</v>
      </c>
      <c r="W200">
        <v>0.99748860153972596</v>
      </c>
    </row>
    <row r="201" spans="1:23" x14ac:dyDescent="0.2">
      <c r="A201" t="s">
        <v>450</v>
      </c>
      <c r="B201" s="1" t="s">
        <v>212</v>
      </c>
      <c r="C201">
        <v>14</v>
      </c>
      <c r="D201" t="s">
        <v>7</v>
      </c>
      <c r="E201" t="b">
        <v>1</v>
      </c>
      <c r="F201">
        <v>55.23</v>
      </c>
      <c r="G201">
        <v>50.3</v>
      </c>
      <c r="H201">
        <v>0.39</v>
      </c>
      <c r="I201">
        <v>3.93</v>
      </c>
      <c r="J201">
        <v>2.25</v>
      </c>
      <c r="K201">
        <v>154.12</v>
      </c>
      <c r="L201">
        <v>92.32</v>
      </c>
      <c r="M201">
        <v>6.01</v>
      </c>
      <c r="N201">
        <v>139.41999999999999</v>
      </c>
      <c r="O201">
        <v>1.43</v>
      </c>
      <c r="P201">
        <v>66.400000000000006</v>
      </c>
      <c r="Q201">
        <v>10.632307689999999</v>
      </c>
      <c r="R201">
        <v>0.85046153999999996</v>
      </c>
      <c r="S201">
        <v>0.20715385</v>
      </c>
      <c r="T201">
        <v>12.82</v>
      </c>
      <c r="U201">
        <v>1.3200795228628199</v>
      </c>
      <c r="V201">
        <v>0.50185678382534904</v>
      </c>
      <c r="W201">
        <v>1.0069960385679</v>
      </c>
    </row>
    <row r="202" spans="1:23" x14ac:dyDescent="0.2">
      <c r="A202" t="s">
        <v>451</v>
      </c>
      <c r="B202" s="1" t="s">
        <v>212</v>
      </c>
      <c r="C202">
        <v>28</v>
      </c>
      <c r="D202" t="s">
        <v>7</v>
      </c>
      <c r="E202" t="b">
        <v>1</v>
      </c>
      <c r="F202">
        <v>53.89</v>
      </c>
      <c r="G202">
        <v>50.3</v>
      </c>
      <c r="H202">
        <v>0.39</v>
      </c>
      <c r="I202">
        <v>2.8</v>
      </c>
      <c r="J202">
        <v>2.14</v>
      </c>
      <c r="K202">
        <v>151.25</v>
      </c>
      <c r="L202">
        <v>92.03</v>
      </c>
      <c r="M202">
        <v>6.04</v>
      </c>
      <c r="N202">
        <v>143.30000000000001</v>
      </c>
      <c r="O202">
        <v>1.34</v>
      </c>
      <c r="P202">
        <v>66.400000000000006</v>
      </c>
      <c r="Q202">
        <v>5.60230769</v>
      </c>
      <c r="R202">
        <v>1.0004615400000001</v>
      </c>
      <c r="S202">
        <v>0.13715384999999999</v>
      </c>
      <c r="T202">
        <v>17.920000000000002</v>
      </c>
      <c r="U202">
        <v>1.3200795228628199</v>
      </c>
      <c r="V202">
        <v>0.50185678382534904</v>
      </c>
      <c r="W202">
        <v>0.99550788549218905</v>
      </c>
    </row>
    <row r="203" spans="1:23" x14ac:dyDescent="0.2">
      <c r="A203" t="s">
        <v>452</v>
      </c>
      <c r="B203" s="1" t="s">
        <v>212</v>
      </c>
      <c r="C203" s="18">
        <v>7</v>
      </c>
      <c r="D203" t="s">
        <v>7</v>
      </c>
      <c r="E203" t="b">
        <v>1</v>
      </c>
      <c r="F203">
        <v>53.43</v>
      </c>
      <c r="G203">
        <v>50.3</v>
      </c>
      <c r="H203">
        <v>0.39</v>
      </c>
      <c r="I203">
        <v>3.33</v>
      </c>
      <c r="J203">
        <v>2.33</v>
      </c>
      <c r="K203">
        <v>151.33000000000001</v>
      </c>
      <c r="L203">
        <v>91.85</v>
      </c>
      <c r="M203" t="s">
        <v>53</v>
      </c>
      <c r="N203" t="s">
        <v>53</v>
      </c>
      <c r="O203">
        <v>0</v>
      </c>
      <c r="P203">
        <v>66.39</v>
      </c>
      <c r="Q203" t="s">
        <v>53</v>
      </c>
      <c r="R203" t="s">
        <v>53</v>
      </c>
      <c r="S203" t="s">
        <v>53</v>
      </c>
      <c r="T203" t="s">
        <v>53</v>
      </c>
      <c r="U203">
        <v>1.3198807157057599</v>
      </c>
      <c r="V203">
        <v>0.50193180539405002</v>
      </c>
      <c r="W203">
        <v>0.98862566325386803</v>
      </c>
    </row>
    <row r="204" spans="1:23" x14ac:dyDescent="0.2">
      <c r="A204" t="s">
        <v>453</v>
      </c>
      <c r="B204" s="1" t="s">
        <v>212</v>
      </c>
      <c r="C204" s="18">
        <v>14</v>
      </c>
      <c r="D204" t="s">
        <v>7</v>
      </c>
      <c r="E204" t="b">
        <v>1</v>
      </c>
      <c r="F204">
        <v>54.77</v>
      </c>
      <c r="G204">
        <v>50.3</v>
      </c>
      <c r="H204">
        <v>0.39</v>
      </c>
      <c r="I204">
        <v>4.4000000000000004</v>
      </c>
      <c r="J204">
        <v>2.54</v>
      </c>
      <c r="K204">
        <v>154.15</v>
      </c>
      <c r="L204">
        <v>92.05</v>
      </c>
      <c r="M204" t="s">
        <v>53</v>
      </c>
      <c r="N204" t="s">
        <v>53</v>
      </c>
      <c r="O204">
        <v>0</v>
      </c>
      <c r="P204">
        <v>66.39</v>
      </c>
      <c r="Q204" t="s">
        <v>53</v>
      </c>
      <c r="R204" t="s">
        <v>53</v>
      </c>
      <c r="S204" t="s">
        <v>53</v>
      </c>
      <c r="T204" t="s">
        <v>53</v>
      </c>
      <c r="U204">
        <v>1.3198807157057599</v>
      </c>
      <c r="V204">
        <v>0.50193180539405002</v>
      </c>
      <c r="W204">
        <v>0.99654734324788796</v>
      </c>
    </row>
    <row r="205" spans="1:23" x14ac:dyDescent="0.2">
      <c r="A205" t="s">
        <v>454</v>
      </c>
      <c r="B205" s="1" t="s">
        <v>212</v>
      </c>
      <c r="C205" s="18">
        <v>28</v>
      </c>
      <c r="D205" t="s">
        <v>7</v>
      </c>
      <c r="E205" t="b">
        <v>1</v>
      </c>
      <c r="F205">
        <v>54.03</v>
      </c>
      <c r="G205">
        <v>50.3</v>
      </c>
      <c r="H205">
        <v>0.39</v>
      </c>
      <c r="I205">
        <v>4.97</v>
      </c>
      <c r="J205">
        <v>2.52</v>
      </c>
      <c r="K205">
        <v>153.86000000000001</v>
      </c>
      <c r="L205">
        <v>91.95</v>
      </c>
      <c r="M205" t="s">
        <v>53</v>
      </c>
      <c r="N205" t="s">
        <v>53</v>
      </c>
      <c r="O205">
        <v>0</v>
      </c>
      <c r="P205">
        <v>66.400000000000006</v>
      </c>
      <c r="Q205" t="s">
        <v>53</v>
      </c>
      <c r="R205" t="s">
        <v>53</v>
      </c>
      <c r="S205" t="s">
        <v>53</v>
      </c>
      <c r="T205" t="s">
        <v>53</v>
      </c>
      <c r="U205">
        <v>1.3200795228628199</v>
      </c>
      <c r="V205">
        <v>0.50185678382534904</v>
      </c>
      <c r="W205">
        <v>0.99233873981612997</v>
      </c>
    </row>
    <row r="206" spans="1:23" x14ac:dyDescent="0.2">
      <c r="A206" t="s">
        <v>455</v>
      </c>
      <c r="B206" s="1" t="s">
        <v>158</v>
      </c>
      <c r="C206">
        <v>7</v>
      </c>
      <c r="D206">
        <v>70</v>
      </c>
      <c r="E206" t="b">
        <v>1</v>
      </c>
      <c r="F206">
        <v>56.47</v>
      </c>
      <c r="G206">
        <v>51.5</v>
      </c>
      <c r="H206">
        <v>0.39</v>
      </c>
      <c r="I206">
        <v>4.95</v>
      </c>
      <c r="J206">
        <v>2.2200000000000002</v>
      </c>
      <c r="K206">
        <v>151.87</v>
      </c>
      <c r="L206">
        <v>87.84</v>
      </c>
      <c r="M206">
        <v>6.06</v>
      </c>
      <c r="N206">
        <v>149.57</v>
      </c>
      <c r="O206">
        <v>0.98</v>
      </c>
      <c r="P206">
        <v>68</v>
      </c>
      <c r="Q206">
        <v>1.90230769</v>
      </c>
      <c r="R206">
        <v>1.19046154</v>
      </c>
      <c r="S206">
        <v>0.64715385000000003</v>
      </c>
      <c r="T206">
        <v>19.6299999999999</v>
      </c>
      <c r="U206">
        <v>1.3203883495145601</v>
      </c>
      <c r="V206">
        <v>0.501740245466202</v>
      </c>
      <c r="W206">
        <v>0.74846294267980995</v>
      </c>
    </row>
    <row r="207" spans="1:23" x14ac:dyDescent="0.2">
      <c r="A207" t="s">
        <v>456</v>
      </c>
      <c r="B207" s="1" t="s">
        <v>158</v>
      </c>
      <c r="C207">
        <v>14</v>
      </c>
      <c r="D207">
        <v>70</v>
      </c>
      <c r="E207" t="b">
        <v>1</v>
      </c>
      <c r="F207">
        <v>56.41</v>
      </c>
      <c r="G207">
        <v>51.5</v>
      </c>
      <c r="H207">
        <v>0.39</v>
      </c>
      <c r="I207">
        <v>4.04</v>
      </c>
      <c r="J207">
        <v>2.31</v>
      </c>
      <c r="K207">
        <v>151.22</v>
      </c>
      <c r="L207">
        <v>88.07</v>
      </c>
      <c r="M207">
        <v>6.14</v>
      </c>
      <c r="N207">
        <v>143.33000000000001</v>
      </c>
      <c r="O207">
        <v>0.93</v>
      </c>
      <c r="P207">
        <v>67.98</v>
      </c>
      <c r="Q207">
        <v>5.0023076900000003</v>
      </c>
      <c r="R207">
        <v>1.61046154</v>
      </c>
      <c r="S207">
        <v>0.83715384999999998</v>
      </c>
      <c r="T207">
        <v>13.34</v>
      </c>
      <c r="U207">
        <v>1.32</v>
      </c>
      <c r="V207">
        <v>0.50188679245282997</v>
      </c>
      <c r="W207">
        <v>0.75791663625082095</v>
      </c>
    </row>
    <row r="208" spans="1:23" x14ac:dyDescent="0.2">
      <c r="A208" t="s">
        <v>457</v>
      </c>
      <c r="B208" s="1" t="s">
        <v>158</v>
      </c>
      <c r="C208">
        <v>28</v>
      </c>
      <c r="D208">
        <v>70</v>
      </c>
      <c r="E208" t="b">
        <v>1</v>
      </c>
      <c r="F208">
        <v>56.57</v>
      </c>
      <c r="G208">
        <v>51.5</v>
      </c>
      <c r="H208">
        <v>0.39</v>
      </c>
      <c r="I208">
        <v>3.83</v>
      </c>
      <c r="J208">
        <v>2.31</v>
      </c>
      <c r="K208">
        <v>150.91999999999999</v>
      </c>
      <c r="L208">
        <v>87.82</v>
      </c>
      <c r="M208" t="s">
        <v>53</v>
      </c>
      <c r="N208" t="s">
        <v>53</v>
      </c>
      <c r="O208">
        <v>0</v>
      </c>
      <c r="P208">
        <v>67.97</v>
      </c>
      <c r="Q208" t="s">
        <v>53</v>
      </c>
      <c r="R208" t="s">
        <v>53</v>
      </c>
      <c r="S208" t="s">
        <v>53</v>
      </c>
      <c r="T208" t="s">
        <v>53</v>
      </c>
      <c r="U208">
        <v>1.3198058252427101</v>
      </c>
      <c r="V208">
        <v>0.50196006594614395</v>
      </c>
      <c r="W208">
        <v>0.74852200569301497</v>
      </c>
    </row>
    <row r="209" spans="1:23" x14ac:dyDescent="0.2">
      <c r="A209" t="s">
        <v>458</v>
      </c>
      <c r="B209" s="1" t="s">
        <v>158</v>
      </c>
      <c r="C209" s="18">
        <v>7</v>
      </c>
      <c r="D209">
        <v>70</v>
      </c>
      <c r="E209" t="b">
        <v>1</v>
      </c>
      <c r="F209">
        <v>56.69</v>
      </c>
      <c r="G209">
        <v>51.5</v>
      </c>
      <c r="H209">
        <v>0.39</v>
      </c>
      <c r="I209">
        <v>4.07</v>
      </c>
      <c r="J209">
        <v>2.34</v>
      </c>
      <c r="K209">
        <v>150.25</v>
      </c>
      <c r="L209">
        <v>86.76</v>
      </c>
      <c r="M209" t="s">
        <v>53</v>
      </c>
      <c r="N209" t="s">
        <v>53</v>
      </c>
      <c r="O209">
        <v>0</v>
      </c>
      <c r="P209">
        <v>68</v>
      </c>
      <c r="Q209" t="s">
        <v>53</v>
      </c>
      <c r="R209" t="s">
        <v>53</v>
      </c>
      <c r="S209" t="s">
        <v>53</v>
      </c>
      <c r="T209" t="s">
        <v>53</v>
      </c>
      <c r="U209">
        <v>1.3203883495145601</v>
      </c>
      <c r="V209">
        <v>0.501740245466202</v>
      </c>
      <c r="W209">
        <v>0.706666666666666</v>
      </c>
    </row>
    <row r="210" spans="1:23" x14ac:dyDescent="0.2">
      <c r="A210" t="s">
        <v>459</v>
      </c>
      <c r="B210" s="1" t="s">
        <v>158</v>
      </c>
      <c r="C210" s="18">
        <v>14</v>
      </c>
      <c r="D210">
        <v>70</v>
      </c>
      <c r="E210" t="b">
        <v>1</v>
      </c>
      <c r="F210">
        <v>56.16</v>
      </c>
      <c r="G210">
        <v>51.5</v>
      </c>
      <c r="H210">
        <v>0.39</v>
      </c>
      <c r="I210">
        <v>3.43</v>
      </c>
      <c r="J210">
        <v>2.52</v>
      </c>
      <c r="K210">
        <v>150.29</v>
      </c>
      <c r="L210">
        <v>87.789999999999907</v>
      </c>
      <c r="M210" t="s">
        <v>53</v>
      </c>
      <c r="N210" t="s">
        <v>53</v>
      </c>
      <c r="O210">
        <v>0</v>
      </c>
      <c r="P210">
        <v>67.95</v>
      </c>
      <c r="Q210" t="s">
        <v>53</v>
      </c>
      <c r="R210" t="s">
        <v>53</v>
      </c>
      <c r="S210" t="s">
        <v>53</v>
      </c>
      <c r="T210" t="s">
        <v>53</v>
      </c>
      <c r="U210">
        <v>1.31941747572815</v>
      </c>
      <c r="V210">
        <v>0.50210661293277103</v>
      </c>
      <c r="W210">
        <v>0.74791681867931303</v>
      </c>
    </row>
    <row r="211" spans="1:23" x14ac:dyDescent="0.2">
      <c r="A211" t="s">
        <v>460</v>
      </c>
      <c r="B211" s="1" t="s">
        <v>158</v>
      </c>
      <c r="C211" s="18">
        <v>28</v>
      </c>
      <c r="D211">
        <v>70</v>
      </c>
      <c r="E211" t="b">
        <v>1</v>
      </c>
      <c r="F211">
        <v>56.15</v>
      </c>
      <c r="G211">
        <v>51.5</v>
      </c>
      <c r="H211">
        <v>0.39</v>
      </c>
      <c r="I211">
        <v>4.87</v>
      </c>
      <c r="J211">
        <v>2.3199999999999998</v>
      </c>
      <c r="K211">
        <v>151.57</v>
      </c>
      <c r="L211">
        <v>87.84</v>
      </c>
      <c r="M211" t="s">
        <v>53</v>
      </c>
      <c r="N211" t="s">
        <v>53</v>
      </c>
      <c r="O211">
        <v>0</v>
      </c>
      <c r="P211">
        <v>68.05</v>
      </c>
      <c r="Q211" t="s">
        <v>53</v>
      </c>
      <c r="R211" t="s">
        <v>53</v>
      </c>
      <c r="S211" t="s">
        <v>53</v>
      </c>
      <c r="T211" t="s">
        <v>53</v>
      </c>
      <c r="U211">
        <v>1.3213592233009701</v>
      </c>
      <c r="V211">
        <v>0.50137387799963296</v>
      </c>
      <c r="W211">
        <v>0.74707343807088</v>
      </c>
    </row>
    <row r="212" spans="1:23" x14ac:dyDescent="0.2">
      <c r="A212" t="s">
        <v>461</v>
      </c>
      <c r="B212" s="1" t="s">
        <v>158</v>
      </c>
      <c r="C212">
        <v>7</v>
      </c>
      <c r="D212" t="s">
        <v>7</v>
      </c>
      <c r="E212" t="b">
        <v>1</v>
      </c>
      <c r="F212">
        <v>56.62</v>
      </c>
      <c r="G212">
        <v>51.5</v>
      </c>
      <c r="H212">
        <v>0.39</v>
      </c>
      <c r="I212">
        <v>4.83</v>
      </c>
      <c r="J212">
        <v>2.29</v>
      </c>
      <c r="K212">
        <v>158.4</v>
      </c>
      <c r="L212">
        <v>94.27</v>
      </c>
      <c r="M212">
        <v>6.14</v>
      </c>
      <c r="N212">
        <v>138.13</v>
      </c>
      <c r="O212">
        <v>3.44</v>
      </c>
      <c r="P212">
        <v>67.98</v>
      </c>
      <c r="Q212">
        <v>10.882307689999999</v>
      </c>
      <c r="R212">
        <v>0.88046153999999999</v>
      </c>
      <c r="S212">
        <v>0.31715384999999902</v>
      </c>
      <c r="T212">
        <v>10.44</v>
      </c>
      <c r="U212">
        <v>1.32</v>
      </c>
      <c r="V212">
        <v>0.50188679245282997</v>
      </c>
      <c r="W212">
        <v>0.99778815971968704</v>
      </c>
    </row>
    <row r="213" spans="1:23" x14ac:dyDescent="0.2">
      <c r="A213" t="s">
        <v>462</v>
      </c>
      <c r="B213" s="1" t="s">
        <v>158</v>
      </c>
      <c r="C213">
        <v>14</v>
      </c>
      <c r="D213" t="s">
        <v>7</v>
      </c>
      <c r="E213" t="b">
        <v>1</v>
      </c>
      <c r="F213">
        <v>55.02</v>
      </c>
      <c r="G213">
        <v>51.5</v>
      </c>
      <c r="H213">
        <v>0.39</v>
      </c>
      <c r="I213">
        <v>4.16</v>
      </c>
      <c r="J213">
        <v>2.31</v>
      </c>
      <c r="K213">
        <v>156.22</v>
      </c>
      <c r="L213">
        <v>94.339999999999904</v>
      </c>
      <c r="M213">
        <v>6.19</v>
      </c>
      <c r="N213">
        <v>141.94</v>
      </c>
      <c r="O213">
        <v>1.21</v>
      </c>
      <c r="P213">
        <v>67.97</v>
      </c>
      <c r="Q213">
        <v>10.62230769</v>
      </c>
      <c r="R213">
        <v>1.0404615399999999</v>
      </c>
      <c r="S213">
        <v>0.24715385000000001</v>
      </c>
      <c r="T213">
        <v>13.58</v>
      </c>
      <c r="U213">
        <v>1.3198058252427101</v>
      </c>
      <c r="V213">
        <v>0.50196006594614395</v>
      </c>
      <c r="W213">
        <v>1.0007371724691601</v>
      </c>
    </row>
    <row r="214" spans="1:23" x14ac:dyDescent="0.2">
      <c r="A214" t="s">
        <v>463</v>
      </c>
      <c r="B214" s="1" t="s">
        <v>158</v>
      </c>
      <c r="C214">
        <v>28</v>
      </c>
      <c r="D214" t="s">
        <v>7</v>
      </c>
      <c r="E214" t="b">
        <v>1</v>
      </c>
      <c r="F214">
        <v>56.03</v>
      </c>
      <c r="G214">
        <v>51.5</v>
      </c>
      <c r="H214">
        <v>0.39</v>
      </c>
      <c r="I214">
        <v>3</v>
      </c>
      <c r="J214">
        <v>2.2799999999999998</v>
      </c>
      <c r="K214">
        <v>156.12</v>
      </c>
      <c r="L214">
        <v>94.42</v>
      </c>
      <c r="M214" t="s">
        <v>53</v>
      </c>
      <c r="N214" t="s">
        <v>53</v>
      </c>
      <c r="O214">
        <v>0</v>
      </c>
      <c r="P214">
        <v>67.98</v>
      </c>
      <c r="Q214" t="s">
        <v>53</v>
      </c>
      <c r="R214" t="s">
        <v>53</v>
      </c>
      <c r="S214" t="s">
        <v>53</v>
      </c>
      <c r="T214" t="s">
        <v>53</v>
      </c>
      <c r="U214">
        <v>1.32</v>
      </c>
      <c r="V214">
        <v>0.50188679245282997</v>
      </c>
      <c r="W214">
        <v>1.00359150302941</v>
      </c>
    </row>
    <row r="215" spans="1:23" x14ac:dyDescent="0.2">
      <c r="A215" t="s">
        <v>464</v>
      </c>
      <c r="B215" s="1" t="s">
        <v>158</v>
      </c>
      <c r="C215" s="18">
        <v>7</v>
      </c>
      <c r="D215" t="s">
        <v>7</v>
      </c>
      <c r="E215" t="b">
        <v>1</v>
      </c>
      <c r="F215">
        <v>53.42</v>
      </c>
      <c r="G215">
        <v>49.2</v>
      </c>
      <c r="H215">
        <v>0.39</v>
      </c>
      <c r="I215">
        <v>4.01</v>
      </c>
      <c r="J215">
        <v>2.35</v>
      </c>
      <c r="K215">
        <v>149.97999999999999</v>
      </c>
      <c r="L215">
        <v>89.809999999999903</v>
      </c>
      <c r="M215" t="s">
        <v>53</v>
      </c>
      <c r="N215" t="s">
        <v>53</v>
      </c>
      <c r="O215">
        <v>0</v>
      </c>
      <c r="P215">
        <v>64.94</v>
      </c>
      <c r="Q215" t="s">
        <v>53</v>
      </c>
      <c r="R215" t="s">
        <v>53</v>
      </c>
      <c r="S215" t="s">
        <v>53</v>
      </c>
      <c r="T215" t="s">
        <v>53</v>
      </c>
      <c r="U215">
        <v>1.31991869918699</v>
      </c>
      <c r="V215">
        <v>0.50191747200490799</v>
      </c>
      <c r="W215">
        <v>0.98686583129584204</v>
      </c>
    </row>
    <row r="216" spans="1:23" x14ac:dyDescent="0.2">
      <c r="A216" t="s">
        <v>465</v>
      </c>
      <c r="B216" s="1" t="s">
        <v>158</v>
      </c>
      <c r="C216" s="18">
        <v>14</v>
      </c>
      <c r="D216" t="s">
        <v>7</v>
      </c>
      <c r="E216" t="b">
        <v>1</v>
      </c>
      <c r="F216">
        <v>51.85</v>
      </c>
      <c r="G216">
        <v>49.2</v>
      </c>
      <c r="H216">
        <v>0.39</v>
      </c>
      <c r="I216">
        <v>4.03</v>
      </c>
      <c r="J216">
        <v>2.5099999999999998</v>
      </c>
      <c r="K216">
        <v>148.77000000000001</v>
      </c>
      <c r="L216">
        <v>89.99</v>
      </c>
      <c r="M216" t="s">
        <v>53</v>
      </c>
      <c r="N216" t="s">
        <v>53</v>
      </c>
      <c r="O216">
        <v>0</v>
      </c>
      <c r="P216">
        <v>64.98</v>
      </c>
      <c r="Q216" t="s">
        <v>53</v>
      </c>
      <c r="R216" t="s">
        <v>53</v>
      </c>
      <c r="S216" t="s">
        <v>53</v>
      </c>
      <c r="T216" t="s">
        <v>53</v>
      </c>
      <c r="U216">
        <v>1.3207317073170699</v>
      </c>
      <c r="V216">
        <v>0.50161067648412305</v>
      </c>
      <c r="W216">
        <v>0.99314220183486202</v>
      </c>
    </row>
    <row r="217" spans="1:23" x14ac:dyDescent="0.2">
      <c r="A217" t="s">
        <v>466</v>
      </c>
      <c r="B217" s="1" t="s">
        <v>158</v>
      </c>
      <c r="C217" s="18">
        <v>28</v>
      </c>
      <c r="D217" t="s">
        <v>7</v>
      </c>
      <c r="E217" t="b">
        <v>1</v>
      </c>
      <c r="F217">
        <v>52.65</v>
      </c>
      <c r="G217">
        <v>49.2</v>
      </c>
      <c r="H217">
        <v>0.39</v>
      </c>
      <c r="I217">
        <v>4.88</v>
      </c>
      <c r="J217">
        <v>2.54</v>
      </c>
      <c r="K217">
        <v>150.27000000000001</v>
      </c>
      <c r="L217">
        <v>89.81</v>
      </c>
      <c r="M217" t="s">
        <v>53</v>
      </c>
      <c r="N217" t="s">
        <v>53</v>
      </c>
      <c r="O217">
        <v>0</v>
      </c>
      <c r="P217">
        <v>64.91</v>
      </c>
      <c r="Q217" t="s">
        <v>53</v>
      </c>
      <c r="R217" t="s">
        <v>53</v>
      </c>
      <c r="S217" t="s">
        <v>53</v>
      </c>
      <c r="T217" t="s">
        <v>53</v>
      </c>
      <c r="U217">
        <v>1.31930894308943</v>
      </c>
      <c r="V217">
        <v>0.50214756864549703</v>
      </c>
      <c r="W217">
        <v>0.98762792118527498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2F02-F9A5-A044-B971-9B7947A58C58}">
  <dimension ref="A1:G433"/>
  <sheetViews>
    <sheetView topLeftCell="A2" workbookViewId="0">
      <selection sqref="A1:G1"/>
    </sheetView>
  </sheetViews>
  <sheetFormatPr baseColWidth="10" defaultRowHeight="16" x14ac:dyDescent="0.2"/>
  <cols>
    <col min="1" max="1" width="13.33203125" bestFit="1" customWidth="1"/>
    <col min="2" max="2" width="5.33203125" bestFit="1" customWidth="1"/>
    <col min="3" max="3" width="8.5" bestFit="1" customWidth="1"/>
    <col min="4" max="4" width="8.83203125" bestFit="1" customWidth="1"/>
    <col min="5" max="5" width="13.5" bestFit="1" customWidth="1"/>
    <col min="6" max="6" width="12" bestFit="1" customWidth="1"/>
    <col min="7" max="7" width="8.1640625" bestFit="1" customWidth="1"/>
  </cols>
  <sheetData>
    <row r="1" spans="1:7" s="2" customFormat="1" x14ac:dyDescent="0.2">
      <c r="A1" s="2" t="s">
        <v>467</v>
      </c>
      <c r="B1" s="3" t="s">
        <v>224</v>
      </c>
      <c r="C1" s="3" t="s">
        <v>1</v>
      </c>
      <c r="D1" s="2" t="s">
        <v>0</v>
      </c>
      <c r="E1" s="2" t="s">
        <v>468</v>
      </c>
      <c r="F1" s="2" t="s">
        <v>469</v>
      </c>
      <c r="G1" s="2" t="s">
        <v>470</v>
      </c>
    </row>
    <row r="2" spans="1:7" x14ac:dyDescent="0.2">
      <c r="A2" t="s">
        <v>471</v>
      </c>
      <c r="B2" s="1" t="s">
        <v>3</v>
      </c>
      <c r="C2" s="1" t="s">
        <v>229</v>
      </c>
      <c r="D2" t="b">
        <v>0</v>
      </c>
      <c r="E2">
        <v>14</v>
      </c>
      <c r="F2">
        <v>1</v>
      </c>
      <c r="G2">
        <v>8417.1</v>
      </c>
    </row>
    <row r="3" spans="1:7" x14ac:dyDescent="0.2">
      <c r="A3" t="s">
        <v>472</v>
      </c>
      <c r="B3" s="1" t="s">
        <v>3</v>
      </c>
      <c r="C3" s="1" t="s">
        <v>229</v>
      </c>
      <c r="D3" t="b">
        <v>0</v>
      </c>
      <c r="E3">
        <v>14</v>
      </c>
      <c r="F3">
        <v>3</v>
      </c>
      <c r="G3">
        <v>9854</v>
      </c>
    </row>
    <row r="4" spans="1:7" x14ac:dyDescent="0.2">
      <c r="A4" t="s">
        <v>473</v>
      </c>
      <c r="B4" s="1" t="s">
        <v>3</v>
      </c>
      <c r="C4" s="1" t="s">
        <v>229</v>
      </c>
      <c r="D4" t="b">
        <v>0</v>
      </c>
      <c r="E4">
        <v>14</v>
      </c>
      <c r="F4">
        <v>7</v>
      </c>
      <c r="G4">
        <v>7193</v>
      </c>
    </row>
    <row r="5" spans="1:7" x14ac:dyDescent="0.2">
      <c r="A5" t="s">
        <v>474</v>
      </c>
      <c r="B5" s="1" t="s">
        <v>3</v>
      </c>
      <c r="C5" s="1" t="s">
        <v>229</v>
      </c>
      <c r="D5" t="b">
        <v>0</v>
      </c>
      <c r="E5">
        <v>28</v>
      </c>
      <c r="F5">
        <v>1</v>
      </c>
      <c r="G5">
        <v>6821.6</v>
      </c>
    </row>
    <row r="6" spans="1:7" x14ac:dyDescent="0.2">
      <c r="A6" t="s">
        <v>475</v>
      </c>
      <c r="B6" s="1" t="s">
        <v>3</v>
      </c>
      <c r="C6" s="1" t="s">
        <v>229</v>
      </c>
      <c r="D6" t="b">
        <v>0</v>
      </c>
      <c r="E6">
        <v>28</v>
      </c>
      <c r="F6">
        <v>3</v>
      </c>
      <c r="G6">
        <v>6658.9</v>
      </c>
    </row>
    <row r="7" spans="1:7" x14ac:dyDescent="0.2">
      <c r="A7" t="s">
        <v>476</v>
      </c>
      <c r="B7" s="1" t="s">
        <v>3</v>
      </c>
      <c r="C7" s="1" t="s">
        <v>229</v>
      </c>
      <c r="D7" t="b">
        <v>0</v>
      </c>
      <c r="E7">
        <v>28</v>
      </c>
      <c r="F7">
        <v>7</v>
      </c>
      <c r="G7">
        <v>6046.5</v>
      </c>
    </row>
    <row r="8" spans="1:7" x14ac:dyDescent="0.2">
      <c r="A8" t="s">
        <v>477</v>
      </c>
      <c r="B8" s="1" t="s">
        <v>3</v>
      </c>
      <c r="C8" s="1" t="s">
        <v>229</v>
      </c>
      <c r="D8" t="b">
        <v>0</v>
      </c>
      <c r="E8">
        <v>7</v>
      </c>
      <c r="F8">
        <v>1</v>
      </c>
      <c r="G8">
        <v>5895.7</v>
      </c>
    </row>
    <row r="9" spans="1:7" x14ac:dyDescent="0.2">
      <c r="A9" t="s">
        <v>478</v>
      </c>
      <c r="B9" s="1" t="s">
        <v>3</v>
      </c>
      <c r="C9" s="1" t="s">
        <v>229</v>
      </c>
      <c r="D9" t="b">
        <v>0</v>
      </c>
      <c r="E9">
        <v>7</v>
      </c>
      <c r="F9">
        <v>3</v>
      </c>
      <c r="G9">
        <v>7495.9</v>
      </c>
    </row>
    <row r="10" spans="1:7" x14ac:dyDescent="0.2">
      <c r="A10" t="s">
        <v>479</v>
      </c>
      <c r="B10" s="1" t="s">
        <v>3</v>
      </c>
      <c r="C10" s="1" t="s">
        <v>229</v>
      </c>
      <c r="D10" t="b">
        <v>0</v>
      </c>
      <c r="E10">
        <v>7</v>
      </c>
      <c r="F10">
        <v>7</v>
      </c>
      <c r="G10">
        <v>6989.7</v>
      </c>
    </row>
    <row r="11" spans="1:7" x14ac:dyDescent="0.2">
      <c r="A11" t="s">
        <v>480</v>
      </c>
      <c r="B11" s="1" t="s">
        <v>3</v>
      </c>
      <c r="C11" s="1" t="s">
        <v>7</v>
      </c>
      <c r="D11" t="b">
        <v>0</v>
      </c>
      <c r="E11">
        <v>14</v>
      </c>
      <c r="F11">
        <v>1</v>
      </c>
      <c r="G11">
        <v>4258.8999999999996</v>
      </c>
    </row>
    <row r="12" spans="1:7" x14ac:dyDescent="0.2">
      <c r="A12" t="s">
        <v>481</v>
      </c>
      <c r="B12" s="1" t="s">
        <v>3</v>
      </c>
      <c r="C12" s="1" t="s">
        <v>7</v>
      </c>
      <c r="D12" t="b">
        <v>0</v>
      </c>
      <c r="E12">
        <v>14</v>
      </c>
      <c r="F12">
        <v>3</v>
      </c>
      <c r="G12">
        <v>4399.1000000000004</v>
      </c>
    </row>
    <row r="13" spans="1:7" x14ac:dyDescent="0.2">
      <c r="A13" t="s">
        <v>482</v>
      </c>
      <c r="B13" s="1" t="s">
        <v>3</v>
      </c>
      <c r="C13" s="1" t="s">
        <v>7</v>
      </c>
      <c r="D13" t="b">
        <v>0</v>
      </c>
      <c r="E13">
        <v>14</v>
      </c>
      <c r="F13">
        <v>7</v>
      </c>
      <c r="G13">
        <v>4252.5</v>
      </c>
    </row>
    <row r="14" spans="1:7" x14ac:dyDescent="0.2">
      <c r="A14" t="s">
        <v>483</v>
      </c>
      <c r="B14" s="1" t="s">
        <v>3</v>
      </c>
      <c r="C14" s="1" t="s">
        <v>7</v>
      </c>
      <c r="D14" t="b">
        <v>0</v>
      </c>
      <c r="E14">
        <v>28</v>
      </c>
      <c r="F14">
        <v>1</v>
      </c>
      <c r="G14">
        <v>4937.8</v>
      </c>
    </row>
    <row r="15" spans="1:7" x14ac:dyDescent="0.2">
      <c r="A15" t="s">
        <v>484</v>
      </c>
      <c r="B15" s="1" t="s">
        <v>3</v>
      </c>
      <c r="C15" s="1" t="s">
        <v>7</v>
      </c>
      <c r="D15" t="b">
        <v>0</v>
      </c>
      <c r="E15">
        <v>28</v>
      </c>
      <c r="F15">
        <v>3</v>
      </c>
      <c r="G15">
        <v>5806.4</v>
      </c>
    </row>
    <row r="16" spans="1:7" x14ac:dyDescent="0.2">
      <c r="A16" t="s">
        <v>485</v>
      </c>
      <c r="B16" s="1" t="s">
        <v>3</v>
      </c>
      <c r="C16" s="1" t="s">
        <v>7</v>
      </c>
      <c r="D16" t="b">
        <v>0</v>
      </c>
      <c r="E16">
        <v>28</v>
      </c>
      <c r="F16">
        <v>7</v>
      </c>
      <c r="G16">
        <v>4570.2</v>
      </c>
    </row>
    <row r="17" spans="1:7" x14ac:dyDescent="0.2">
      <c r="A17" t="s">
        <v>486</v>
      </c>
      <c r="B17" s="1" t="s">
        <v>3</v>
      </c>
      <c r="C17" s="1" t="s">
        <v>7</v>
      </c>
      <c r="D17" t="b">
        <v>0</v>
      </c>
      <c r="E17">
        <v>7</v>
      </c>
      <c r="F17">
        <v>1</v>
      </c>
      <c r="G17">
        <v>4496.8</v>
      </c>
    </row>
    <row r="18" spans="1:7" x14ac:dyDescent="0.2">
      <c r="A18" t="s">
        <v>487</v>
      </c>
      <c r="B18" s="1" t="s">
        <v>3</v>
      </c>
      <c r="C18" s="1" t="s">
        <v>7</v>
      </c>
      <c r="D18" t="b">
        <v>0</v>
      </c>
      <c r="E18">
        <v>7</v>
      </c>
      <c r="F18">
        <v>3</v>
      </c>
      <c r="G18">
        <v>5720.1</v>
      </c>
    </row>
    <row r="19" spans="1:7" x14ac:dyDescent="0.2">
      <c r="A19" t="s">
        <v>488</v>
      </c>
      <c r="B19" s="1" t="s">
        <v>3</v>
      </c>
      <c r="C19" s="1" t="s">
        <v>7</v>
      </c>
      <c r="D19" t="b">
        <v>0</v>
      </c>
      <c r="E19">
        <v>7</v>
      </c>
      <c r="F19">
        <v>7</v>
      </c>
      <c r="G19">
        <v>3947.2</v>
      </c>
    </row>
    <row r="20" spans="1:7" x14ac:dyDescent="0.2">
      <c r="A20" t="s">
        <v>489</v>
      </c>
      <c r="B20" s="1" t="s">
        <v>11</v>
      </c>
      <c r="C20" s="1" t="s">
        <v>229</v>
      </c>
      <c r="D20" t="b">
        <v>0</v>
      </c>
      <c r="E20">
        <v>14</v>
      </c>
      <c r="F20">
        <v>1</v>
      </c>
      <c r="G20">
        <v>3807.2</v>
      </c>
    </row>
    <row r="21" spans="1:7" x14ac:dyDescent="0.2">
      <c r="A21" t="s">
        <v>490</v>
      </c>
      <c r="B21" s="1" t="s">
        <v>11</v>
      </c>
      <c r="C21" s="1" t="s">
        <v>229</v>
      </c>
      <c r="D21" t="b">
        <v>0</v>
      </c>
      <c r="E21">
        <v>14</v>
      </c>
      <c r="F21">
        <v>3</v>
      </c>
      <c r="G21">
        <v>4816.1000000000004</v>
      </c>
    </row>
    <row r="22" spans="1:7" x14ac:dyDescent="0.2">
      <c r="A22" t="s">
        <v>491</v>
      </c>
      <c r="B22" s="1" t="s">
        <v>11</v>
      </c>
      <c r="C22" s="1" t="s">
        <v>229</v>
      </c>
      <c r="D22" t="b">
        <v>0</v>
      </c>
      <c r="E22">
        <v>14</v>
      </c>
      <c r="F22">
        <v>7</v>
      </c>
      <c r="G22">
        <v>4218.7</v>
      </c>
    </row>
    <row r="23" spans="1:7" x14ac:dyDescent="0.2">
      <c r="A23" t="s">
        <v>492</v>
      </c>
      <c r="B23" s="1" t="s">
        <v>11</v>
      </c>
      <c r="C23" s="1" t="s">
        <v>229</v>
      </c>
      <c r="D23" t="b">
        <v>0</v>
      </c>
      <c r="E23">
        <v>28</v>
      </c>
      <c r="F23">
        <v>1</v>
      </c>
      <c r="G23">
        <v>4351.1000000000004</v>
      </c>
    </row>
    <row r="24" spans="1:7" x14ac:dyDescent="0.2">
      <c r="A24" t="s">
        <v>493</v>
      </c>
      <c r="B24" s="1" t="s">
        <v>11</v>
      </c>
      <c r="C24" s="1" t="s">
        <v>229</v>
      </c>
      <c r="D24" t="b">
        <v>0</v>
      </c>
      <c r="E24">
        <v>28</v>
      </c>
      <c r="F24">
        <v>3</v>
      </c>
      <c r="G24">
        <v>4990.8999999999996</v>
      </c>
    </row>
    <row r="25" spans="1:7" x14ac:dyDescent="0.2">
      <c r="A25" t="s">
        <v>494</v>
      </c>
      <c r="B25" s="1" t="s">
        <v>11</v>
      </c>
      <c r="C25" s="1" t="s">
        <v>229</v>
      </c>
      <c r="D25" t="b">
        <v>0</v>
      </c>
      <c r="E25">
        <v>28</v>
      </c>
      <c r="F25">
        <v>7</v>
      </c>
      <c r="G25">
        <v>3998.3</v>
      </c>
    </row>
    <row r="26" spans="1:7" x14ac:dyDescent="0.2">
      <c r="A26" t="s">
        <v>495</v>
      </c>
      <c r="B26" s="1" t="s">
        <v>11</v>
      </c>
      <c r="C26" s="1" t="s">
        <v>229</v>
      </c>
      <c r="D26" t="b">
        <v>0</v>
      </c>
      <c r="E26">
        <v>7</v>
      </c>
      <c r="F26">
        <v>1</v>
      </c>
      <c r="G26">
        <v>2657.9</v>
      </c>
    </row>
    <row r="27" spans="1:7" x14ac:dyDescent="0.2">
      <c r="A27" t="s">
        <v>496</v>
      </c>
      <c r="B27" s="1" t="s">
        <v>11</v>
      </c>
      <c r="C27" s="1" t="s">
        <v>229</v>
      </c>
      <c r="D27" t="b">
        <v>0</v>
      </c>
      <c r="E27">
        <v>7</v>
      </c>
      <c r="F27">
        <v>3</v>
      </c>
      <c r="G27">
        <v>3603.7</v>
      </c>
    </row>
    <row r="28" spans="1:7" x14ac:dyDescent="0.2">
      <c r="A28" t="s">
        <v>497</v>
      </c>
      <c r="B28" s="1" t="s">
        <v>11</v>
      </c>
      <c r="C28" s="1" t="s">
        <v>229</v>
      </c>
      <c r="D28" t="b">
        <v>0</v>
      </c>
      <c r="E28">
        <v>7</v>
      </c>
      <c r="F28">
        <v>7</v>
      </c>
      <c r="G28">
        <v>3113.8</v>
      </c>
    </row>
    <row r="29" spans="1:7" x14ac:dyDescent="0.2">
      <c r="A29" t="s">
        <v>498</v>
      </c>
      <c r="B29" s="1" t="s">
        <v>11</v>
      </c>
      <c r="C29" s="1" t="s">
        <v>7</v>
      </c>
      <c r="D29" t="b">
        <v>0</v>
      </c>
      <c r="E29">
        <v>14</v>
      </c>
      <c r="F29">
        <v>1</v>
      </c>
      <c r="G29">
        <v>2357.5</v>
      </c>
    </row>
    <row r="30" spans="1:7" x14ac:dyDescent="0.2">
      <c r="A30" t="s">
        <v>499</v>
      </c>
      <c r="B30" s="1" t="s">
        <v>11</v>
      </c>
      <c r="C30" s="1" t="s">
        <v>7</v>
      </c>
      <c r="D30" t="b">
        <v>0</v>
      </c>
      <c r="E30">
        <v>14</v>
      </c>
      <c r="F30">
        <v>3</v>
      </c>
      <c r="G30">
        <v>3008.1</v>
      </c>
    </row>
    <row r="31" spans="1:7" x14ac:dyDescent="0.2">
      <c r="A31" t="s">
        <v>500</v>
      </c>
      <c r="B31" s="1" t="s">
        <v>11</v>
      </c>
      <c r="C31" s="1" t="s">
        <v>7</v>
      </c>
      <c r="D31" t="b">
        <v>0</v>
      </c>
      <c r="E31">
        <v>14</v>
      </c>
      <c r="F31">
        <v>7</v>
      </c>
      <c r="G31">
        <v>2602.4</v>
      </c>
    </row>
    <row r="32" spans="1:7" x14ac:dyDescent="0.2">
      <c r="A32" t="s">
        <v>501</v>
      </c>
      <c r="B32" s="1" t="s">
        <v>11</v>
      </c>
      <c r="C32" s="1" t="s">
        <v>7</v>
      </c>
      <c r="D32" t="b">
        <v>0</v>
      </c>
      <c r="E32">
        <v>28</v>
      </c>
      <c r="F32">
        <v>1</v>
      </c>
      <c r="G32">
        <v>1168.2</v>
      </c>
    </row>
    <row r="33" spans="1:7" x14ac:dyDescent="0.2">
      <c r="A33" t="s">
        <v>502</v>
      </c>
      <c r="B33" s="1" t="s">
        <v>11</v>
      </c>
      <c r="C33" s="1" t="s">
        <v>7</v>
      </c>
      <c r="D33" t="b">
        <v>0</v>
      </c>
      <c r="E33">
        <v>28</v>
      </c>
      <c r="F33">
        <v>3</v>
      </c>
      <c r="G33">
        <v>1658.4</v>
      </c>
    </row>
    <row r="34" spans="1:7" x14ac:dyDescent="0.2">
      <c r="A34" t="s">
        <v>503</v>
      </c>
      <c r="B34" s="1" t="s">
        <v>11</v>
      </c>
      <c r="C34" s="1" t="s">
        <v>7</v>
      </c>
      <c r="D34" t="b">
        <v>0</v>
      </c>
      <c r="E34">
        <v>28</v>
      </c>
      <c r="F34">
        <v>7</v>
      </c>
      <c r="G34">
        <v>1844.6</v>
      </c>
    </row>
    <row r="35" spans="1:7" x14ac:dyDescent="0.2">
      <c r="A35" t="s">
        <v>504</v>
      </c>
      <c r="B35" s="1" t="s">
        <v>11</v>
      </c>
      <c r="C35" s="1" t="s">
        <v>7</v>
      </c>
      <c r="D35" t="b">
        <v>0</v>
      </c>
      <c r="E35">
        <v>7</v>
      </c>
      <c r="F35">
        <v>1</v>
      </c>
      <c r="G35">
        <v>1858</v>
      </c>
    </row>
    <row r="36" spans="1:7" x14ac:dyDescent="0.2">
      <c r="A36" t="s">
        <v>505</v>
      </c>
      <c r="B36" s="1" t="s">
        <v>11</v>
      </c>
      <c r="C36" s="1" t="s">
        <v>7</v>
      </c>
      <c r="D36" t="b">
        <v>0</v>
      </c>
      <c r="E36">
        <v>7</v>
      </c>
      <c r="F36">
        <v>3</v>
      </c>
      <c r="G36">
        <v>2440.1999999999998</v>
      </c>
    </row>
    <row r="37" spans="1:7" x14ac:dyDescent="0.2">
      <c r="A37" t="s">
        <v>506</v>
      </c>
      <c r="B37" s="1" t="s">
        <v>11</v>
      </c>
      <c r="C37" s="1" t="s">
        <v>7</v>
      </c>
      <c r="D37" t="b">
        <v>0</v>
      </c>
      <c r="E37">
        <v>7</v>
      </c>
      <c r="F37">
        <v>7</v>
      </c>
      <c r="G37">
        <v>2239.4</v>
      </c>
    </row>
    <row r="38" spans="1:7" x14ac:dyDescent="0.2">
      <c r="A38" t="s">
        <v>507</v>
      </c>
      <c r="B38" s="1" t="s">
        <v>18</v>
      </c>
      <c r="C38" s="1" t="s">
        <v>229</v>
      </c>
      <c r="D38" t="b">
        <v>0</v>
      </c>
      <c r="E38">
        <v>14</v>
      </c>
      <c r="F38">
        <v>1</v>
      </c>
      <c r="G38">
        <v>2834.5</v>
      </c>
    </row>
    <row r="39" spans="1:7" x14ac:dyDescent="0.2">
      <c r="A39" t="s">
        <v>508</v>
      </c>
      <c r="B39" s="1" t="s">
        <v>18</v>
      </c>
      <c r="C39" s="1" t="s">
        <v>229</v>
      </c>
      <c r="D39" t="b">
        <v>0</v>
      </c>
      <c r="E39">
        <v>14</v>
      </c>
      <c r="F39">
        <v>3</v>
      </c>
      <c r="G39">
        <v>4253.8</v>
      </c>
    </row>
    <row r="40" spans="1:7" x14ac:dyDescent="0.2">
      <c r="A40" t="s">
        <v>509</v>
      </c>
      <c r="B40" s="1" t="s">
        <v>18</v>
      </c>
      <c r="C40" s="1" t="s">
        <v>229</v>
      </c>
      <c r="D40" t="b">
        <v>0</v>
      </c>
      <c r="E40">
        <v>14</v>
      </c>
      <c r="F40">
        <v>7</v>
      </c>
      <c r="G40">
        <v>1850.5</v>
      </c>
    </row>
    <row r="41" spans="1:7" x14ac:dyDescent="0.2">
      <c r="A41" t="s">
        <v>510</v>
      </c>
      <c r="B41" s="1" t="s">
        <v>18</v>
      </c>
      <c r="C41" s="1" t="s">
        <v>229</v>
      </c>
      <c r="D41" t="b">
        <v>0</v>
      </c>
      <c r="E41">
        <v>28</v>
      </c>
      <c r="F41">
        <v>1</v>
      </c>
      <c r="G41">
        <v>3074.2</v>
      </c>
    </row>
    <row r="42" spans="1:7" x14ac:dyDescent="0.2">
      <c r="A42" t="s">
        <v>511</v>
      </c>
      <c r="B42" s="1" t="s">
        <v>18</v>
      </c>
      <c r="C42" s="1" t="s">
        <v>229</v>
      </c>
      <c r="D42" t="b">
        <v>0</v>
      </c>
      <c r="E42">
        <v>28</v>
      </c>
      <c r="F42">
        <v>3</v>
      </c>
      <c r="G42">
        <v>4504.3999999999996</v>
      </c>
    </row>
    <row r="43" spans="1:7" x14ac:dyDescent="0.2">
      <c r="A43" t="s">
        <v>512</v>
      </c>
      <c r="B43" s="1" t="s">
        <v>18</v>
      </c>
      <c r="C43" s="1" t="s">
        <v>229</v>
      </c>
      <c r="D43" t="b">
        <v>0</v>
      </c>
      <c r="E43">
        <v>28</v>
      </c>
      <c r="F43">
        <v>7</v>
      </c>
      <c r="G43">
        <v>3308.2</v>
      </c>
    </row>
    <row r="44" spans="1:7" x14ac:dyDescent="0.2">
      <c r="A44" t="s">
        <v>513</v>
      </c>
      <c r="B44" s="1" t="s">
        <v>18</v>
      </c>
      <c r="C44" s="1" t="s">
        <v>229</v>
      </c>
      <c r="D44" t="b">
        <v>0</v>
      </c>
      <c r="E44">
        <v>7</v>
      </c>
      <c r="F44">
        <v>1</v>
      </c>
      <c r="G44">
        <v>4665.3999999999996</v>
      </c>
    </row>
    <row r="45" spans="1:7" x14ac:dyDescent="0.2">
      <c r="A45" t="s">
        <v>514</v>
      </c>
      <c r="B45" s="1" t="s">
        <v>18</v>
      </c>
      <c r="C45" s="1" t="s">
        <v>229</v>
      </c>
      <c r="D45" t="b">
        <v>0</v>
      </c>
      <c r="E45">
        <v>7</v>
      </c>
      <c r="F45">
        <v>3</v>
      </c>
      <c r="G45">
        <v>4989.8999999999996</v>
      </c>
    </row>
    <row r="46" spans="1:7" x14ac:dyDescent="0.2">
      <c r="A46" t="s">
        <v>515</v>
      </c>
      <c r="B46" s="1" t="s">
        <v>18</v>
      </c>
      <c r="C46" s="1" t="s">
        <v>229</v>
      </c>
      <c r="D46" t="b">
        <v>0</v>
      </c>
      <c r="E46">
        <v>7</v>
      </c>
      <c r="F46">
        <v>7</v>
      </c>
      <c r="G46">
        <v>3598.9</v>
      </c>
    </row>
    <row r="47" spans="1:7" x14ac:dyDescent="0.2">
      <c r="A47" t="s">
        <v>516</v>
      </c>
      <c r="B47" s="1" t="s">
        <v>18</v>
      </c>
      <c r="C47" s="1" t="s">
        <v>7</v>
      </c>
      <c r="D47" t="b">
        <v>0</v>
      </c>
      <c r="E47">
        <v>14</v>
      </c>
      <c r="F47">
        <v>1</v>
      </c>
      <c r="G47">
        <v>1064.2</v>
      </c>
    </row>
    <row r="48" spans="1:7" x14ac:dyDescent="0.2">
      <c r="A48" t="s">
        <v>517</v>
      </c>
      <c r="B48" s="1" t="s">
        <v>18</v>
      </c>
      <c r="C48" s="1" t="s">
        <v>7</v>
      </c>
      <c r="D48" t="b">
        <v>0</v>
      </c>
      <c r="E48">
        <v>14</v>
      </c>
      <c r="F48">
        <v>3</v>
      </c>
      <c r="G48">
        <v>1599.8</v>
      </c>
    </row>
    <row r="49" spans="1:7" x14ac:dyDescent="0.2">
      <c r="A49" t="s">
        <v>518</v>
      </c>
      <c r="B49" s="1" t="s">
        <v>18</v>
      </c>
      <c r="C49" s="1" t="s">
        <v>7</v>
      </c>
      <c r="D49" t="b">
        <v>0</v>
      </c>
      <c r="E49">
        <v>14</v>
      </c>
      <c r="F49">
        <v>7</v>
      </c>
      <c r="G49">
        <v>1256.9000000000001</v>
      </c>
    </row>
    <row r="50" spans="1:7" x14ac:dyDescent="0.2">
      <c r="A50" t="s">
        <v>519</v>
      </c>
      <c r="B50" s="1" t="s">
        <v>18</v>
      </c>
      <c r="C50" s="1" t="s">
        <v>7</v>
      </c>
      <c r="D50" t="b">
        <v>0</v>
      </c>
      <c r="E50">
        <v>28</v>
      </c>
      <c r="F50">
        <v>1</v>
      </c>
      <c r="G50">
        <v>1564.3</v>
      </c>
    </row>
    <row r="51" spans="1:7" x14ac:dyDescent="0.2">
      <c r="A51" t="s">
        <v>520</v>
      </c>
      <c r="B51" s="1" t="s">
        <v>18</v>
      </c>
      <c r="C51" s="1" t="s">
        <v>7</v>
      </c>
      <c r="D51" t="b">
        <v>0</v>
      </c>
      <c r="E51">
        <v>28</v>
      </c>
      <c r="F51">
        <v>3</v>
      </c>
      <c r="G51">
        <v>2077.1999999999998</v>
      </c>
    </row>
    <row r="52" spans="1:7" x14ac:dyDescent="0.2">
      <c r="A52" t="s">
        <v>521</v>
      </c>
      <c r="B52" s="1" t="s">
        <v>18</v>
      </c>
      <c r="C52" s="1" t="s">
        <v>7</v>
      </c>
      <c r="D52" t="b">
        <v>0</v>
      </c>
      <c r="E52">
        <v>28</v>
      </c>
      <c r="F52">
        <v>7</v>
      </c>
      <c r="G52">
        <v>1582</v>
      </c>
    </row>
    <row r="53" spans="1:7" x14ac:dyDescent="0.2">
      <c r="A53" t="s">
        <v>522</v>
      </c>
      <c r="B53" s="1" t="s">
        <v>18</v>
      </c>
      <c r="C53" s="1" t="s">
        <v>7</v>
      </c>
      <c r="D53" t="b">
        <v>0</v>
      </c>
      <c r="E53">
        <v>7</v>
      </c>
      <c r="F53">
        <v>1</v>
      </c>
      <c r="G53">
        <v>1693.5</v>
      </c>
    </row>
    <row r="54" spans="1:7" x14ac:dyDescent="0.2">
      <c r="A54" t="s">
        <v>523</v>
      </c>
      <c r="B54" s="1" t="s">
        <v>18</v>
      </c>
      <c r="C54" s="1" t="s">
        <v>7</v>
      </c>
      <c r="D54" t="b">
        <v>0</v>
      </c>
      <c r="E54">
        <v>7</v>
      </c>
      <c r="F54">
        <v>3</v>
      </c>
      <c r="G54">
        <v>2326.6999999999998</v>
      </c>
    </row>
    <row r="55" spans="1:7" x14ac:dyDescent="0.2">
      <c r="A55" t="s">
        <v>524</v>
      </c>
      <c r="B55" s="1" t="s">
        <v>18</v>
      </c>
      <c r="C55" s="1" t="s">
        <v>7</v>
      </c>
      <c r="D55" t="b">
        <v>0</v>
      </c>
      <c r="E55">
        <v>7</v>
      </c>
      <c r="F55">
        <v>7</v>
      </c>
      <c r="G55">
        <v>1573.6</v>
      </c>
    </row>
    <row r="56" spans="1:7" x14ac:dyDescent="0.2">
      <c r="A56" t="s">
        <v>525</v>
      </c>
      <c r="B56" s="1" t="s">
        <v>25</v>
      </c>
      <c r="C56" s="1" t="s">
        <v>229</v>
      </c>
      <c r="D56" t="b">
        <v>0</v>
      </c>
      <c r="E56">
        <v>14</v>
      </c>
      <c r="F56">
        <v>1</v>
      </c>
      <c r="G56">
        <v>3905.4</v>
      </c>
    </row>
    <row r="57" spans="1:7" x14ac:dyDescent="0.2">
      <c r="A57" t="s">
        <v>526</v>
      </c>
      <c r="B57" s="1" t="s">
        <v>25</v>
      </c>
      <c r="C57" s="1" t="s">
        <v>229</v>
      </c>
      <c r="D57" t="b">
        <v>0</v>
      </c>
      <c r="E57">
        <v>14</v>
      </c>
      <c r="F57">
        <v>3</v>
      </c>
      <c r="G57">
        <v>5359.9</v>
      </c>
    </row>
    <row r="58" spans="1:7" x14ac:dyDescent="0.2">
      <c r="A58" t="s">
        <v>527</v>
      </c>
      <c r="B58" s="1" t="s">
        <v>25</v>
      </c>
      <c r="C58" s="1" t="s">
        <v>229</v>
      </c>
      <c r="D58" t="b">
        <v>0</v>
      </c>
      <c r="E58">
        <v>14</v>
      </c>
      <c r="F58">
        <v>7</v>
      </c>
      <c r="G58">
        <v>2709.5</v>
      </c>
    </row>
    <row r="59" spans="1:7" x14ac:dyDescent="0.2">
      <c r="A59" t="s">
        <v>528</v>
      </c>
      <c r="B59" s="1" t="s">
        <v>25</v>
      </c>
      <c r="C59" s="1" t="s">
        <v>229</v>
      </c>
      <c r="D59" t="b">
        <v>0</v>
      </c>
      <c r="E59">
        <v>28</v>
      </c>
      <c r="F59">
        <v>1</v>
      </c>
      <c r="G59">
        <v>7197.9</v>
      </c>
    </row>
    <row r="60" spans="1:7" x14ac:dyDescent="0.2">
      <c r="A60" t="s">
        <v>529</v>
      </c>
      <c r="B60" s="1" t="s">
        <v>25</v>
      </c>
      <c r="C60" s="1" t="s">
        <v>229</v>
      </c>
      <c r="D60" t="b">
        <v>0</v>
      </c>
      <c r="E60">
        <v>28</v>
      </c>
      <c r="F60">
        <v>3</v>
      </c>
      <c r="G60">
        <v>9369.9</v>
      </c>
    </row>
    <row r="61" spans="1:7" x14ac:dyDescent="0.2">
      <c r="A61" t="s">
        <v>530</v>
      </c>
      <c r="B61" s="1" t="s">
        <v>25</v>
      </c>
      <c r="C61" s="1" t="s">
        <v>229</v>
      </c>
      <c r="D61" t="b">
        <v>0</v>
      </c>
      <c r="E61">
        <v>28</v>
      </c>
      <c r="F61">
        <v>7</v>
      </c>
      <c r="G61">
        <v>5785.4</v>
      </c>
    </row>
    <row r="62" spans="1:7" x14ac:dyDescent="0.2">
      <c r="A62" t="s">
        <v>531</v>
      </c>
      <c r="B62" s="1" t="s">
        <v>25</v>
      </c>
      <c r="C62" s="1" t="s">
        <v>229</v>
      </c>
      <c r="D62" t="b">
        <v>0</v>
      </c>
      <c r="E62">
        <v>7</v>
      </c>
      <c r="F62">
        <v>1</v>
      </c>
      <c r="G62">
        <v>2749.2</v>
      </c>
    </row>
    <row r="63" spans="1:7" x14ac:dyDescent="0.2">
      <c r="A63" t="s">
        <v>532</v>
      </c>
      <c r="B63" s="1" t="s">
        <v>25</v>
      </c>
      <c r="C63" s="1" t="s">
        <v>229</v>
      </c>
      <c r="D63" t="b">
        <v>0</v>
      </c>
      <c r="E63">
        <v>7</v>
      </c>
      <c r="F63">
        <v>3</v>
      </c>
      <c r="G63">
        <v>4114.6000000000004</v>
      </c>
    </row>
    <row r="64" spans="1:7" x14ac:dyDescent="0.2">
      <c r="A64" t="s">
        <v>533</v>
      </c>
      <c r="B64" s="1" t="s">
        <v>25</v>
      </c>
      <c r="C64" s="1" t="s">
        <v>229</v>
      </c>
      <c r="D64" t="b">
        <v>0</v>
      </c>
      <c r="E64">
        <v>7</v>
      </c>
      <c r="F64">
        <v>7</v>
      </c>
      <c r="G64">
        <v>2554.4</v>
      </c>
    </row>
    <row r="65" spans="1:7" x14ac:dyDescent="0.2">
      <c r="A65" t="s">
        <v>534</v>
      </c>
      <c r="B65" s="1" t="s">
        <v>25</v>
      </c>
      <c r="C65" s="1" t="s">
        <v>7</v>
      </c>
      <c r="D65" t="b">
        <v>0</v>
      </c>
      <c r="E65">
        <v>14</v>
      </c>
      <c r="F65">
        <v>1</v>
      </c>
      <c r="G65">
        <v>2972.6</v>
      </c>
    </row>
    <row r="66" spans="1:7" x14ac:dyDescent="0.2">
      <c r="A66" t="s">
        <v>535</v>
      </c>
      <c r="B66" s="1" t="s">
        <v>25</v>
      </c>
      <c r="C66" s="1" t="s">
        <v>7</v>
      </c>
      <c r="D66" t="b">
        <v>0</v>
      </c>
      <c r="E66">
        <v>14</v>
      </c>
      <c r="F66">
        <v>3</v>
      </c>
      <c r="G66">
        <v>3523.2</v>
      </c>
    </row>
    <row r="67" spans="1:7" x14ac:dyDescent="0.2">
      <c r="A67" t="s">
        <v>536</v>
      </c>
      <c r="B67" s="1" t="s">
        <v>25</v>
      </c>
      <c r="C67" s="1" t="s">
        <v>7</v>
      </c>
      <c r="D67" t="b">
        <v>0</v>
      </c>
      <c r="E67">
        <v>14</v>
      </c>
      <c r="F67">
        <v>7</v>
      </c>
      <c r="G67">
        <v>2777.6</v>
      </c>
    </row>
    <row r="68" spans="1:7" x14ac:dyDescent="0.2">
      <c r="A68" t="s">
        <v>537</v>
      </c>
      <c r="B68" s="1" t="s">
        <v>25</v>
      </c>
      <c r="C68" s="1" t="s">
        <v>7</v>
      </c>
      <c r="D68" t="b">
        <v>0</v>
      </c>
      <c r="E68">
        <v>28</v>
      </c>
      <c r="F68">
        <v>1</v>
      </c>
      <c r="G68">
        <v>2569.9</v>
      </c>
    </row>
    <row r="69" spans="1:7" x14ac:dyDescent="0.2">
      <c r="A69" t="s">
        <v>538</v>
      </c>
      <c r="B69" s="1" t="s">
        <v>25</v>
      </c>
      <c r="C69" s="1" t="s">
        <v>7</v>
      </c>
      <c r="D69" t="b">
        <v>0</v>
      </c>
      <c r="E69">
        <v>28</v>
      </c>
      <c r="F69">
        <v>3</v>
      </c>
      <c r="G69">
        <v>3717.1</v>
      </c>
    </row>
    <row r="70" spans="1:7" x14ac:dyDescent="0.2">
      <c r="A70" t="s">
        <v>539</v>
      </c>
      <c r="B70" s="1" t="s">
        <v>25</v>
      </c>
      <c r="C70" s="1" t="s">
        <v>7</v>
      </c>
      <c r="D70" t="b">
        <v>0</v>
      </c>
      <c r="E70">
        <v>28</v>
      </c>
      <c r="F70">
        <v>7</v>
      </c>
      <c r="G70">
        <v>3036.2</v>
      </c>
    </row>
    <row r="71" spans="1:7" x14ac:dyDescent="0.2">
      <c r="A71" t="s">
        <v>540</v>
      </c>
      <c r="B71" s="1" t="s">
        <v>25</v>
      </c>
      <c r="C71" s="1" t="s">
        <v>7</v>
      </c>
      <c r="D71" t="b">
        <v>0</v>
      </c>
      <c r="E71">
        <v>7</v>
      </c>
      <c r="F71">
        <v>1</v>
      </c>
      <c r="G71">
        <v>2289.3000000000002</v>
      </c>
    </row>
    <row r="72" spans="1:7" x14ac:dyDescent="0.2">
      <c r="A72" t="s">
        <v>541</v>
      </c>
      <c r="B72" s="1" t="s">
        <v>25</v>
      </c>
      <c r="C72" s="1" t="s">
        <v>7</v>
      </c>
      <c r="D72" t="b">
        <v>0</v>
      </c>
      <c r="E72">
        <v>7</v>
      </c>
      <c r="F72">
        <v>3</v>
      </c>
      <c r="G72">
        <v>4284.6000000000004</v>
      </c>
    </row>
    <row r="73" spans="1:7" x14ac:dyDescent="0.2">
      <c r="A73" t="s">
        <v>542</v>
      </c>
      <c r="B73" s="1" t="s">
        <v>25</v>
      </c>
      <c r="C73" s="1" t="s">
        <v>7</v>
      </c>
      <c r="D73" t="b">
        <v>0</v>
      </c>
      <c r="E73">
        <v>7</v>
      </c>
      <c r="F73">
        <v>7</v>
      </c>
      <c r="G73">
        <v>3024.7</v>
      </c>
    </row>
    <row r="74" spans="1:7" x14ac:dyDescent="0.2">
      <c r="A74" t="s">
        <v>543</v>
      </c>
      <c r="B74" s="1" t="s">
        <v>78</v>
      </c>
      <c r="C74" s="1" t="s">
        <v>229</v>
      </c>
      <c r="D74" t="b">
        <v>0</v>
      </c>
      <c r="E74">
        <v>14</v>
      </c>
      <c r="F74">
        <v>1</v>
      </c>
      <c r="G74">
        <v>5306.7</v>
      </c>
    </row>
    <row r="75" spans="1:7" x14ac:dyDescent="0.2">
      <c r="A75" t="s">
        <v>544</v>
      </c>
      <c r="B75" s="1" t="s">
        <v>78</v>
      </c>
      <c r="C75" s="1" t="s">
        <v>229</v>
      </c>
      <c r="D75" t="b">
        <v>0</v>
      </c>
      <c r="E75">
        <v>14</v>
      </c>
      <c r="F75">
        <v>14</v>
      </c>
      <c r="G75">
        <v>4342.3999999999996</v>
      </c>
    </row>
    <row r="76" spans="1:7" x14ac:dyDescent="0.2">
      <c r="A76" t="s">
        <v>545</v>
      </c>
      <c r="B76" s="1" t="s">
        <v>78</v>
      </c>
      <c r="C76" s="1" t="s">
        <v>229</v>
      </c>
      <c r="D76" t="b">
        <v>0</v>
      </c>
      <c r="E76">
        <v>14</v>
      </c>
      <c r="F76">
        <v>3</v>
      </c>
      <c r="G76">
        <v>4870.3</v>
      </c>
    </row>
    <row r="77" spans="1:7" x14ac:dyDescent="0.2">
      <c r="A77" t="s">
        <v>546</v>
      </c>
      <c r="B77" s="1" t="s">
        <v>78</v>
      </c>
      <c r="C77" s="1" t="s">
        <v>229</v>
      </c>
      <c r="D77" t="b">
        <v>0</v>
      </c>
      <c r="E77">
        <v>14</v>
      </c>
      <c r="F77">
        <v>7</v>
      </c>
      <c r="G77">
        <v>4560.6000000000004</v>
      </c>
    </row>
    <row r="78" spans="1:7" x14ac:dyDescent="0.2">
      <c r="A78" t="s">
        <v>547</v>
      </c>
      <c r="B78" s="1" t="s">
        <v>78</v>
      </c>
      <c r="C78" s="1" t="s">
        <v>229</v>
      </c>
      <c r="D78" t="b">
        <v>0</v>
      </c>
      <c r="E78">
        <v>28</v>
      </c>
      <c r="F78">
        <v>1</v>
      </c>
      <c r="G78">
        <v>10516.3</v>
      </c>
    </row>
    <row r="79" spans="1:7" x14ac:dyDescent="0.2">
      <c r="A79" t="s">
        <v>548</v>
      </c>
      <c r="B79" s="1" t="s">
        <v>78</v>
      </c>
      <c r="C79" s="1" t="s">
        <v>229</v>
      </c>
      <c r="D79" t="b">
        <v>0</v>
      </c>
      <c r="E79">
        <v>28</v>
      </c>
      <c r="F79">
        <v>14</v>
      </c>
      <c r="G79">
        <v>8316.1</v>
      </c>
    </row>
    <row r="80" spans="1:7" x14ac:dyDescent="0.2">
      <c r="A80" t="s">
        <v>549</v>
      </c>
      <c r="B80" s="1" t="s">
        <v>78</v>
      </c>
      <c r="C80" s="1" t="s">
        <v>229</v>
      </c>
      <c r="D80" t="b">
        <v>0</v>
      </c>
      <c r="E80">
        <v>28</v>
      </c>
      <c r="F80">
        <v>28</v>
      </c>
      <c r="G80">
        <v>7432.3</v>
      </c>
    </row>
    <row r="81" spans="1:7" x14ac:dyDescent="0.2">
      <c r="A81" t="s">
        <v>550</v>
      </c>
      <c r="B81" s="1" t="s">
        <v>78</v>
      </c>
      <c r="C81" s="1" t="s">
        <v>229</v>
      </c>
      <c r="D81" t="b">
        <v>0</v>
      </c>
      <c r="E81">
        <v>28</v>
      </c>
      <c r="F81">
        <v>3</v>
      </c>
      <c r="G81">
        <v>10412.700000000001</v>
      </c>
    </row>
    <row r="82" spans="1:7" x14ac:dyDescent="0.2">
      <c r="A82" t="s">
        <v>551</v>
      </c>
      <c r="B82" s="1" t="s">
        <v>78</v>
      </c>
      <c r="C82" s="1" t="s">
        <v>229</v>
      </c>
      <c r="D82" t="b">
        <v>0</v>
      </c>
      <c r="E82">
        <v>28</v>
      </c>
      <c r="F82">
        <v>7</v>
      </c>
      <c r="G82">
        <v>9663.1</v>
      </c>
    </row>
    <row r="83" spans="1:7" x14ac:dyDescent="0.2">
      <c r="A83" t="s">
        <v>552</v>
      </c>
      <c r="B83" s="1" t="s">
        <v>78</v>
      </c>
      <c r="C83" s="1" t="s">
        <v>229</v>
      </c>
      <c r="D83" t="b">
        <v>0</v>
      </c>
      <c r="E83">
        <v>7</v>
      </c>
      <c r="F83">
        <v>1</v>
      </c>
      <c r="G83">
        <v>8721.6</v>
      </c>
    </row>
    <row r="84" spans="1:7" x14ac:dyDescent="0.2">
      <c r="A84" t="s">
        <v>553</v>
      </c>
      <c r="B84" s="1" t="s">
        <v>78</v>
      </c>
      <c r="C84" s="1" t="s">
        <v>229</v>
      </c>
      <c r="D84" t="b">
        <v>0</v>
      </c>
      <c r="E84">
        <v>7</v>
      </c>
      <c r="F84">
        <v>3</v>
      </c>
      <c r="G84">
        <v>12888.1</v>
      </c>
    </row>
    <row r="85" spans="1:7" x14ac:dyDescent="0.2">
      <c r="A85" t="s">
        <v>554</v>
      </c>
      <c r="B85" s="1" t="s">
        <v>78</v>
      </c>
      <c r="C85" s="1" t="s">
        <v>229</v>
      </c>
      <c r="D85" t="b">
        <v>0</v>
      </c>
      <c r="E85">
        <v>7</v>
      </c>
      <c r="F85">
        <v>7</v>
      </c>
      <c r="G85">
        <v>9118.6</v>
      </c>
    </row>
    <row r="86" spans="1:7" x14ac:dyDescent="0.2">
      <c r="A86" t="s">
        <v>555</v>
      </c>
      <c r="B86" s="1" t="s">
        <v>78</v>
      </c>
      <c r="C86" s="1" t="s">
        <v>7</v>
      </c>
      <c r="D86" t="b">
        <v>0</v>
      </c>
      <c r="E86">
        <v>14</v>
      </c>
      <c r="F86">
        <v>1</v>
      </c>
      <c r="G86">
        <v>3826.3</v>
      </c>
    </row>
    <row r="87" spans="1:7" x14ac:dyDescent="0.2">
      <c r="A87" t="s">
        <v>556</v>
      </c>
      <c r="B87" s="1" t="s">
        <v>78</v>
      </c>
      <c r="C87" s="1" t="s">
        <v>7</v>
      </c>
      <c r="D87" t="b">
        <v>0</v>
      </c>
      <c r="E87">
        <v>14</v>
      </c>
      <c r="F87">
        <v>14</v>
      </c>
      <c r="G87">
        <v>3444.8</v>
      </c>
    </row>
    <row r="88" spans="1:7" x14ac:dyDescent="0.2">
      <c r="A88" t="s">
        <v>557</v>
      </c>
      <c r="B88" s="1" t="s">
        <v>78</v>
      </c>
      <c r="C88" s="1" t="s">
        <v>7</v>
      </c>
      <c r="D88" t="b">
        <v>0</v>
      </c>
      <c r="E88">
        <v>14</v>
      </c>
      <c r="F88">
        <v>3</v>
      </c>
      <c r="G88">
        <v>3316.1</v>
      </c>
    </row>
    <row r="89" spans="1:7" x14ac:dyDescent="0.2">
      <c r="A89" t="s">
        <v>558</v>
      </c>
      <c r="B89" s="1" t="s">
        <v>78</v>
      </c>
      <c r="C89" s="1" t="s">
        <v>7</v>
      </c>
      <c r="D89" t="b">
        <v>0</v>
      </c>
      <c r="E89">
        <v>14</v>
      </c>
      <c r="F89">
        <v>7</v>
      </c>
      <c r="G89">
        <v>2947.2</v>
      </c>
    </row>
    <row r="90" spans="1:7" x14ac:dyDescent="0.2">
      <c r="A90" t="s">
        <v>559</v>
      </c>
      <c r="B90" s="1" t="s">
        <v>78</v>
      </c>
      <c r="C90" s="1" t="s">
        <v>7</v>
      </c>
      <c r="D90" t="b">
        <v>0</v>
      </c>
      <c r="E90">
        <v>28</v>
      </c>
      <c r="F90">
        <v>1</v>
      </c>
      <c r="G90">
        <v>6488.1</v>
      </c>
    </row>
    <row r="91" spans="1:7" x14ac:dyDescent="0.2">
      <c r="A91" t="s">
        <v>560</v>
      </c>
      <c r="B91" s="1" t="s">
        <v>78</v>
      </c>
      <c r="C91" s="1" t="s">
        <v>7</v>
      </c>
      <c r="D91" t="b">
        <v>0</v>
      </c>
      <c r="E91">
        <v>28</v>
      </c>
      <c r="F91">
        <v>14</v>
      </c>
      <c r="G91">
        <v>5847.7</v>
      </c>
    </row>
    <row r="92" spans="1:7" x14ac:dyDescent="0.2">
      <c r="A92" t="s">
        <v>561</v>
      </c>
      <c r="B92" s="1" t="s">
        <v>78</v>
      </c>
      <c r="C92" s="1" t="s">
        <v>7</v>
      </c>
      <c r="D92" t="b">
        <v>0</v>
      </c>
      <c r="E92">
        <v>28</v>
      </c>
      <c r="F92">
        <v>28</v>
      </c>
      <c r="G92">
        <v>3968.8</v>
      </c>
    </row>
    <row r="93" spans="1:7" x14ac:dyDescent="0.2">
      <c r="A93" t="s">
        <v>562</v>
      </c>
      <c r="B93" s="1" t="s">
        <v>78</v>
      </c>
      <c r="C93" s="1" t="s">
        <v>7</v>
      </c>
      <c r="D93" t="b">
        <v>0</v>
      </c>
      <c r="E93">
        <v>28</v>
      </c>
      <c r="F93">
        <v>3</v>
      </c>
      <c r="G93">
        <v>7500.8</v>
      </c>
    </row>
    <row r="94" spans="1:7" x14ac:dyDescent="0.2">
      <c r="A94" t="s">
        <v>563</v>
      </c>
      <c r="B94" s="1" t="s">
        <v>78</v>
      </c>
      <c r="C94" s="1" t="s">
        <v>7</v>
      </c>
      <c r="D94" t="b">
        <v>0</v>
      </c>
      <c r="E94">
        <v>28</v>
      </c>
      <c r="F94">
        <v>7</v>
      </c>
      <c r="G94">
        <v>6439.3</v>
      </c>
    </row>
    <row r="95" spans="1:7" x14ac:dyDescent="0.2">
      <c r="A95" t="s">
        <v>564</v>
      </c>
      <c r="B95" s="1" t="s">
        <v>78</v>
      </c>
      <c r="C95" s="1" t="s">
        <v>7</v>
      </c>
      <c r="D95" t="b">
        <v>0</v>
      </c>
      <c r="E95">
        <v>7</v>
      </c>
      <c r="F95">
        <v>1</v>
      </c>
      <c r="G95">
        <v>6274.9</v>
      </c>
    </row>
    <row r="96" spans="1:7" x14ac:dyDescent="0.2">
      <c r="A96" t="s">
        <v>565</v>
      </c>
      <c r="B96" s="1" t="s">
        <v>78</v>
      </c>
      <c r="C96" s="1" t="s">
        <v>7</v>
      </c>
      <c r="D96" t="b">
        <v>0</v>
      </c>
      <c r="E96">
        <v>7</v>
      </c>
      <c r="F96">
        <v>3</v>
      </c>
      <c r="G96">
        <v>6288.2</v>
      </c>
    </row>
    <row r="97" spans="1:7" x14ac:dyDescent="0.2">
      <c r="A97" t="s">
        <v>566</v>
      </c>
      <c r="B97" s="1" t="s">
        <v>78</v>
      </c>
      <c r="C97" s="1" t="s">
        <v>7</v>
      </c>
      <c r="D97" t="b">
        <v>0</v>
      </c>
      <c r="E97">
        <v>7</v>
      </c>
      <c r="F97">
        <v>7</v>
      </c>
      <c r="G97">
        <v>5312.1</v>
      </c>
    </row>
    <row r="98" spans="1:7" x14ac:dyDescent="0.2">
      <c r="A98" t="s">
        <v>567</v>
      </c>
      <c r="B98" s="1" t="s">
        <v>85</v>
      </c>
      <c r="C98" s="1" t="s">
        <v>229</v>
      </c>
      <c r="D98" t="b">
        <v>0</v>
      </c>
      <c r="E98">
        <v>14</v>
      </c>
      <c r="F98">
        <v>1</v>
      </c>
      <c r="G98">
        <v>2043.1</v>
      </c>
    </row>
    <row r="99" spans="1:7" x14ac:dyDescent="0.2">
      <c r="A99" t="s">
        <v>568</v>
      </c>
      <c r="B99" s="1" t="s">
        <v>85</v>
      </c>
      <c r="C99" s="1" t="s">
        <v>229</v>
      </c>
      <c r="D99" t="b">
        <v>0</v>
      </c>
      <c r="E99">
        <v>14</v>
      </c>
      <c r="F99">
        <v>14</v>
      </c>
      <c r="G99">
        <v>1674.7</v>
      </c>
    </row>
    <row r="100" spans="1:7" x14ac:dyDescent="0.2">
      <c r="A100" t="s">
        <v>569</v>
      </c>
      <c r="B100" s="1" t="s">
        <v>85</v>
      </c>
      <c r="C100" s="1" t="s">
        <v>229</v>
      </c>
      <c r="D100" t="b">
        <v>0</v>
      </c>
      <c r="E100">
        <v>14</v>
      </c>
      <c r="F100">
        <v>3</v>
      </c>
      <c r="G100">
        <v>1859.9</v>
      </c>
    </row>
    <row r="101" spans="1:7" x14ac:dyDescent="0.2">
      <c r="A101" t="s">
        <v>570</v>
      </c>
      <c r="B101" s="1" t="s">
        <v>85</v>
      </c>
      <c r="C101" s="1" t="s">
        <v>229</v>
      </c>
      <c r="D101" t="b">
        <v>0</v>
      </c>
      <c r="E101">
        <v>14</v>
      </c>
      <c r="F101">
        <v>7</v>
      </c>
      <c r="G101">
        <v>1566</v>
      </c>
    </row>
    <row r="102" spans="1:7" x14ac:dyDescent="0.2">
      <c r="A102" t="s">
        <v>571</v>
      </c>
      <c r="B102" s="1" t="s">
        <v>85</v>
      </c>
      <c r="C102" s="1" t="s">
        <v>229</v>
      </c>
      <c r="D102" t="b">
        <v>0</v>
      </c>
      <c r="E102">
        <v>28</v>
      </c>
      <c r="F102">
        <v>1</v>
      </c>
      <c r="G102">
        <v>4845.8</v>
      </c>
    </row>
    <row r="103" spans="1:7" x14ac:dyDescent="0.2">
      <c r="A103" t="s">
        <v>572</v>
      </c>
      <c r="B103" s="1" t="s">
        <v>85</v>
      </c>
      <c r="C103" s="1" t="s">
        <v>229</v>
      </c>
      <c r="D103" t="b">
        <v>0</v>
      </c>
      <c r="E103">
        <v>28</v>
      </c>
      <c r="F103">
        <v>14</v>
      </c>
      <c r="G103">
        <v>3218.2</v>
      </c>
    </row>
    <row r="104" spans="1:7" x14ac:dyDescent="0.2">
      <c r="A104" t="s">
        <v>573</v>
      </c>
      <c r="B104" s="1" t="s">
        <v>85</v>
      </c>
      <c r="C104" s="1" t="s">
        <v>229</v>
      </c>
      <c r="D104" t="b">
        <v>0</v>
      </c>
      <c r="E104">
        <v>28</v>
      </c>
      <c r="F104">
        <v>28</v>
      </c>
      <c r="G104">
        <v>3215.3</v>
      </c>
    </row>
    <row r="105" spans="1:7" x14ac:dyDescent="0.2">
      <c r="A105" t="s">
        <v>574</v>
      </c>
      <c r="B105" s="1" t="s">
        <v>85</v>
      </c>
      <c r="C105" s="1" t="s">
        <v>229</v>
      </c>
      <c r="D105" t="b">
        <v>0</v>
      </c>
      <c r="E105">
        <v>28</v>
      </c>
      <c r="F105">
        <v>3</v>
      </c>
      <c r="G105">
        <v>4019.5</v>
      </c>
    </row>
    <row r="106" spans="1:7" x14ac:dyDescent="0.2">
      <c r="A106" t="s">
        <v>575</v>
      </c>
      <c r="B106" s="1" t="s">
        <v>85</v>
      </c>
      <c r="C106" s="1" t="s">
        <v>229</v>
      </c>
      <c r="D106" t="b">
        <v>0</v>
      </c>
      <c r="E106">
        <v>28</v>
      </c>
      <c r="F106">
        <v>7</v>
      </c>
      <c r="G106">
        <v>2186.8000000000002</v>
      </c>
    </row>
    <row r="107" spans="1:7" x14ac:dyDescent="0.2">
      <c r="A107" t="s">
        <v>576</v>
      </c>
      <c r="B107" s="1" t="s">
        <v>85</v>
      </c>
      <c r="C107" s="1" t="s">
        <v>229</v>
      </c>
      <c r="D107" t="b">
        <v>0</v>
      </c>
      <c r="E107">
        <v>7</v>
      </c>
      <c r="F107">
        <v>1</v>
      </c>
      <c r="G107">
        <v>3196</v>
      </c>
    </row>
    <row r="108" spans="1:7" x14ac:dyDescent="0.2">
      <c r="A108" t="s">
        <v>577</v>
      </c>
      <c r="B108" s="1" t="s">
        <v>85</v>
      </c>
      <c r="C108" s="1" t="s">
        <v>229</v>
      </c>
      <c r="D108" t="b">
        <v>0</v>
      </c>
      <c r="E108">
        <v>7</v>
      </c>
      <c r="F108">
        <v>3</v>
      </c>
      <c r="G108">
        <v>2393.6</v>
      </c>
    </row>
    <row r="109" spans="1:7" x14ac:dyDescent="0.2">
      <c r="A109" t="s">
        <v>578</v>
      </c>
      <c r="B109" s="1" t="s">
        <v>85</v>
      </c>
      <c r="C109" s="1" t="s">
        <v>229</v>
      </c>
      <c r="D109" t="b">
        <v>0</v>
      </c>
      <c r="E109">
        <v>7</v>
      </c>
      <c r="F109">
        <v>7</v>
      </c>
      <c r="G109">
        <v>1750.2</v>
      </c>
    </row>
    <row r="110" spans="1:7" x14ac:dyDescent="0.2">
      <c r="A110" t="s">
        <v>579</v>
      </c>
      <c r="B110" s="1" t="s">
        <v>85</v>
      </c>
      <c r="C110" s="1" t="s">
        <v>7</v>
      </c>
      <c r="D110" t="b">
        <v>0</v>
      </c>
      <c r="E110">
        <v>14</v>
      </c>
      <c r="F110">
        <v>1</v>
      </c>
      <c r="G110">
        <v>2229.4</v>
      </c>
    </row>
    <row r="111" spans="1:7" x14ac:dyDescent="0.2">
      <c r="A111" t="s">
        <v>580</v>
      </c>
      <c r="B111" s="1" t="s">
        <v>85</v>
      </c>
      <c r="C111" s="1" t="s">
        <v>7</v>
      </c>
      <c r="D111" t="b">
        <v>0</v>
      </c>
      <c r="E111">
        <v>14</v>
      </c>
      <c r="F111">
        <v>14</v>
      </c>
      <c r="G111">
        <v>2713.5</v>
      </c>
    </row>
    <row r="112" spans="1:7" x14ac:dyDescent="0.2">
      <c r="A112" t="s">
        <v>581</v>
      </c>
      <c r="B112" s="1" t="s">
        <v>85</v>
      </c>
      <c r="C112" s="1" t="s">
        <v>7</v>
      </c>
      <c r="D112" t="b">
        <v>0</v>
      </c>
      <c r="E112">
        <v>14</v>
      </c>
      <c r="F112">
        <v>3</v>
      </c>
      <c r="G112">
        <v>1958.5</v>
      </c>
    </row>
    <row r="113" spans="1:7" x14ac:dyDescent="0.2">
      <c r="A113" t="s">
        <v>582</v>
      </c>
      <c r="B113" s="1" t="s">
        <v>85</v>
      </c>
      <c r="C113" s="1" t="s">
        <v>7</v>
      </c>
      <c r="D113" t="b">
        <v>0</v>
      </c>
      <c r="E113">
        <v>14</v>
      </c>
      <c r="F113">
        <v>7</v>
      </c>
      <c r="G113">
        <v>2324.3000000000002</v>
      </c>
    </row>
    <row r="114" spans="1:7" x14ac:dyDescent="0.2">
      <c r="A114" t="s">
        <v>583</v>
      </c>
      <c r="B114" s="1" t="s">
        <v>85</v>
      </c>
      <c r="C114" s="1" t="s">
        <v>7</v>
      </c>
      <c r="D114" t="b">
        <v>0</v>
      </c>
      <c r="E114">
        <v>28</v>
      </c>
      <c r="F114">
        <v>1</v>
      </c>
      <c r="G114">
        <v>2084.8000000000002</v>
      </c>
    </row>
    <row r="115" spans="1:7" x14ac:dyDescent="0.2">
      <c r="A115" t="s">
        <v>584</v>
      </c>
      <c r="B115" s="1" t="s">
        <v>85</v>
      </c>
      <c r="C115" s="1" t="s">
        <v>7</v>
      </c>
      <c r="D115" t="b">
        <v>0</v>
      </c>
      <c r="E115">
        <v>28</v>
      </c>
      <c r="F115">
        <v>14</v>
      </c>
      <c r="G115">
        <v>2997.2</v>
      </c>
    </row>
    <row r="116" spans="1:7" x14ac:dyDescent="0.2">
      <c r="A116" t="s">
        <v>585</v>
      </c>
      <c r="B116" s="1" t="s">
        <v>85</v>
      </c>
      <c r="C116" s="1" t="s">
        <v>7</v>
      </c>
      <c r="D116" t="b">
        <v>0</v>
      </c>
      <c r="E116">
        <v>28</v>
      </c>
      <c r="F116">
        <v>28</v>
      </c>
      <c r="G116">
        <v>2639.7</v>
      </c>
    </row>
    <row r="117" spans="1:7" x14ac:dyDescent="0.2">
      <c r="A117" t="s">
        <v>586</v>
      </c>
      <c r="B117" s="1" t="s">
        <v>85</v>
      </c>
      <c r="C117" s="1" t="s">
        <v>7</v>
      </c>
      <c r="D117" t="b">
        <v>0</v>
      </c>
      <c r="E117">
        <v>28</v>
      </c>
      <c r="F117">
        <v>3</v>
      </c>
      <c r="G117">
        <v>1774.8</v>
      </c>
    </row>
    <row r="118" spans="1:7" x14ac:dyDescent="0.2">
      <c r="A118" t="s">
        <v>587</v>
      </c>
      <c r="B118" s="1" t="s">
        <v>85</v>
      </c>
      <c r="C118" s="1" t="s">
        <v>7</v>
      </c>
      <c r="D118" t="b">
        <v>0</v>
      </c>
      <c r="E118">
        <v>28</v>
      </c>
      <c r="F118">
        <v>7</v>
      </c>
      <c r="G118">
        <v>3081.7</v>
      </c>
    </row>
    <row r="119" spans="1:7" x14ac:dyDescent="0.2">
      <c r="A119" t="s">
        <v>588</v>
      </c>
      <c r="B119" s="1" t="s">
        <v>85</v>
      </c>
      <c r="C119" s="1" t="s">
        <v>7</v>
      </c>
      <c r="D119" t="b">
        <v>0</v>
      </c>
      <c r="E119">
        <v>7</v>
      </c>
      <c r="F119">
        <v>1</v>
      </c>
      <c r="G119">
        <v>2516.6999999999998</v>
      </c>
    </row>
    <row r="120" spans="1:7" x14ac:dyDescent="0.2">
      <c r="A120" t="s">
        <v>589</v>
      </c>
      <c r="B120" s="1" t="s">
        <v>85</v>
      </c>
      <c r="C120" s="1" t="s">
        <v>7</v>
      </c>
      <c r="D120" t="b">
        <v>0</v>
      </c>
      <c r="E120">
        <v>7</v>
      </c>
      <c r="F120">
        <v>3</v>
      </c>
      <c r="G120">
        <v>1910.1</v>
      </c>
    </row>
    <row r="121" spans="1:7" x14ac:dyDescent="0.2">
      <c r="A121" t="s">
        <v>590</v>
      </c>
      <c r="B121" s="1" t="s">
        <v>85</v>
      </c>
      <c r="C121" s="1" t="s">
        <v>7</v>
      </c>
      <c r="D121" t="b">
        <v>0</v>
      </c>
      <c r="E121">
        <v>7</v>
      </c>
      <c r="F121">
        <v>7</v>
      </c>
      <c r="G121">
        <v>1510.6</v>
      </c>
    </row>
    <row r="122" spans="1:7" x14ac:dyDescent="0.2">
      <c r="A122" t="s">
        <v>591</v>
      </c>
      <c r="B122" s="1" t="s">
        <v>92</v>
      </c>
      <c r="C122" s="1" t="s">
        <v>229</v>
      </c>
      <c r="D122" t="b">
        <v>0</v>
      </c>
      <c r="E122">
        <v>14</v>
      </c>
      <c r="F122">
        <v>1</v>
      </c>
      <c r="G122">
        <v>4408.3</v>
      </c>
    </row>
    <row r="123" spans="1:7" x14ac:dyDescent="0.2">
      <c r="A123" t="s">
        <v>592</v>
      </c>
      <c r="B123" s="1" t="s">
        <v>92</v>
      </c>
      <c r="C123" s="1" t="s">
        <v>229</v>
      </c>
      <c r="D123" t="b">
        <v>0</v>
      </c>
      <c r="E123">
        <v>14</v>
      </c>
      <c r="F123">
        <v>14</v>
      </c>
      <c r="G123">
        <v>2503.8000000000002</v>
      </c>
    </row>
    <row r="124" spans="1:7" x14ac:dyDescent="0.2">
      <c r="A124" t="s">
        <v>593</v>
      </c>
      <c r="B124" s="1" t="s">
        <v>92</v>
      </c>
      <c r="C124" s="1" t="s">
        <v>229</v>
      </c>
      <c r="D124" t="b">
        <v>0</v>
      </c>
      <c r="E124">
        <v>14</v>
      </c>
      <c r="F124">
        <v>3</v>
      </c>
      <c r="G124">
        <v>3321.9</v>
      </c>
    </row>
    <row r="125" spans="1:7" x14ac:dyDescent="0.2">
      <c r="A125" t="s">
        <v>594</v>
      </c>
      <c r="B125" s="1" t="s">
        <v>92</v>
      </c>
      <c r="C125" s="1" t="s">
        <v>229</v>
      </c>
      <c r="D125" t="b">
        <v>0</v>
      </c>
      <c r="E125">
        <v>14</v>
      </c>
      <c r="F125">
        <v>7</v>
      </c>
      <c r="G125">
        <v>2738.6</v>
      </c>
    </row>
    <row r="126" spans="1:7" x14ac:dyDescent="0.2">
      <c r="A126" t="s">
        <v>595</v>
      </c>
      <c r="B126" s="1" t="s">
        <v>92</v>
      </c>
      <c r="C126" s="1" t="s">
        <v>229</v>
      </c>
      <c r="D126" t="b">
        <v>0</v>
      </c>
      <c r="E126">
        <v>28</v>
      </c>
      <c r="F126">
        <v>1</v>
      </c>
      <c r="G126">
        <v>4226.5</v>
      </c>
    </row>
    <row r="127" spans="1:7" x14ac:dyDescent="0.2">
      <c r="A127" t="s">
        <v>596</v>
      </c>
      <c r="B127" s="1" t="s">
        <v>92</v>
      </c>
      <c r="C127" s="1" t="s">
        <v>229</v>
      </c>
      <c r="D127" t="b">
        <v>0</v>
      </c>
      <c r="E127">
        <v>28</v>
      </c>
      <c r="F127">
        <v>14</v>
      </c>
      <c r="G127">
        <v>4103.3999999999996</v>
      </c>
    </row>
    <row r="128" spans="1:7" x14ac:dyDescent="0.2">
      <c r="A128" t="s">
        <v>597</v>
      </c>
      <c r="B128" s="1" t="s">
        <v>92</v>
      </c>
      <c r="C128" s="1" t="s">
        <v>229</v>
      </c>
      <c r="D128" t="b">
        <v>0</v>
      </c>
      <c r="E128">
        <v>28</v>
      </c>
      <c r="F128">
        <v>28</v>
      </c>
      <c r="G128">
        <v>3704.3</v>
      </c>
    </row>
    <row r="129" spans="1:7" x14ac:dyDescent="0.2">
      <c r="A129" t="s">
        <v>598</v>
      </c>
      <c r="B129" s="1" t="s">
        <v>92</v>
      </c>
      <c r="C129" s="1" t="s">
        <v>229</v>
      </c>
      <c r="D129" t="b">
        <v>0</v>
      </c>
      <c r="E129">
        <v>28</v>
      </c>
      <c r="F129">
        <v>3</v>
      </c>
      <c r="G129">
        <v>4603</v>
      </c>
    </row>
    <row r="130" spans="1:7" x14ac:dyDescent="0.2">
      <c r="A130" t="s">
        <v>599</v>
      </c>
      <c r="B130" s="1" t="s">
        <v>92</v>
      </c>
      <c r="C130" s="1" t="s">
        <v>229</v>
      </c>
      <c r="D130" t="b">
        <v>0</v>
      </c>
      <c r="E130">
        <v>28</v>
      </c>
      <c r="F130">
        <v>7</v>
      </c>
      <c r="G130">
        <v>3642.2</v>
      </c>
    </row>
    <row r="131" spans="1:7" x14ac:dyDescent="0.2">
      <c r="A131" t="s">
        <v>600</v>
      </c>
      <c r="B131" s="1" t="s">
        <v>92</v>
      </c>
      <c r="C131" s="1" t="s">
        <v>229</v>
      </c>
      <c r="D131" t="b">
        <v>0</v>
      </c>
      <c r="E131">
        <v>7</v>
      </c>
      <c r="F131">
        <v>1</v>
      </c>
      <c r="G131">
        <v>5096.3999999999996</v>
      </c>
    </row>
    <row r="132" spans="1:7" x14ac:dyDescent="0.2">
      <c r="A132" t="s">
        <v>601</v>
      </c>
      <c r="B132" s="1" t="s">
        <v>92</v>
      </c>
      <c r="C132" s="1" t="s">
        <v>229</v>
      </c>
      <c r="D132" t="b">
        <v>0</v>
      </c>
      <c r="E132">
        <v>7</v>
      </c>
      <c r="F132">
        <v>3</v>
      </c>
      <c r="G132">
        <v>3515.5</v>
      </c>
    </row>
    <row r="133" spans="1:7" x14ac:dyDescent="0.2">
      <c r="A133" t="s">
        <v>602</v>
      </c>
      <c r="B133" s="1" t="s">
        <v>92</v>
      </c>
      <c r="C133" s="1" t="s">
        <v>229</v>
      </c>
      <c r="D133" t="b">
        <v>0</v>
      </c>
      <c r="E133">
        <v>7</v>
      </c>
      <c r="F133">
        <v>7</v>
      </c>
      <c r="G133">
        <v>2807.8</v>
      </c>
    </row>
    <row r="134" spans="1:7" x14ac:dyDescent="0.2">
      <c r="A134" t="s">
        <v>603</v>
      </c>
      <c r="B134" s="1" t="s">
        <v>92</v>
      </c>
      <c r="C134" s="1" t="s">
        <v>7</v>
      </c>
      <c r="D134" t="b">
        <v>0</v>
      </c>
      <c r="E134">
        <v>14</v>
      </c>
      <c r="F134">
        <v>1</v>
      </c>
      <c r="G134">
        <v>2237.3000000000002</v>
      </c>
    </row>
    <row r="135" spans="1:7" x14ac:dyDescent="0.2">
      <c r="A135" t="s">
        <v>604</v>
      </c>
      <c r="B135" s="1" t="s">
        <v>92</v>
      </c>
      <c r="C135" s="1" t="s">
        <v>7</v>
      </c>
      <c r="D135" t="b">
        <v>0</v>
      </c>
      <c r="E135">
        <v>14</v>
      </c>
      <c r="F135">
        <v>14</v>
      </c>
      <c r="G135">
        <v>1414.1</v>
      </c>
    </row>
    <row r="136" spans="1:7" x14ac:dyDescent="0.2">
      <c r="A136" t="s">
        <v>605</v>
      </c>
      <c r="B136" s="1" t="s">
        <v>92</v>
      </c>
      <c r="C136" s="1" t="s">
        <v>7</v>
      </c>
      <c r="D136" t="b">
        <v>0</v>
      </c>
      <c r="E136">
        <v>14</v>
      </c>
      <c r="F136">
        <v>3</v>
      </c>
      <c r="G136">
        <v>2143</v>
      </c>
    </row>
    <row r="137" spans="1:7" x14ac:dyDescent="0.2">
      <c r="A137" t="s">
        <v>606</v>
      </c>
      <c r="B137" s="1" t="s">
        <v>92</v>
      </c>
      <c r="C137" s="1" t="s">
        <v>7</v>
      </c>
      <c r="D137" t="b">
        <v>0</v>
      </c>
      <c r="E137">
        <v>14</v>
      </c>
      <c r="F137">
        <v>7</v>
      </c>
      <c r="G137">
        <v>2035.5</v>
      </c>
    </row>
    <row r="138" spans="1:7" x14ac:dyDescent="0.2">
      <c r="A138" t="s">
        <v>607</v>
      </c>
      <c r="B138" s="1" t="s">
        <v>92</v>
      </c>
      <c r="C138" s="1" t="s">
        <v>7</v>
      </c>
      <c r="D138" t="b">
        <v>0</v>
      </c>
      <c r="E138">
        <v>28</v>
      </c>
      <c r="F138">
        <v>1</v>
      </c>
      <c r="G138">
        <v>2344</v>
      </c>
    </row>
    <row r="139" spans="1:7" x14ac:dyDescent="0.2">
      <c r="A139" t="s">
        <v>608</v>
      </c>
      <c r="B139" s="1" t="s">
        <v>92</v>
      </c>
      <c r="C139" s="1" t="s">
        <v>7</v>
      </c>
      <c r="D139" t="b">
        <v>0</v>
      </c>
      <c r="E139">
        <v>28</v>
      </c>
      <c r="F139">
        <v>14</v>
      </c>
      <c r="G139">
        <v>1873.4</v>
      </c>
    </row>
    <row r="140" spans="1:7" x14ac:dyDescent="0.2">
      <c r="A140" t="s">
        <v>609</v>
      </c>
      <c r="B140" s="1" t="s">
        <v>92</v>
      </c>
      <c r="C140" s="1" t="s">
        <v>7</v>
      </c>
      <c r="D140" t="b">
        <v>0</v>
      </c>
      <c r="E140">
        <v>28</v>
      </c>
      <c r="F140">
        <v>28</v>
      </c>
      <c r="G140">
        <v>2463.8000000000002</v>
      </c>
    </row>
    <row r="141" spans="1:7" x14ac:dyDescent="0.2">
      <c r="A141" t="s">
        <v>610</v>
      </c>
      <c r="B141" s="1" t="s">
        <v>92</v>
      </c>
      <c r="C141" s="1" t="s">
        <v>7</v>
      </c>
      <c r="D141" t="b">
        <v>0</v>
      </c>
      <c r="E141">
        <v>28</v>
      </c>
      <c r="F141">
        <v>3</v>
      </c>
      <c r="G141">
        <v>2381.3000000000002</v>
      </c>
    </row>
    <row r="142" spans="1:7" x14ac:dyDescent="0.2">
      <c r="A142" t="s">
        <v>611</v>
      </c>
      <c r="B142" s="1" t="s">
        <v>92</v>
      </c>
      <c r="C142" s="1" t="s">
        <v>7</v>
      </c>
      <c r="D142" t="b">
        <v>0</v>
      </c>
      <c r="E142">
        <v>28</v>
      </c>
      <c r="F142">
        <v>7</v>
      </c>
      <c r="G142">
        <v>2102.3000000000002</v>
      </c>
    </row>
    <row r="143" spans="1:7" x14ac:dyDescent="0.2">
      <c r="A143" t="s">
        <v>612</v>
      </c>
      <c r="B143" s="1" t="s">
        <v>92</v>
      </c>
      <c r="C143" s="1" t="s">
        <v>7</v>
      </c>
      <c r="D143" t="b">
        <v>0</v>
      </c>
      <c r="E143">
        <v>7</v>
      </c>
      <c r="F143">
        <v>1</v>
      </c>
      <c r="G143">
        <v>1983.6</v>
      </c>
    </row>
    <row r="144" spans="1:7" x14ac:dyDescent="0.2">
      <c r="A144" t="s">
        <v>613</v>
      </c>
      <c r="B144" s="1" t="s">
        <v>92</v>
      </c>
      <c r="C144" s="1" t="s">
        <v>7</v>
      </c>
      <c r="D144" t="b">
        <v>0</v>
      </c>
      <c r="E144">
        <v>7</v>
      </c>
      <c r="F144">
        <v>3</v>
      </c>
      <c r="G144">
        <v>1652.5</v>
      </c>
    </row>
    <row r="145" spans="1:7" x14ac:dyDescent="0.2">
      <c r="A145" t="s">
        <v>614</v>
      </c>
      <c r="B145" s="1" t="s">
        <v>92</v>
      </c>
      <c r="C145" s="1" t="s">
        <v>7</v>
      </c>
      <c r="D145" t="b">
        <v>0</v>
      </c>
      <c r="E145">
        <v>7</v>
      </c>
      <c r="F145">
        <v>7</v>
      </c>
      <c r="G145">
        <v>1287.2</v>
      </c>
    </row>
    <row r="146" spans="1:7" x14ac:dyDescent="0.2">
      <c r="A146" t="s">
        <v>615</v>
      </c>
      <c r="B146" s="1" t="s">
        <v>3</v>
      </c>
      <c r="C146" s="1" t="s">
        <v>229</v>
      </c>
      <c r="D146" t="b">
        <v>0</v>
      </c>
      <c r="E146">
        <v>14</v>
      </c>
      <c r="F146">
        <v>14</v>
      </c>
      <c r="G146">
        <v>12463</v>
      </c>
    </row>
    <row r="147" spans="1:7" x14ac:dyDescent="0.2">
      <c r="A147" t="s">
        <v>616</v>
      </c>
      <c r="B147" s="1" t="s">
        <v>3</v>
      </c>
      <c r="C147" s="1" t="s">
        <v>229</v>
      </c>
      <c r="D147" t="b">
        <v>0</v>
      </c>
      <c r="E147">
        <v>28</v>
      </c>
      <c r="F147">
        <v>14</v>
      </c>
      <c r="G147">
        <v>10379.6</v>
      </c>
    </row>
    <row r="148" spans="1:7" x14ac:dyDescent="0.2">
      <c r="A148" t="s">
        <v>617</v>
      </c>
      <c r="B148" s="1" t="s">
        <v>3</v>
      </c>
      <c r="C148" s="1" t="s">
        <v>229</v>
      </c>
      <c r="D148" t="b">
        <v>0</v>
      </c>
      <c r="E148">
        <v>28</v>
      </c>
      <c r="F148">
        <v>28</v>
      </c>
      <c r="G148">
        <v>8881.7999999999993</v>
      </c>
    </row>
    <row r="149" spans="1:7" x14ac:dyDescent="0.2">
      <c r="A149" t="s">
        <v>618</v>
      </c>
      <c r="B149" s="1" t="s">
        <v>3</v>
      </c>
      <c r="C149" s="1" t="s">
        <v>7</v>
      </c>
      <c r="D149" t="b">
        <v>0</v>
      </c>
      <c r="E149">
        <v>14</v>
      </c>
      <c r="F149">
        <v>14</v>
      </c>
      <c r="G149">
        <v>8015.8</v>
      </c>
    </row>
    <row r="150" spans="1:7" x14ac:dyDescent="0.2">
      <c r="A150" t="s">
        <v>619</v>
      </c>
      <c r="B150" s="1" t="s">
        <v>3</v>
      </c>
      <c r="C150" s="1" t="s">
        <v>7</v>
      </c>
      <c r="D150" t="b">
        <v>0</v>
      </c>
      <c r="E150">
        <v>28</v>
      </c>
      <c r="F150">
        <v>14</v>
      </c>
      <c r="G150">
        <v>6950.7</v>
      </c>
    </row>
    <row r="151" spans="1:7" x14ac:dyDescent="0.2">
      <c r="A151" t="s">
        <v>620</v>
      </c>
      <c r="B151" s="1" t="s">
        <v>3</v>
      </c>
      <c r="C151" s="1" t="s">
        <v>7</v>
      </c>
      <c r="D151" t="b">
        <v>0</v>
      </c>
      <c r="E151">
        <v>28</v>
      </c>
      <c r="F151">
        <v>28</v>
      </c>
      <c r="G151">
        <v>5560</v>
      </c>
    </row>
    <row r="152" spans="1:7" x14ac:dyDescent="0.2">
      <c r="A152" t="s">
        <v>621</v>
      </c>
      <c r="B152" s="1" t="s">
        <v>11</v>
      </c>
      <c r="C152" s="1" t="s">
        <v>229</v>
      </c>
      <c r="D152" t="b">
        <v>0</v>
      </c>
      <c r="E152">
        <v>14</v>
      </c>
      <c r="F152">
        <v>14</v>
      </c>
      <c r="G152">
        <v>6096.2</v>
      </c>
    </row>
    <row r="153" spans="1:7" x14ac:dyDescent="0.2">
      <c r="A153" t="s">
        <v>622</v>
      </c>
      <c r="B153" s="1" t="s">
        <v>11</v>
      </c>
      <c r="C153" s="1" t="s">
        <v>229</v>
      </c>
      <c r="D153" t="b">
        <v>0</v>
      </c>
      <c r="E153">
        <v>28</v>
      </c>
      <c r="F153">
        <v>14</v>
      </c>
      <c r="G153">
        <v>6531.2</v>
      </c>
    </row>
    <row r="154" spans="1:7" x14ac:dyDescent="0.2">
      <c r="A154" t="s">
        <v>623</v>
      </c>
      <c r="B154" s="1" t="s">
        <v>11</v>
      </c>
      <c r="C154" s="1" t="s">
        <v>229</v>
      </c>
      <c r="D154" t="b">
        <v>0</v>
      </c>
      <c r="E154">
        <v>28</v>
      </c>
      <c r="F154">
        <v>28</v>
      </c>
      <c r="G154">
        <v>4605.6000000000004</v>
      </c>
    </row>
    <row r="155" spans="1:7" x14ac:dyDescent="0.2">
      <c r="A155" t="s">
        <v>624</v>
      </c>
      <c r="B155" s="1" t="s">
        <v>11</v>
      </c>
      <c r="C155" s="1" t="s">
        <v>7</v>
      </c>
      <c r="D155" t="b">
        <v>0</v>
      </c>
      <c r="E155">
        <v>14</v>
      </c>
      <c r="F155">
        <v>14</v>
      </c>
      <c r="G155">
        <v>4497.2</v>
      </c>
    </row>
    <row r="156" spans="1:7" x14ac:dyDescent="0.2">
      <c r="A156" t="s">
        <v>625</v>
      </c>
      <c r="B156" s="1" t="s">
        <v>11</v>
      </c>
      <c r="C156" s="1" t="s">
        <v>7</v>
      </c>
      <c r="D156" t="b">
        <v>0</v>
      </c>
      <c r="E156">
        <v>28</v>
      </c>
      <c r="F156">
        <v>14</v>
      </c>
      <c r="G156">
        <v>3137.5</v>
      </c>
    </row>
    <row r="157" spans="1:7" x14ac:dyDescent="0.2">
      <c r="A157" t="s">
        <v>626</v>
      </c>
      <c r="B157" s="1" t="s">
        <v>11</v>
      </c>
      <c r="C157" s="1" t="s">
        <v>7</v>
      </c>
      <c r="D157" t="b">
        <v>0</v>
      </c>
      <c r="E157">
        <v>28</v>
      </c>
      <c r="F157">
        <v>28</v>
      </c>
      <c r="G157">
        <v>2680.2</v>
      </c>
    </row>
    <row r="158" spans="1:7" x14ac:dyDescent="0.2">
      <c r="A158" t="s">
        <v>627</v>
      </c>
      <c r="B158" s="1" t="s">
        <v>18</v>
      </c>
      <c r="C158" s="1" t="s">
        <v>229</v>
      </c>
      <c r="D158" t="b">
        <v>0</v>
      </c>
      <c r="E158">
        <v>14</v>
      </c>
      <c r="F158">
        <v>14</v>
      </c>
      <c r="G158">
        <v>3937.5</v>
      </c>
    </row>
    <row r="159" spans="1:7" x14ac:dyDescent="0.2">
      <c r="A159" t="s">
        <v>628</v>
      </c>
      <c r="B159" s="1" t="s">
        <v>18</v>
      </c>
      <c r="C159" s="1" t="s">
        <v>229</v>
      </c>
      <c r="D159" t="b">
        <v>0</v>
      </c>
      <c r="E159">
        <v>28</v>
      </c>
      <c r="F159">
        <v>14</v>
      </c>
      <c r="G159">
        <v>6175.7</v>
      </c>
    </row>
    <row r="160" spans="1:7" x14ac:dyDescent="0.2">
      <c r="A160" t="s">
        <v>629</v>
      </c>
      <c r="B160" s="1" t="s">
        <v>18</v>
      </c>
      <c r="C160" s="1" t="s">
        <v>229</v>
      </c>
      <c r="D160" t="b">
        <v>0</v>
      </c>
      <c r="E160">
        <v>28</v>
      </c>
      <c r="F160">
        <v>28</v>
      </c>
      <c r="G160">
        <v>4777.2</v>
      </c>
    </row>
    <row r="161" spans="1:7" x14ac:dyDescent="0.2">
      <c r="A161" t="s">
        <v>630</v>
      </c>
      <c r="B161" s="1" t="s">
        <v>18</v>
      </c>
      <c r="C161" s="1" t="s">
        <v>7</v>
      </c>
      <c r="D161" t="b">
        <v>0</v>
      </c>
      <c r="E161">
        <v>14</v>
      </c>
      <c r="F161">
        <v>14</v>
      </c>
      <c r="G161">
        <v>1651.5</v>
      </c>
    </row>
    <row r="162" spans="1:7" x14ac:dyDescent="0.2">
      <c r="A162" t="s">
        <v>631</v>
      </c>
      <c r="B162" s="1" t="s">
        <v>18</v>
      </c>
      <c r="C162" s="1" t="s">
        <v>7</v>
      </c>
      <c r="D162" t="b">
        <v>0</v>
      </c>
      <c r="E162">
        <v>28</v>
      </c>
      <c r="F162">
        <v>14</v>
      </c>
      <c r="G162">
        <v>2963.2</v>
      </c>
    </row>
    <row r="163" spans="1:7" x14ac:dyDescent="0.2">
      <c r="A163" t="s">
        <v>632</v>
      </c>
      <c r="B163" s="1" t="s">
        <v>18</v>
      </c>
      <c r="C163" s="1" t="s">
        <v>7</v>
      </c>
      <c r="D163" t="b">
        <v>0</v>
      </c>
      <c r="E163">
        <v>28</v>
      </c>
      <c r="F163">
        <v>28</v>
      </c>
      <c r="G163">
        <v>2905.8</v>
      </c>
    </row>
    <row r="164" spans="1:7" x14ac:dyDescent="0.2">
      <c r="A164" t="s">
        <v>633</v>
      </c>
      <c r="B164" s="1" t="s">
        <v>25</v>
      </c>
      <c r="C164" s="1" t="s">
        <v>229</v>
      </c>
      <c r="D164" t="b">
        <v>0</v>
      </c>
      <c r="E164">
        <v>14</v>
      </c>
      <c r="F164">
        <v>14</v>
      </c>
      <c r="G164">
        <v>4159.2</v>
      </c>
    </row>
    <row r="165" spans="1:7" x14ac:dyDescent="0.2">
      <c r="A165" t="s">
        <v>634</v>
      </c>
      <c r="B165" s="1" t="s">
        <v>25</v>
      </c>
      <c r="C165" s="1" t="s">
        <v>229</v>
      </c>
      <c r="D165" t="b">
        <v>0</v>
      </c>
      <c r="E165">
        <v>28</v>
      </c>
      <c r="F165">
        <v>14</v>
      </c>
      <c r="G165">
        <v>10402.9</v>
      </c>
    </row>
    <row r="166" spans="1:7" x14ac:dyDescent="0.2">
      <c r="A166" t="s">
        <v>635</v>
      </c>
      <c r="B166" s="1" t="s">
        <v>25</v>
      </c>
      <c r="C166" s="1" t="s">
        <v>229</v>
      </c>
      <c r="D166" t="b">
        <v>0</v>
      </c>
      <c r="E166">
        <v>28</v>
      </c>
      <c r="F166">
        <v>28</v>
      </c>
      <c r="G166">
        <v>8946.5</v>
      </c>
    </row>
    <row r="167" spans="1:7" x14ac:dyDescent="0.2">
      <c r="A167" t="s">
        <v>636</v>
      </c>
      <c r="B167" s="1" t="s">
        <v>25</v>
      </c>
      <c r="C167" s="1" t="s">
        <v>7</v>
      </c>
      <c r="D167" t="b">
        <v>0</v>
      </c>
      <c r="E167">
        <v>14</v>
      </c>
      <c r="F167">
        <v>14</v>
      </c>
      <c r="G167">
        <v>4375.1000000000004</v>
      </c>
    </row>
    <row r="168" spans="1:7" x14ac:dyDescent="0.2">
      <c r="A168" t="s">
        <v>637</v>
      </c>
      <c r="B168" s="1" t="s">
        <v>25</v>
      </c>
      <c r="C168" s="1" t="s">
        <v>7</v>
      </c>
      <c r="D168" t="b">
        <v>0</v>
      </c>
      <c r="E168">
        <v>28</v>
      </c>
      <c r="F168">
        <v>14</v>
      </c>
      <c r="G168">
        <v>5332.7</v>
      </c>
    </row>
    <row r="169" spans="1:7" x14ac:dyDescent="0.2">
      <c r="A169" t="s">
        <v>638</v>
      </c>
      <c r="B169" s="1" t="s">
        <v>25</v>
      </c>
      <c r="C169" s="1" t="s">
        <v>7</v>
      </c>
      <c r="D169" t="b">
        <v>0</v>
      </c>
      <c r="E169">
        <v>28</v>
      </c>
      <c r="F169">
        <v>28</v>
      </c>
      <c r="G169">
        <v>4620.8</v>
      </c>
    </row>
    <row r="170" spans="1:7" x14ac:dyDescent="0.2">
      <c r="A170" t="s">
        <v>639</v>
      </c>
      <c r="B170" s="1" t="s">
        <v>212</v>
      </c>
      <c r="C170" s="1" t="s">
        <v>229</v>
      </c>
      <c r="D170" t="b">
        <v>0</v>
      </c>
      <c r="E170">
        <v>14</v>
      </c>
      <c r="F170">
        <v>1</v>
      </c>
      <c r="G170">
        <v>8472.2999999999993</v>
      </c>
    </row>
    <row r="171" spans="1:7" x14ac:dyDescent="0.2">
      <c r="A171" t="s">
        <v>640</v>
      </c>
      <c r="B171" s="1" t="s">
        <v>212</v>
      </c>
      <c r="C171" s="1" t="s">
        <v>229</v>
      </c>
      <c r="D171" t="b">
        <v>0</v>
      </c>
      <c r="E171">
        <v>14</v>
      </c>
      <c r="F171">
        <v>14</v>
      </c>
      <c r="G171">
        <v>8355.5</v>
      </c>
    </row>
    <row r="172" spans="1:7" x14ac:dyDescent="0.2">
      <c r="A172" t="s">
        <v>641</v>
      </c>
      <c r="B172" s="1" t="s">
        <v>212</v>
      </c>
      <c r="C172" s="1" t="s">
        <v>229</v>
      </c>
      <c r="D172" t="b">
        <v>0</v>
      </c>
      <c r="E172">
        <v>14</v>
      </c>
      <c r="F172">
        <v>3</v>
      </c>
      <c r="G172">
        <v>10376.5</v>
      </c>
    </row>
    <row r="173" spans="1:7" x14ac:dyDescent="0.2">
      <c r="A173" t="s">
        <v>642</v>
      </c>
      <c r="B173" s="1" t="s">
        <v>212</v>
      </c>
      <c r="C173" s="1" t="s">
        <v>229</v>
      </c>
      <c r="D173" t="b">
        <v>0</v>
      </c>
      <c r="E173">
        <v>14</v>
      </c>
      <c r="F173">
        <v>7</v>
      </c>
      <c r="G173">
        <v>8899.4</v>
      </c>
    </row>
    <row r="174" spans="1:7" x14ac:dyDescent="0.2">
      <c r="A174" t="s">
        <v>643</v>
      </c>
      <c r="B174" s="1" t="s">
        <v>212</v>
      </c>
      <c r="C174" s="1" t="s">
        <v>229</v>
      </c>
      <c r="D174" t="b">
        <v>0</v>
      </c>
      <c r="E174">
        <v>28</v>
      </c>
      <c r="F174">
        <v>1</v>
      </c>
      <c r="G174">
        <v>11482.7</v>
      </c>
    </row>
    <row r="175" spans="1:7" x14ac:dyDescent="0.2">
      <c r="A175" t="s">
        <v>644</v>
      </c>
      <c r="B175" s="1" t="s">
        <v>212</v>
      </c>
      <c r="C175" s="1" t="s">
        <v>229</v>
      </c>
      <c r="D175" t="b">
        <v>0</v>
      </c>
      <c r="E175">
        <v>28</v>
      </c>
      <c r="F175">
        <v>14</v>
      </c>
      <c r="G175">
        <v>8272.1</v>
      </c>
    </row>
    <row r="176" spans="1:7" x14ac:dyDescent="0.2">
      <c r="A176" t="s">
        <v>645</v>
      </c>
      <c r="B176" s="1" t="s">
        <v>212</v>
      </c>
      <c r="C176" s="1" t="s">
        <v>229</v>
      </c>
      <c r="D176" t="b">
        <v>0</v>
      </c>
      <c r="E176">
        <v>28</v>
      </c>
      <c r="F176">
        <v>28</v>
      </c>
      <c r="G176">
        <v>4976.3</v>
      </c>
    </row>
    <row r="177" spans="1:7" x14ac:dyDescent="0.2">
      <c r="A177" t="s">
        <v>646</v>
      </c>
      <c r="B177" s="1" t="s">
        <v>212</v>
      </c>
      <c r="C177" s="1" t="s">
        <v>229</v>
      </c>
      <c r="D177" t="b">
        <v>0</v>
      </c>
      <c r="E177">
        <v>28</v>
      </c>
      <c r="F177">
        <v>3</v>
      </c>
      <c r="G177">
        <v>11116.3</v>
      </c>
    </row>
    <row r="178" spans="1:7" x14ac:dyDescent="0.2">
      <c r="A178" t="s">
        <v>647</v>
      </c>
      <c r="B178" s="1" t="s">
        <v>212</v>
      </c>
      <c r="C178" s="1" t="s">
        <v>229</v>
      </c>
      <c r="D178" t="b">
        <v>0</v>
      </c>
      <c r="E178">
        <v>28</v>
      </c>
      <c r="F178">
        <v>7</v>
      </c>
      <c r="G178">
        <v>9590.1</v>
      </c>
    </row>
    <row r="179" spans="1:7" x14ac:dyDescent="0.2">
      <c r="A179" t="s">
        <v>648</v>
      </c>
      <c r="B179" s="1" t="s">
        <v>212</v>
      </c>
      <c r="C179" s="1" t="s">
        <v>229</v>
      </c>
      <c r="D179" t="b">
        <v>0</v>
      </c>
      <c r="E179">
        <v>7</v>
      </c>
      <c r="F179">
        <v>1</v>
      </c>
      <c r="G179">
        <v>9230</v>
      </c>
    </row>
    <row r="180" spans="1:7" x14ac:dyDescent="0.2">
      <c r="A180" t="s">
        <v>649</v>
      </c>
      <c r="B180" s="1" t="s">
        <v>212</v>
      </c>
      <c r="C180" s="1" t="s">
        <v>229</v>
      </c>
      <c r="D180" t="b">
        <v>0</v>
      </c>
      <c r="E180">
        <v>7</v>
      </c>
      <c r="F180">
        <v>3</v>
      </c>
      <c r="G180">
        <v>7507.5</v>
      </c>
    </row>
    <row r="181" spans="1:7" x14ac:dyDescent="0.2">
      <c r="A181" t="s">
        <v>650</v>
      </c>
      <c r="B181" s="1" t="s">
        <v>212</v>
      </c>
      <c r="C181" s="1" t="s">
        <v>229</v>
      </c>
      <c r="D181" t="b">
        <v>0</v>
      </c>
      <c r="E181">
        <v>7</v>
      </c>
      <c r="F181">
        <v>7</v>
      </c>
      <c r="G181">
        <v>6293.3</v>
      </c>
    </row>
    <row r="182" spans="1:7" x14ac:dyDescent="0.2">
      <c r="A182" t="s">
        <v>651</v>
      </c>
      <c r="B182" s="1" t="s">
        <v>212</v>
      </c>
      <c r="C182" s="1" t="s">
        <v>7</v>
      </c>
      <c r="D182" t="b">
        <v>0</v>
      </c>
      <c r="E182">
        <v>14</v>
      </c>
      <c r="F182">
        <v>1</v>
      </c>
      <c r="G182">
        <v>5094.1000000000004</v>
      </c>
    </row>
    <row r="183" spans="1:7" x14ac:dyDescent="0.2">
      <c r="A183" t="s">
        <v>652</v>
      </c>
      <c r="B183" s="1" t="s">
        <v>212</v>
      </c>
      <c r="C183" s="1" t="s">
        <v>7</v>
      </c>
      <c r="D183" t="b">
        <v>0</v>
      </c>
      <c r="E183">
        <v>14</v>
      </c>
      <c r="F183">
        <v>14</v>
      </c>
      <c r="G183">
        <v>3624</v>
      </c>
    </row>
    <row r="184" spans="1:7" x14ac:dyDescent="0.2">
      <c r="A184" t="s">
        <v>653</v>
      </c>
      <c r="B184" s="1" t="s">
        <v>212</v>
      </c>
      <c r="C184" s="1" t="s">
        <v>7</v>
      </c>
      <c r="D184" t="b">
        <v>0</v>
      </c>
      <c r="E184">
        <v>14</v>
      </c>
      <c r="F184">
        <v>3</v>
      </c>
      <c r="G184">
        <v>5183</v>
      </c>
    </row>
    <row r="185" spans="1:7" x14ac:dyDescent="0.2">
      <c r="A185" t="s">
        <v>654</v>
      </c>
      <c r="B185" s="1" t="s">
        <v>212</v>
      </c>
      <c r="C185" s="1" t="s">
        <v>7</v>
      </c>
      <c r="D185" t="b">
        <v>0</v>
      </c>
      <c r="E185">
        <v>14</v>
      </c>
      <c r="F185">
        <v>7</v>
      </c>
      <c r="G185">
        <v>5664</v>
      </c>
    </row>
    <row r="186" spans="1:7" x14ac:dyDescent="0.2">
      <c r="A186" t="s">
        <v>655</v>
      </c>
      <c r="B186" s="1" t="s">
        <v>212</v>
      </c>
      <c r="C186" s="1" t="s">
        <v>7</v>
      </c>
      <c r="D186" t="b">
        <v>0</v>
      </c>
      <c r="E186">
        <v>28</v>
      </c>
      <c r="F186">
        <v>1</v>
      </c>
      <c r="G186">
        <v>2467.4</v>
      </c>
    </row>
    <row r="187" spans="1:7" x14ac:dyDescent="0.2">
      <c r="A187" t="s">
        <v>656</v>
      </c>
      <c r="B187" s="1" t="s">
        <v>212</v>
      </c>
      <c r="C187" s="1" t="s">
        <v>7</v>
      </c>
      <c r="D187" t="b">
        <v>0</v>
      </c>
      <c r="E187">
        <v>28</v>
      </c>
      <c r="F187">
        <v>14</v>
      </c>
      <c r="G187">
        <v>2624.9</v>
      </c>
    </row>
    <row r="188" spans="1:7" x14ac:dyDescent="0.2">
      <c r="A188" t="s">
        <v>657</v>
      </c>
      <c r="B188" s="1" t="s">
        <v>212</v>
      </c>
      <c r="C188" s="1" t="s">
        <v>7</v>
      </c>
      <c r="D188" t="b">
        <v>0</v>
      </c>
      <c r="E188">
        <v>28</v>
      </c>
      <c r="F188">
        <v>28</v>
      </c>
      <c r="G188">
        <v>3494.2</v>
      </c>
    </row>
    <row r="189" spans="1:7" x14ac:dyDescent="0.2">
      <c r="A189" t="s">
        <v>658</v>
      </c>
      <c r="B189" s="1" t="s">
        <v>212</v>
      </c>
      <c r="C189" s="1" t="s">
        <v>7</v>
      </c>
      <c r="D189" t="b">
        <v>0</v>
      </c>
      <c r="E189">
        <v>28</v>
      </c>
      <c r="F189">
        <v>3</v>
      </c>
      <c r="G189">
        <v>2991.9</v>
      </c>
    </row>
    <row r="190" spans="1:7" x14ac:dyDescent="0.2">
      <c r="A190" t="s">
        <v>659</v>
      </c>
      <c r="B190" s="1" t="s">
        <v>212</v>
      </c>
      <c r="C190" s="1" t="s">
        <v>7</v>
      </c>
      <c r="D190" t="b">
        <v>0</v>
      </c>
      <c r="E190">
        <v>28</v>
      </c>
      <c r="F190">
        <v>7</v>
      </c>
      <c r="G190">
        <v>2574.5</v>
      </c>
    </row>
    <row r="191" spans="1:7" x14ac:dyDescent="0.2">
      <c r="A191" t="s">
        <v>660</v>
      </c>
      <c r="B191" s="1" t="s">
        <v>212</v>
      </c>
      <c r="C191" s="1" t="s">
        <v>7</v>
      </c>
      <c r="D191" t="b">
        <v>0</v>
      </c>
      <c r="E191">
        <v>7</v>
      </c>
      <c r="F191">
        <v>1</v>
      </c>
      <c r="G191">
        <v>7713.9</v>
      </c>
    </row>
    <row r="192" spans="1:7" x14ac:dyDescent="0.2">
      <c r="A192" t="s">
        <v>661</v>
      </c>
      <c r="B192" s="1" t="s">
        <v>212</v>
      </c>
      <c r="C192" s="1" t="s">
        <v>7</v>
      </c>
      <c r="D192" t="b">
        <v>0</v>
      </c>
      <c r="E192">
        <v>7</v>
      </c>
      <c r="F192">
        <v>3</v>
      </c>
      <c r="G192">
        <v>7880.3</v>
      </c>
    </row>
    <row r="193" spans="1:7" x14ac:dyDescent="0.2">
      <c r="A193" t="s">
        <v>662</v>
      </c>
      <c r="B193" s="1" t="s">
        <v>212</v>
      </c>
      <c r="C193" s="1" t="s">
        <v>7</v>
      </c>
      <c r="D193" t="b">
        <v>0</v>
      </c>
      <c r="E193">
        <v>7</v>
      </c>
      <c r="F193">
        <v>7</v>
      </c>
      <c r="G193">
        <v>7255.4</v>
      </c>
    </row>
    <row r="194" spans="1:7" x14ac:dyDescent="0.2">
      <c r="A194" t="s">
        <v>663</v>
      </c>
      <c r="B194" s="1" t="s">
        <v>151</v>
      </c>
      <c r="C194" s="1" t="s">
        <v>229</v>
      </c>
      <c r="D194" t="b">
        <v>0</v>
      </c>
      <c r="E194">
        <v>14</v>
      </c>
      <c r="F194">
        <v>1</v>
      </c>
      <c r="G194">
        <v>2154.6</v>
      </c>
    </row>
    <row r="195" spans="1:7" x14ac:dyDescent="0.2">
      <c r="A195" t="s">
        <v>664</v>
      </c>
      <c r="B195" s="1" t="s">
        <v>151</v>
      </c>
      <c r="C195" s="1" t="s">
        <v>229</v>
      </c>
      <c r="D195" t="b">
        <v>0</v>
      </c>
      <c r="E195">
        <v>14</v>
      </c>
      <c r="F195">
        <v>14</v>
      </c>
      <c r="G195">
        <v>877.4</v>
      </c>
    </row>
    <row r="196" spans="1:7" x14ac:dyDescent="0.2">
      <c r="A196" t="s">
        <v>665</v>
      </c>
      <c r="B196" s="1" t="s">
        <v>151</v>
      </c>
      <c r="C196" s="1" t="s">
        <v>229</v>
      </c>
      <c r="D196" t="b">
        <v>0</v>
      </c>
      <c r="E196">
        <v>14</v>
      </c>
      <c r="F196">
        <v>3</v>
      </c>
      <c r="G196">
        <v>1992.8</v>
      </c>
    </row>
    <row r="197" spans="1:7" x14ac:dyDescent="0.2">
      <c r="A197" t="s">
        <v>666</v>
      </c>
      <c r="B197" s="1" t="s">
        <v>151</v>
      </c>
      <c r="C197" s="1" t="s">
        <v>229</v>
      </c>
      <c r="D197" t="b">
        <v>0</v>
      </c>
      <c r="E197">
        <v>14</v>
      </c>
      <c r="F197">
        <v>7</v>
      </c>
      <c r="G197">
        <v>1402.1</v>
      </c>
    </row>
    <row r="198" spans="1:7" x14ac:dyDescent="0.2">
      <c r="A198" t="s">
        <v>667</v>
      </c>
      <c r="B198" s="1" t="s">
        <v>151</v>
      </c>
      <c r="C198" s="1" t="s">
        <v>229</v>
      </c>
      <c r="D198" t="b">
        <v>0</v>
      </c>
      <c r="E198">
        <v>28</v>
      </c>
      <c r="F198">
        <v>1</v>
      </c>
      <c r="G198">
        <v>2912.9</v>
      </c>
    </row>
    <row r="199" spans="1:7" x14ac:dyDescent="0.2">
      <c r="A199" t="s">
        <v>668</v>
      </c>
      <c r="B199" s="1" t="s">
        <v>151</v>
      </c>
      <c r="C199" s="1" t="s">
        <v>229</v>
      </c>
      <c r="D199" t="b">
        <v>0</v>
      </c>
      <c r="E199">
        <v>28</v>
      </c>
      <c r="F199">
        <v>14</v>
      </c>
      <c r="G199">
        <v>1669.8</v>
      </c>
    </row>
    <row r="200" spans="1:7" x14ac:dyDescent="0.2">
      <c r="A200" t="s">
        <v>669</v>
      </c>
      <c r="B200" s="1" t="s">
        <v>151</v>
      </c>
      <c r="C200" s="1" t="s">
        <v>229</v>
      </c>
      <c r="D200" t="b">
        <v>0</v>
      </c>
      <c r="E200">
        <v>28</v>
      </c>
      <c r="F200">
        <v>28</v>
      </c>
      <c r="G200">
        <v>1868.9</v>
      </c>
    </row>
    <row r="201" spans="1:7" x14ac:dyDescent="0.2">
      <c r="A201" t="s">
        <v>670</v>
      </c>
      <c r="B201" s="1" t="s">
        <v>151</v>
      </c>
      <c r="C201" s="1" t="s">
        <v>229</v>
      </c>
      <c r="D201" t="b">
        <v>0</v>
      </c>
      <c r="E201">
        <v>28</v>
      </c>
      <c r="F201">
        <v>3</v>
      </c>
      <c r="G201">
        <v>2749.5</v>
      </c>
    </row>
    <row r="202" spans="1:7" x14ac:dyDescent="0.2">
      <c r="A202" t="s">
        <v>671</v>
      </c>
      <c r="B202" s="1" t="s">
        <v>151</v>
      </c>
      <c r="C202" s="1" t="s">
        <v>229</v>
      </c>
      <c r="D202" t="b">
        <v>0</v>
      </c>
      <c r="E202">
        <v>28</v>
      </c>
      <c r="F202">
        <v>7</v>
      </c>
      <c r="G202">
        <v>1555</v>
      </c>
    </row>
    <row r="203" spans="1:7" x14ac:dyDescent="0.2">
      <c r="A203" t="s">
        <v>672</v>
      </c>
      <c r="B203" s="1" t="s">
        <v>151</v>
      </c>
      <c r="C203" s="1" t="s">
        <v>229</v>
      </c>
      <c r="D203" t="b">
        <v>0</v>
      </c>
      <c r="E203">
        <v>7</v>
      </c>
      <c r="F203">
        <v>1</v>
      </c>
      <c r="G203">
        <v>2095.8000000000002</v>
      </c>
    </row>
    <row r="204" spans="1:7" x14ac:dyDescent="0.2">
      <c r="A204" t="s">
        <v>673</v>
      </c>
      <c r="B204" s="1" t="s">
        <v>151</v>
      </c>
      <c r="C204" s="1" t="s">
        <v>229</v>
      </c>
      <c r="D204" t="b">
        <v>0</v>
      </c>
      <c r="E204">
        <v>7</v>
      </c>
      <c r="F204">
        <v>3</v>
      </c>
      <c r="G204">
        <v>1946</v>
      </c>
    </row>
    <row r="205" spans="1:7" x14ac:dyDescent="0.2">
      <c r="A205" t="s">
        <v>674</v>
      </c>
      <c r="B205" s="1" t="s">
        <v>151</v>
      </c>
      <c r="C205" s="1" t="s">
        <v>229</v>
      </c>
      <c r="D205" t="b">
        <v>0</v>
      </c>
      <c r="E205">
        <v>7</v>
      </c>
      <c r="F205">
        <v>7</v>
      </c>
      <c r="G205">
        <v>1229</v>
      </c>
    </row>
    <row r="206" spans="1:7" x14ac:dyDescent="0.2">
      <c r="A206" t="s">
        <v>675</v>
      </c>
      <c r="B206" s="1" t="s">
        <v>151</v>
      </c>
      <c r="C206" s="1" t="s">
        <v>7</v>
      </c>
      <c r="D206" t="b">
        <v>0</v>
      </c>
      <c r="E206">
        <v>14</v>
      </c>
      <c r="F206">
        <v>1</v>
      </c>
      <c r="G206">
        <v>1749.6</v>
      </c>
    </row>
    <row r="207" spans="1:7" x14ac:dyDescent="0.2">
      <c r="A207" t="s">
        <v>676</v>
      </c>
      <c r="B207" s="1" t="s">
        <v>151</v>
      </c>
      <c r="C207" s="1" t="s">
        <v>7</v>
      </c>
      <c r="D207" t="b">
        <v>0</v>
      </c>
      <c r="E207">
        <v>14</v>
      </c>
      <c r="F207">
        <v>14</v>
      </c>
      <c r="G207">
        <v>1594.4</v>
      </c>
    </row>
    <row r="208" spans="1:7" x14ac:dyDescent="0.2">
      <c r="A208" t="s">
        <v>677</v>
      </c>
      <c r="B208" s="1" t="s">
        <v>151</v>
      </c>
      <c r="C208" s="1" t="s">
        <v>7</v>
      </c>
      <c r="D208" t="b">
        <v>0</v>
      </c>
      <c r="E208">
        <v>14</v>
      </c>
      <c r="F208">
        <v>3</v>
      </c>
      <c r="G208">
        <v>1712.1</v>
      </c>
    </row>
    <row r="209" spans="1:7" x14ac:dyDescent="0.2">
      <c r="A209" t="s">
        <v>678</v>
      </c>
      <c r="B209" s="1" t="s">
        <v>151</v>
      </c>
      <c r="C209" s="1" t="s">
        <v>7</v>
      </c>
      <c r="D209" t="b">
        <v>0</v>
      </c>
      <c r="E209">
        <v>14</v>
      </c>
      <c r="F209">
        <v>7</v>
      </c>
      <c r="G209">
        <v>1501.5</v>
      </c>
    </row>
    <row r="210" spans="1:7" x14ac:dyDescent="0.2">
      <c r="A210" t="s">
        <v>679</v>
      </c>
      <c r="B210" s="1" t="s">
        <v>151</v>
      </c>
      <c r="C210" s="1" t="s">
        <v>7</v>
      </c>
      <c r="D210" t="b">
        <v>0</v>
      </c>
      <c r="E210">
        <v>28</v>
      </c>
      <c r="F210">
        <v>1</v>
      </c>
      <c r="G210">
        <v>1268.7</v>
      </c>
    </row>
    <row r="211" spans="1:7" x14ac:dyDescent="0.2">
      <c r="A211" t="s">
        <v>680</v>
      </c>
      <c r="B211" s="1" t="s">
        <v>151</v>
      </c>
      <c r="C211" s="1" t="s">
        <v>7</v>
      </c>
      <c r="D211" t="b">
        <v>0</v>
      </c>
      <c r="E211">
        <v>28</v>
      </c>
      <c r="F211">
        <v>14</v>
      </c>
      <c r="G211">
        <v>926.5</v>
      </c>
    </row>
    <row r="212" spans="1:7" x14ac:dyDescent="0.2">
      <c r="A212" t="s">
        <v>681</v>
      </c>
      <c r="B212" s="1" t="s">
        <v>151</v>
      </c>
      <c r="C212" s="1" t="s">
        <v>7</v>
      </c>
      <c r="D212" t="b">
        <v>0</v>
      </c>
      <c r="E212">
        <v>28</v>
      </c>
      <c r="F212">
        <v>28</v>
      </c>
      <c r="G212">
        <v>851.4</v>
      </c>
    </row>
    <row r="213" spans="1:7" x14ac:dyDescent="0.2">
      <c r="A213" t="s">
        <v>682</v>
      </c>
      <c r="B213" s="1" t="s">
        <v>151</v>
      </c>
      <c r="C213" s="1" t="s">
        <v>7</v>
      </c>
      <c r="D213" t="b">
        <v>0</v>
      </c>
      <c r="E213">
        <v>28</v>
      </c>
      <c r="F213">
        <v>3</v>
      </c>
      <c r="G213">
        <v>1042.5</v>
      </c>
    </row>
    <row r="214" spans="1:7" x14ac:dyDescent="0.2">
      <c r="A214" t="s">
        <v>683</v>
      </c>
      <c r="B214" s="1" t="s">
        <v>151</v>
      </c>
      <c r="C214" s="1" t="s">
        <v>7</v>
      </c>
      <c r="D214" t="b">
        <v>0</v>
      </c>
      <c r="E214">
        <v>28</v>
      </c>
      <c r="F214">
        <v>7</v>
      </c>
      <c r="G214">
        <v>791.2</v>
      </c>
    </row>
    <row r="215" spans="1:7" x14ac:dyDescent="0.2">
      <c r="A215" t="s">
        <v>684</v>
      </c>
      <c r="B215" s="1" t="s">
        <v>151</v>
      </c>
      <c r="C215" s="1" t="s">
        <v>7</v>
      </c>
      <c r="D215" t="b">
        <v>0</v>
      </c>
      <c r="E215">
        <v>7</v>
      </c>
      <c r="F215">
        <v>1</v>
      </c>
      <c r="G215">
        <v>1408.1</v>
      </c>
    </row>
    <row r="216" spans="1:7" x14ac:dyDescent="0.2">
      <c r="A216" t="s">
        <v>685</v>
      </c>
      <c r="B216" s="1" t="s">
        <v>151</v>
      </c>
      <c r="C216" s="1" t="s">
        <v>7</v>
      </c>
      <c r="D216" t="b">
        <v>0</v>
      </c>
      <c r="E216">
        <v>7</v>
      </c>
      <c r="F216">
        <v>3</v>
      </c>
      <c r="G216">
        <v>1410.8</v>
      </c>
    </row>
    <row r="217" spans="1:7" x14ac:dyDescent="0.2">
      <c r="A217" t="s">
        <v>686</v>
      </c>
      <c r="B217" s="1" t="s">
        <v>151</v>
      </c>
      <c r="C217" s="1" t="s">
        <v>7</v>
      </c>
      <c r="D217" t="b">
        <v>0</v>
      </c>
      <c r="E217">
        <v>7</v>
      </c>
      <c r="F217">
        <v>7</v>
      </c>
      <c r="G217">
        <v>1351.7</v>
      </c>
    </row>
    <row r="218" spans="1:7" x14ac:dyDescent="0.2">
      <c r="A218" t="s">
        <v>687</v>
      </c>
      <c r="B218" s="1" t="s">
        <v>144</v>
      </c>
      <c r="C218" s="1" t="s">
        <v>229</v>
      </c>
      <c r="D218" t="b">
        <v>0</v>
      </c>
      <c r="E218">
        <v>14</v>
      </c>
      <c r="F218">
        <v>1</v>
      </c>
      <c r="G218">
        <v>6979.8</v>
      </c>
    </row>
    <row r="219" spans="1:7" x14ac:dyDescent="0.2">
      <c r="A219" t="s">
        <v>688</v>
      </c>
      <c r="B219" s="1" t="s">
        <v>144</v>
      </c>
      <c r="C219" s="1" t="s">
        <v>229</v>
      </c>
      <c r="D219" t="b">
        <v>0</v>
      </c>
      <c r="E219">
        <v>14</v>
      </c>
      <c r="F219">
        <v>14</v>
      </c>
      <c r="G219">
        <v>4276.7</v>
      </c>
    </row>
    <row r="220" spans="1:7" x14ac:dyDescent="0.2">
      <c r="A220" t="s">
        <v>689</v>
      </c>
      <c r="B220" s="1" t="s">
        <v>144</v>
      </c>
      <c r="C220" s="1" t="s">
        <v>229</v>
      </c>
      <c r="D220" t="b">
        <v>0</v>
      </c>
      <c r="E220">
        <v>14</v>
      </c>
      <c r="F220">
        <v>3</v>
      </c>
      <c r="G220">
        <v>8525.2999999999993</v>
      </c>
    </row>
    <row r="221" spans="1:7" x14ac:dyDescent="0.2">
      <c r="A221" t="s">
        <v>690</v>
      </c>
      <c r="B221" s="1" t="s">
        <v>144</v>
      </c>
      <c r="C221" s="1" t="s">
        <v>229</v>
      </c>
      <c r="D221" t="b">
        <v>0</v>
      </c>
      <c r="E221">
        <v>14</v>
      </c>
      <c r="F221">
        <v>7</v>
      </c>
      <c r="G221">
        <v>3958.3</v>
      </c>
    </row>
    <row r="222" spans="1:7" x14ac:dyDescent="0.2">
      <c r="A222" t="s">
        <v>691</v>
      </c>
      <c r="B222" s="1" t="s">
        <v>144</v>
      </c>
      <c r="C222" s="1" t="s">
        <v>229</v>
      </c>
      <c r="D222" t="b">
        <v>0</v>
      </c>
      <c r="E222">
        <v>28</v>
      </c>
      <c r="F222">
        <v>1</v>
      </c>
      <c r="G222">
        <v>4141.6000000000004</v>
      </c>
    </row>
    <row r="223" spans="1:7" x14ac:dyDescent="0.2">
      <c r="A223" t="s">
        <v>692</v>
      </c>
      <c r="B223" s="1" t="s">
        <v>144</v>
      </c>
      <c r="C223" s="1" t="s">
        <v>229</v>
      </c>
      <c r="D223" t="b">
        <v>0</v>
      </c>
      <c r="E223">
        <v>28</v>
      </c>
      <c r="F223">
        <v>14</v>
      </c>
      <c r="G223">
        <v>4439.7</v>
      </c>
    </row>
    <row r="224" spans="1:7" x14ac:dyDescent="0.2">
      <c r="A224" t="s">
        <v>693</v>
      </c>
      <c r="B224" s="1" t="s">
        <v>144</v>
      </c>
      <c r="C224" s="1" t="s">
        <v>229</v>
      </c>
      <c r="D224" t="b">
        <v>0</v>
      </c>
      <c r="E224">
        <v>28</v>
      </c>
      <c r="F224">
        <v>28</v>
      </c>
      <c r="G224">
        <v>4429</v>
      </c>
    </row>
    <row r="225" spans="1:7" x14ac:dyDescent="0.2">
      <c r="A225" t="s">
        <v>694</v>
      </c>
      <c r="B225" s="1" t="s">
        <v>144</v>
      </c>
      <c r="C225" s="1" t="s">
        <v>229</v>
      </c>
      <c r="D225" t="b">
        <v>0</v>
      </c>
      <c r="E225">
        <v>28</v>
      </c>
      <c r="F225">
        <v>3</v>
      </c>
      <c r="G225">
        <v>6251.9</v>
      </c>
    </row>
    <row r="226" spans="1:7" x14ac:dyDescent="0.2">
      <c r="A226" t="s">
        <v>695</v>
      </c>
      <c r="B226" s="1" t="s">
        <v>144</v>
      </c>
      <c r="C226" s="1" t="s">
        <v>229</v>
      </c>
      <c r="D226" t="b">
        <v>0</v>
      </c>
      <c r="E226">
        <v>28</v>
      </c>
      <c r="F226">
        <v>7</v>
      </c>
      <c r="G226">
        <v>3981.5</v>
      </c>
    </row>
    <row r="227" spans="1:7" x14ac:dyDescent="0.2">
      <c r="A227" t="s">
        <v>696</v>
      </c>
      <c r="B227" s="1" t="s">
        <v>144</v>
      </c>
      <c r="C227" s="1" t="s">
        <v>229</v>
      </c>
      <c r="D227" t="b">
        <v>0</v>
      </c>
      <c r="E227">
        <v>7</v>
      </c>
      <c r="F227">
        <v>1</v>
      </c>
      <c r="G227">
        <v>2870.6</v>
      </c>
    </row>
    <row r="228" spans="1:7" x14ac:dyDescent="0.2">
      <c r="A228" t="s">
        <v>697</v>
      </c>
      <c r="B228" s="1" t="s">
        <v>144</v>
      </c>
      <c r="C228" s="1" t="s">
        <v>229</v>
      </c>
      <c r="D228" t="b">
        <v>0</v>
      </c>
      <c r="E228">
        <v>7</v>
      </c>
      <c r="F228">
        <v>3</v>
      </c>
      <c r="G228">
        <v>7139.4</v>
      </c>
    </row>
    <row r="229" spans="1:7" x14ac:dyDescent="0.2">
      <c r="A229" t="s">
        <v>698</v>
      </c>
      <c r="B229" s="1" t="s">
        <v>144</v>
      </c>
      <c r="C229" s="1" t="s">
        <v>229</v>
      </c>
      <c r="D229" t="b">
        <v>0</v>
      </c>
      <c r="E229">
        <v>7</v>
      </c>
      <c r="F229">
        <v>7</v>
      </c>
      <c r="G229">
        <v>4537.3999999999996</v>
      </c>
    </row>
    <row r="230" spans="1:7" x14ac:dyDescent="0.2">
      <c r="A230" t="s">
        <v>699</v>
      </c>
      <c r="B230" s="1" t="s">
        <v>144</v>
      </c>
      <c r="C230" s="1" t="s">
        <v>7</v>
      </c>
      <c r="D230" t="b">
        <v>0</v>
      </c>
      <c r="E230">
        <v>14</v>
      </c>
      <c r="F230">
        <v>1</v>
      </c>
      <c r="G230">
        <v>3069.4</v>
      </c>
    </row>
    <row r="231" spans="1:7" x14ac:dyDescent="0.2">
      <c r="A231" t="s">
        <v>700</v>
      </c>
      <c r="B231" s="1" t="s">
        <v>144</v>
      </c>
      <c r="C231" s="1" t="s">
        <v>7</v>
      </c>
      <c r="D231" t="b">
        <v>0</v>
      </c>
      <c r="E231">
        <v>14</v>
      </c>
      <c r="F231">
        <v>14</v>
      </c>
      <c r="G231">
        <v>3523.3</v>
      </c>
    </row>
    <row r="232" spans="1:7" x14ac:dyDescent="0.2">
      <c r="A232" t="s">
        <v>701</v>
      </c>
      <c r="B232" s="1" t="s">
        <v>144</v>
      </c>
      <c r="C232" s="1" t="s">
        <v>7</v>
      </c>
      <c r="D232" t="b">
        <v>0</v>
      </c>
      <c r="E232">
        <v>14</v>
      </c>
      <c r="F232">
        <v>3</v>
      </c>
      <c r="G232">
        <v>5288</v>
      </c>
    </row>
    <row r="233" spans="1:7" x14ac:dyDescent="0.2">
      <c r="A233" t="s">
        <v>702</v>
      </c>
      <c r="B233" s="1" t="s">
        <v>144</v>
      </c>
      <c r="C233" s="1" t="s">
        <v>7</v>
      </c>
      <c r="D233" t="b">
        <v>0</v>
      </c>
      <c r="E233">
        <v>14</v>
      </c>
      <c r="F233">
        <v>7</v>
      </c>
      <c r="G233">
        <v>3334.2</v>
      </c>
    </row>
    <row r="234" spans="1:7" x14ac:dyDescent="0.2">
      <c r="A234" t="s">
        <v>703</v>
      </c>
      <c r="B234" s="1" t="s">
        <v>144</v>
      </c>
      <c r="C234" s="1" t="s">
        <v>7</v>
      </c>
      <c r="D234" t="b">
        <v>0</v>
      </c>
      <c r="E234">
        <v>28</v>
      </c>
      <c r="F234">
        <v>1</v>
      </c>
      <c r="G234">
        <v>1854.2</v>
      </c>
    </row>
    <row r="235" spans="1:7" x14ac:dyDescent="0.2">
      <c r="A235" t="s">
        <v>704</v>
      </c>
      <c r="B235" s="1" t="s">
        <v>144</v>
      </c>
      <c r="C235" s="1" t="s">
        <v>7</v>
      </c>
      <c r="D235" t="b">
        <v>0</v>
      </c>
      <c r="E235">
        <v>28</v>
      </c>
      <c r="F235">
        <v>14</v>
      </c>
      <c r="G235">
        <v>4397.7</v>
      </c>
    </row>
    <row r="236" spans="1:7" x14ac:dyDescent="0.2">
      <c r="A236" t="s">
        <v>705</v>
      </c>
      <c r="B236" s="1" t="s">
        <v>144</v>
      </c>
      <c r="C236" s="1" t="s">
        <v>7</v>
      </c>
      <c r="D236" t="b">
        <v>0</v>
      </c>
      <c r="E236">
        <v>28</v>
      </c>
      <c r="F236">
        <v>28</v>
      </c>
      <c r="G236">
        <v>4865.2</v>
      </c>
    </row>
    <row r="237" spans="1:7" x14ac:dyDescent="0.2">
      <c r="A237" t="s">
        <v>706</v>
      </c>
      <c r="B237" s="1" t="s">
        <v>144</v>
      </c>
      <c r="C237" s="1" t="s">
        <v>7</v>
      </c>
      <c r="D237" t="b">
        <v>0</v>
      </c>
      <c r="E237">
        <v>28</v>
      </c>
      <c r="F237">
        <v>3</v>
      </c>
      <c r="G237">
        <v>3403.1</v>
      </c>
    </row>
    <row r="238" spans="1:7" x14ac:dyDescent="0.2">
      <c r="A238" t="s">
        <v>707</v>
      </c>
      <c r="B238" s="1" t="s">
        <v>144</v>
      </c>
      <c r="C238" s="1" t="s">
        <v>7</v>
      </c>
      <c r="D238" t="b">
        <v>0</v>
      </c>
      <c r="E238">
        <v>28</v>
      </c>
      <c r="F238">
        <v>7</v>
      </c>
      <c r="G238">
        <v>2906.1</v>
      </c>
    </row>
    <row r="239" spans="1:7" x14ac:dyDescent="0.2">
      <c r="A239" t="s">
        <v>708</v>
      </c>
      <c r="B239" s="1" t="s">
        <v>144</v>
      </c>
      <c r="C239" s="1" t="s">
        <v>7</v>
      </c>
      <c r="D239" t="b">
        <v>0</v>
      </c>
      <c r="E239">
        <v>7</v>
      </c>
      <c r="F239">
        <v>1</v>
      </c>
      <c r="G239">
        <v>5455.5</v>
      </c>
    </row>
    <row r="240" spans="1:7" x14ac:dyDescent="0.2">
      <c r="A240" t="s">
        <v>709</v>
      </c>
      <c r="B240" s="1" t="s">
        <v>144</v>
      </c>
      <c r="C240" s="1" t="s">
        <v>7</v>
      </c>
      <c r="D240" t="b">
        <v>0</v>
      </c>
      <c r="E240">
        <v>7</v>
      </c>
      <c r="F240">
        <v>3</v>
      </c>
      <c r="G240">
        <v>9414.4</v>
      </c>
    </row>
    <row r="241" spans="1:7" x14ac:dyDescent="0.2">
      <c r="A241" t="s">
        <v>710</v>
      </c>
      <c r="B241" s="1" t="s">
        <v>144</v>
      </c>
      <c r="C241" s="1" t="s">
        <v>7</v>
      </c>
      <c r="D241" t="b">
        <v>0</v>
      </c>
      <c r="E241">
        <v>7</v>
      </c>
      <c r="F241">
        <v>7</v>
      </c>
      <c r="G241">
        <v>5700.6</v>
      </c>
    </row>
    <row r="242" spans="1:7" x14ac:dyDescent="0.2">
      <c r="A242" t="s">
        <v>711</v>
      </c>
      <c r="B242" s="1" t="s">
        <v>137</v>
      </c>
      <c r="C242" s="1" t="s">
        <v>229</v>
      </c>
      <c r="D242" t="b">
        <v>0</v>
      </c>
      <c r="E242">
        <v>14</v>
      </c>
      <c r="F242">
        <v>1</v>
      </c>
      <c r="G242">
        <v>5218.8999999999996</v>
      </c>
    </row>
    <row r="243" spans="1:7" x14ac:dyDescent="0.2">
      <c r="A243" t="s">
        <v>712</v>
      </c>
      <c r="B243" s="1" t="s">
        <v>137</v>
      </c>
      <c r="C243" s="1" t="s">
        <v>229</v>
      </c>
      <c r="D243" t="b">
        <v>0</v>
      </c>
      <c r="E243">
        <v>14</v>
      </c>
      <c r="F243">
        <v>14</v>
      </c>
      <c r="G243">
        <v>3010.2</v>
      </c>
    </row>
    <row r="244" spans="1:7" x14ac:dyDescent="0.2">
      <c r="A244" t="s">
        <v>713</v>
      </c>
      <c r="B244" s="1" t="s">
        <v>137</v>
      </c>
      <c r="C244" s="1" t="s">
        <v>229</v>
      </c>
      <c r="D244" t="b">
        <v>0</v>
      </c>
      <c r="E244">
        <v>14</v>
      </c>
      <c r="F244">
        <v>3</v>
      </c>
      <c r="G244">
        <v>4636.1000000000004</v>
      </c>
    </row>
    <row r="245" spans="1:7" x14ac:dyDescent="0.2">
      <c r="A245" t="s">
        <v>714</v>
      </c>
      <c r="B245" s="1" t="s">
        <v>137</v>
      </c>
      <c r="C245" s="1" t="s">
        <v>229</v>
      </c>
      <c r="D245" t="b">
        <v>0</v>
      </c>
      <c r="E245">
        <v>14</v>
      </c>
      <c r="F245">
        <v>7</v>
      </c>
      <c r="G245">
        <v>3391.7</v>
      </c>
    </row>
    <row r="246" spans="1:7" x14ac:dyDescent="0.2">
      <c r="A246" t="s">
        <v>715</v>
      </c>
      <c r="B246" s="1" t="s">
        <v>137</v>
      </c>
      <c r="C246" s="1" t="s">
        <v>229</v>
      </c>
      <c r="D246" t="b">
        <v>0</v>
      </c>
      <c r="E246">
        <v>28</v>
      </c>
      <c r="F246">
        <v>1</v>
      </c>
      <c r="G246">
        <v>3568.4</v>
      </c>
    </row>
    <row r="247" spans="1:7" x14ac:dyDescent="0.2">
      <c r="A247" t="s">
        <v>716</v>
      </c>
      <c r="B247" s="1" t="s">
        <v>137</v>
      </c>
      <c r="C247" s="1" t="s">
        <v>229</v>
      </c>
      <c r="D247" t="b">
        <v>0</v>
      </c>
      <c r="E247">
        <v>28</v>
      </c>
      <c r="F247">
        <v>14</v>
      </c>
      <c r="G247">
        <v>3085.3</v>
      </c>
    </row>
    <row r="248" spans="1:7" x14ac:dyDescent="0.2">
      <c r="A248" t="s">
        <v>717</v>
      </c>
      <c r="B248" s="1" t="s">
        <v>137</v>
      </c>
      <c r="C248" s="1" t="s">
        <v>229</v>
      </c>
      <c r="D248" t="b">
        <v>0</v>
      </c>
      <c r="E248">
        <v>28</v>
      </c>
      <c r="F248">
        <v>28</v>
      </c>
      <c r="G248">
        <v>2290</v>
      </c>
    </row>
    <row r="249" spans="1:7" x14ac:dyDescent="0.2">
      <c r="A249" t="s">
        <v>718</v>
      </c>
      <c r="B249" s="1" t="s">
        <v>137</v>
      </c>
      <c r="C249" s="1" t="s">
        <v>229</v>
      </c>
      <c r="D249" t="b">
        <v>0</v>
      </c>
      <c r="E249">
        <v>28</v>
      </c>
      <c r="F249">
        <v>3</v>
      </c>
      <c r="G249">
        <v>3247.1</v>
      </c>
    </row>
    <row r="250" spans="1:7" x14ac:dyDescent="0.2">
      <c r="A250" t="s">
        <v>719</v>
      </c>
      <c r="B250" s="1" t="s">
        <v>137</v>
      </c>
      <c r="C250" s="1" t="s">
        <v>229</v>
      </c>
      <c r="D250" t="b">
        <v>0</v>
      </c>
      <c r="E250">
        <v>28</v>
      </c>
      <c r="F250">
        <v>7</v>
      </c>
      <c r="G250">
        <v>3219.2</v>
      </c>
    </row>
    <row r="251" spans="1:7" x14ac:dyDescent="0.2">
      <c r="A251" t="s">
        <v>720</v>
      </c>
      <c r="B251" s="1" t="s">
        <v>137</v>
      </c>
      <c r="C251" s="1" t="s">
        <v>229</v>
      </c>
      <c r="D251" t="b">
        <v>0</v>
      </c>
      <c r="E251">
        <v>7</v>
      </c>
      <c r="F251">
        <v>1</v>
      </c>
      <c r="G251">
        <v>3373.4</v>
      </c>
    </row>
    <row r="252" spans="1:7" x14ac:dyDescent="0.2">
      <c r="A252" t="s">
        <v>721</v>
      </c>
      <c r="B252" s="1" t="s">
        <v>137</v>
      </c>
      <c r="C252" s="1" t="s">
        <v>229</v>
      </c>
      <c r="D252" t="b">
        <v>0</v>
      </c>
      <c r="E252">
        <v>7</v>
      </c>
      <c r="F252">
        <v>3</v>
      </c>
      <c r="G252">
        <v>3109.2</v>
      </c>
    </row>
    <row r="253" spans="1:7" x14ac:dyDescent="0.2">
      <c r="A253" t="s">
        <v>722</v>
      </c>
      <c r="B253" s="1" t="s">
        <v>137</v>
      </c>
      <c r="C253" s="1" t="s">
        <v>229</v>
      </c>
      <c r="D253" t="b">
        <v>0</v>
      </c>
      <c r="E253">
        <v>7</v>
      </c>
      <c r="F253">
        <v>7</v>
      </c>
      <c r="G253">
        <v>3411.8</v>
      </c>
    </row>
    <row r="254" spans="1:7" x14ac:dyDescent="0.2">
      <c r="A254" t="s">
        <v>723</v>
      </c>
      <c r="B254" s="1" t="s">
        <v>137</v>
      </c>
      <c r="C254" s="1" t="s">
        <v>7</v>
      </c>
      <c r="D254" t="b">
        <v>0</v>
      </c>
      <c r="E254">
        <v>14</v>
      </c>
      <c r="F254">
        <v>1</v>
      </c>
      <c r="G254">
        <v>2155.1999999999998</v>
      </c>
    </row>
    <row r="255" spans="1:7" x14ac:dyDescent="0.2">
      <c r="A255" t="s">
        <v>724</v>
      </c>
      <c r="B255" s="1" t="s">
        <v>137</v>
      </c>
      <c r="C255" s="1" t="s">
        <v>7</v>
      </c>
      <c r="D255" t="b">
        <v>0</v>
      </c>
      <c r="E255">
        <v>14</v>
      </c>
      <c r="F255">
        <v>14</v>
      </c>
      <c r="G255">
        <v>1716.3</v>
      </c>
    </row>
    <row r="256" spans="1:7" x14ac:dyDescent="0.2">
      <c r="A256" t="s">
        <v>725</v>
      </c>
      <c r="B256" s="1" t="s">
        <v>137</v>
      </c>
      <c r="C256" s="1" t="s">
        <v>7</v>
      </c>
      <c r="D256" t="b">
        <v>0</v>
      </c>
      <c r="E256">
        <v>14</v>
      </c>
      <c r="F256">
        <v>3</v>
      </c>
      <c r="G256">
        <v>1791.3</v>
      </c>
    </row>
    <row r="257" spans="1:7" x14ac:dyDescent="0.2">
      <c r="A257" t="s">
        <v>726</v>
      </c>
      <c r="B257" s="1" t="s">
        <v>137</v>
      </c>
      <c r="C257" s="1" t="s">
        <v>7</v>
      </c>
      <c r="D257" t="b">
        <v>0</v>
      </c>
      <c r="E257">
        <v>14</v>
      </c>
      <c r="F257">
        <v>7</v>
      </c>
      <c r="G257">
        <v>1496</v>
      </c>
    </row>
    <row r="258" spans="1:7" x14ac:dyDescent="0.2">
      <c r="A258" t="s">
        <v>727</v>
      </c>
      <c r="B258" s="1" t="s">
        <v>137</v>
      </c>
      <c r="C258" s="1" t="s">
        <v>7</v>
      </c>
      <c r="D258" t="b">
        <v>0</v>
      </c>
      <c r="E258">
        <v>28</v>
      </c>
      <c r="F258">
        <v>1</v>
      </c>
      <c r="G258">
        <v>1741.9</v>
      </c>
    </row>
    <row r="259" spans="1:7" x14ac:dyDescent="0.2">
      <c r="A259" t="s">
        <v>728</v>
      </c>
      <c r="B259" s="1" t="s">
        <v>137</v>
      </c>
      <c r="C259" s="1" t="s">
        <v>7</v>
      </c>
      <c r="D259" t="b">
        <v>0</v>
      </c>
      <c r="E259">
        <v>28</v>
      </c>
      <c r="F259">
        <v>14</v>
      </c>
      <c r="G259">
        <v>1385.3</v>
      </c>
    </row>
    <row r="260" spans="1:7" x14ac:dyDescent="0.2">
      <c r="A260" t="s">
        <v>729</v>
      </c>
      <c r="B260" s="1" t="s">
        <v>137</v>
      </c>
      <c r="C260" s="1" t="s">
        <v>7</v>
      </c>
      <c r="D260" t="b">
        <v>0</v>
      </c>
      <c r="E260">
        <v>28</v>
      </c>
      <c r="F260">
        <v>28</v>
      </c>
      <c r="G260">
        <v>2343.6</v>
      </c>
    </row>
    <row r="261" spans="1:7" x14ac:dyDescent="0.2">
      <c r="A261" t="s">
        <v>730</v>
      </c>
      <c r="B261" s="1" t="s">
        <v>137</v>
      </c>
      <c r="C261" s="1" t="s">
        <v>7</v>
      </c>
      <c r="D261" t="b">
        <v>0</v>
      </c>
      <c r="E261">
        <v>28</v>
      </c>
      <c r="F261">
        <v>3</v>
      </c>
      <c r="G261">
        <v>1511.9</v>
      </c>
    </row>
    <row r="262" spans="1:7" x14ac:dyDescent="0.2">
      <c r="A262" t="s">
        <v>731</v>
      </c>
      <c r="B262" s="1" t="s">
        <v>137</v>
      </c>
      <c r="C262" s="1" t="s">
        <v>7</v>
      </c>
      <c r="D262" t="b">
        <v>0</v>
      </c>
      <c r="E262">
        <v>28</v>
      </c>
      <c r="F262">
        <v>7</v>
      </c>
      <c r="G262">
        <v>1540.2</v>
      </c>
    </row>
    <row r="263" spans="1:7" x14ac:dyDescent="0.2">
      <c r="A263" t="s">
        <v>732</v>
      </c>
      <c r="B263" s="1" t="s">
        <v>137</v>
      </c>
      <c r="C263" s="1" t="s">
        <v>7</v>
      </c>
      <c r="D263" t="b">
        <v>0</v>
      </c>
      <c r="E263">
        <v>7</v>
      </c>
      <c r="F263">
        <v>1</v>
      </c>
      <c r="G263">
        <v>4577.8</v>
      </c>
    </row>
    <row r="264" spans="1:7" x14ac:dyDescent="0.2">
      <c r="A264" t="s">
        <v>733</v>
      </c>
      <c r="B264" s="1" t="s">
        <v>137</v>
      </c>
      <c r="C264" s="1" t="s">
        <v>7</v>
      </c>
      <c r="D264" t="b">
        <v>0</v>
      </c>
      <c r="E264">
        <v>7</v>
      </c>
      <c r="F264">
        <v>3</v>
      </c>
      <c r="G264">
        <v>3475.3</v>
      </c>
    </row>
    <row r="265" spans="1:7" x14ac:dyDescent="0.2">
      <c r="A265" t="s">
        <v>734</v>
      </c>
      <c r="B265" s="1" t="s">
        <v>137</v>
      </c>
      <c r="C265" s="1" t="s">
        <v>7</v>
      </c>
      <c r="D265" t="b">
        <v>0</v>
      </c>
      <c r="E265">
        <v>7</v>
      </c>
      <c r="F265">
        <v>7</v>
      </c>
      <c r="G265">
        <v>2896.5</v>
      </c>
    </row>
    <row r="266" spans="1:7" x14ac:dyDescent="0.2">
      <c r="A266" t="s">
        <v>735</v>
      </c>
      <c r="B266" s="1" t="s">
        <v>158</v>
      </c>
      <c r="C266" s="1" t="s">
        <v>229</v>
      </c>
      <c r="D266" t="b">
        <v>0</v>
      </c>
      <c r="E266">
        <v>14</v>
      </c>
      <c r="F266">
        <v>1</v>
      </c>
      <c r="G266">
        <v>3055.8</v>
      </c>
    </row>
    <row r="267" spans="1:7" x14ac:dyDescent="0.2">
      <c r="A267" t="s">
        <v>736</v>
      </c>
      <c r="B267" s="1" t="s">
        <v>158</v>
      </c>
      <c r="C267" s="1" t="s">
        <v>229</v>
      </c>
      <c r="D267" t="b">
        <v>0</v>
      </c>
      <c r="E267">
        <v>14</v>
      </c>
      <c r="F267">
        <v>14</v>
      </c>
      <c r="G267">
        <v>3673.2</v>
      </c>
    </row>
    <row r="268" spans="1:7" x14ac:dyDescent="0.2">
      <c r="A268" t="s">
        <v>737</v>
      </c>
      <c r="B268" s="1" t="s">
        <v>158</v>
      </c>
      <c r="C268" s="1" t="s">
        <v>229</v>
      </c>
      <c r="D268" t="b">
        <v>0</v>
      </c>
      <c r="E268">
        <v>14</v>
      </c>
      <c r="F268">
        <v>3</v>
      </c>
      <c r="G268">
        <v>4256.1000000000004</v>
      </c>
    </row>
    <row r="269" spans="1:7" x14ac:dyDescent="0.2">
      <c r="A269" t="s">
        <v>738</v>
      </c>
      <c r="B269" s="1" t="s">
        <v>158</v>
      </c>
      <c r="C269" s="1" t="s">
        <v>229</v>
      </c>
      <c r="D269" t="b">
        <v>0</v>
      </c>
      <c r="E269">
        <v>14</v>
      </c>
      <c r="F269">
        <v>7</v>
      </c>
      <c r="G269">
        <v>2944.2</v>
      </c>
    </row>
    <row r="270" spans="1:7" x14ac:dyDescent="0.2">
      <c r="A270" t="s">
        <v>739</v>
      </c>
      <c r="B270" s="1" t="s">
        <v>158</v>
      </c>
      <c r="C270" s="1" t="s">
        <v>229</v>
      </c>
      <c r="D270" t="b">
        <v>0</v>
      </c>
      <c r="E270">
        <v>28</v>
      </c>
      <c r="F270">
        <v>1</v>
      </c>
      <c r="G270">
        <v>2373.9</v>
      </c>
    </row>
    <row r="271" spans="1:7" x14ac:dyDescent="0.2">
      <c r="A271" t="s">
        <v>740</v>
      </c>
      <c r="B271" s="1" t="s">
        <v>158</v>
      </c>
      <c r="C271" s="1" t="s">
        <v>229</v>
      </c>
      <c r="D271" t="b">
        <v>0</v>
      </c>
      <c r="E271">
        <v>28</v>
      </c>
      <c r="F271">
        <v>14</v>
      </c>
      <c r="G271">
        <v>2556.1</v>
      </c>
    </row>
    <row r="272" spans="1:7" x14ac:dyDescent="0.2">
      <c r="A272" t="s">
        <v>741</v>
      </c>
      <c r="B272" s="1" t="s">
        <v>158</v>
      </c>
      <c r="C272" s="1" t="s">
        <v>229</v>
      </c>
      <c r="D272" t="b">
        <v>0</v>
      </c>
      <c r="E272">
        <v>28</v>
      </c>
      <c r="F272">
        <v>28</v>
      </c>
      <c r="G272">
        <v>1819.2</v>
      </c>
    </row>
    <row r="273" spans="1:7" x14ac:dyDescent="0.2">
      <c r="A273" t="s">
        <v>742</v>
      </c>
      <c r="B273" s="1" t="s">
        <v>158</v>
      </c>
      <c r="C273" s="1" t="s">
        <v>229</v>
      </c>
      <c r="D273" t="b">
        <v>0</v>
      </c>
      <c r="E273">
        <v>28</v>
      </c>
      <c r="F273">
        <v>3</v>
      </c>
      <c r="G273">
        <v>4327.6000000000004</v>
      </c>
    </row>
    <row r="274" spans="1:7" x14ac:dyDescent="0.2">
      <c r="A274" t="s">
        <v>743</v>
      </c>
      <c r="B274" s="1" t="s">
        <v>158</v>
      </c>
      <c r="C274" s="1" t="s">
        <v>229</v>
      </c>
      <c r="D274" t="b">
        <v>0</v>
      </c>
      <c r="E274">
        <v>28</v>
      </c>
      <c r="F274">
        <v>7</v>
      </c>
      <c r="G274">
        <v>2749.3</v>
      </c>
    </row>
    <row r="275" spans="1:7" x14ac:dyDescent="0.2">
      <c r="A275" t="s">
        <v>744</v>
      </c>
      <c r="B275" s="1" t="s">
        <v>158</v>
      </c>
      <c r="C275" s="1" t="s">
        <v>229</v>
      </c>
      <c r="D275" t="b">
        <v>0</v>
      </c>
      <c r="E275">
        <v>7</v>
      </c>
      <c r="F275">
        <v>1</v>
      </c>
      <c r="G275">
        <v>3519.7</v>
      </c>
    </row>
    <row r="276" spans="1:7" x14ac:dyDescent="0.2">
      <c r="A276" t="s">
        <v>745</v>
      </c>
      <c r="B276" s="1" t="s">
        <v>158</v>
      </c>
      <c r="C276" s="1" t="s">
        <v>229</v>
      </c>
      <c r="D276" t="b">
        <v>0</v>
      </c>
      <c r="E276">
        <v>7</v>
      </c>
      <c r="F276">
        <v>3</v>
      </c>
      <c r="G276">
        <v>4731.7</v>
      </c>
    </row>
    <row r="277" spans="1:7" x14ac:dyDescent="0.2">
      <c r="A277" t="s">
        <v>746</v>
      </c>
      <c r="B277" s="1" t="s">
        <v>158</v>
      </c>
      <c r="C277" s="1" t="s">
        <v>229</v>
      </c>
      <c r="D277" t="b">
        <v>0</v>
      </c>
      <c r="E277">
        <v>7</v>
      </c>
      <c r="F277">
        <v>7</v>
      </c>
      <c r="G277">
        <v>3383.2</v>
      </c>
    </row>
    <row r="278" spans="1:7" x14ac:dyDescent="0.2">
      <c r="A278" t="s">
        <v>747</v>
      </c>
      <c r="B278" s="1" t="s">
        <v>158</v>
      </c>
      <c r="C278" s="1" t="s">
        <v>7</v>
      </c>
      <c r="D278" t="b">
        <v>0</v>
      </c>
      <c r="E278">
        <v>14</v>
      </c>
      <c r="F278">
        <v>1</v>
      </c>
      <c r="G278">
        <v>3501.1</v>
      </c>
    </row>
    <row r="279" spans="1:7" x14ac:dyDescent="0.2">
      <c r="A279" t="s">
        <v>748</v>
      </c>
      <c r="B279" s="1" t="s">
        <v>158</v>
      </c>
      <c r="C279" s="1" t="s">
        <v>7</v>
      </c>
      <c r="D279" t="b">
        <v>0</v>
      </c>
      <c r="E279">
        <v>14</v>
      </c>
      <c r="F279">
        <v>14</v>
      </c>
      <c r="G279">
        <v>4770.3999999999996</v>
      </c>
    </row>
    <row r="280" spans="1:7" x14ac:dyDescent="0.2">
      <c r="A280" t="s">
        <v>749</v>
      </c>
      <c r="B280" s="1" t="s">
        <v>158</v>
      </c>
      <c r="C280" s="1" t="s">
        <v>7</v>
      </c>
      <c r="D280" t="b">
        <v>0</v>
      </c>
      <c r="E280">
        <v>14</v>
      </c>
      <c r="F280">
        <v>3</v>
      </c>
      <c r="G280">
        <v>7844.7</v>
      </c>
    </row>
    <row r="281" spans="1:7" x14ac:dyDescent="0.2">
      <c r="A281" t="s">
        <v>750</v>
      </c>
      <c r="B281" s="1" t="s">
        <v>158</v>
      </c>
      <c r="C281" s="1" t="s">
        <v>7</v>
      </c>
      <c r="D281" t="b">
        <v>0</v>
      </c>
      <c r="E281">
        <v>14</v>
      </c>
      <c r="F281">
        <v>7</v>
      </c>
      <c r="G281">
        <v>4411.8</v>
      </c>
    </row>
    <row r="282" spans="1:7" x14ac:dyDescent="0.2">
      <c r="A282" t="s">
        <v>751</v>
      </c>
      <c r="B282" s="1" t="s">
        <v>158</v>
      </c>
      <c r="C282" s="1" t="s">
        <v>7</v>
      </c>
      <c r="D282" t="b">
        <v>0</v>
      </c>
      <c r="E282">
        <v>28</v>
      </c>
      <c r="F282">
        <v>1</v>
      </c>
      <c r="G282">
        <v>2166.8000000000002</v>
      </c>
    </row>
    <row r="283" spans="1:7" x14ac:dyDescent="0.2">
      <c r="A283" t="s">
        <v>752</v>
      </c>
      <c r="B283" s="1" t="s">
        <v>158</v>
      </c>
      <c r="C283" s="1" t="s">
        <v>7</v>
      </c>
      <c r="D283" t="b">
        <v>0</v>
      </c>
      <c r="E283">
        <v>28</v>
      </c>
      <c r="F283">
        <v>14</v>
      </c>
      <c r="G283">
        <v>3145</v>
      </c>
    </row>
    <row r="284" spans="1:7" x14ac:dyDescent="0.2">
      <c r="A284" t="s">
        <v>753</v>
      </c>
      <c r="B284" s="1" t="s">
        <v>158</v>
      </c>
      <c r="C284" s="1" t="s">
        <v>7</v>
      </c>
      <c r="D284" t="b">
        <v>0</v>
      </c>
      <c r="E284">
        <v>28</v>
      </c>
      <c r="F284">
        <v>28</v>
      </c>
      <c r="G284">
        <v>3698.3</v>
      </c>
    </row>
    <row r="285" spans="1:7" x14ac:dyDescent="0.2">
      <c r="A285" t="s">
        <v>754</v>
      </c>
      <c r="B285" s="1" t="s">
        <v>158</v>
      </c>
      <c r="C285" s="1" t="s">
        <v>7</v>
      </c>
      <c r="D285" t="b">
        <v>0</v>
      </c>
      <c r="E285">
        <v>28</v>
      </c>
      <c r="F285">
        <v>3</v>
      </c>
      <c r="G285">
        <v>5757.4</v>
      </c>
    </row>
    <row r="286" spans="1:7" x14ac:dyDescent="0.2">
      <c r="A286" t="s">
        <v>755</v>
      </c>
      <c r="B286" s="1" t="s">
        <v>158</v>
      </c>
      <c r="C286" s="1" t="s">
        <v>7</v>
      </c>
      <c r="D286" t="b">
        <v>0</v>
      </c>
      <c r="E286">
        <v>28</v>
      </c>
      <c r="F286">
        <v>7</v>
      </c>
      <c r="G286">
        <v>3122.7</v>
      </c>
    </row>
    <row r="287" spans="1:7" x14ac:dyDescent="0.2">
      <c r="A287" t="s">
        <v>756</v>
      </c>
      <c r="B287" s="1" t="s">
        <v>158</v>
      </c>
      <c r="C287" s="1" t="s">
        <v>7</v>
      </c>
      <c r="D287" t="b">
        <v>0</v>
      </c>
      <c r="E287">
        <v>7</v>
      </c>
      <c r="F287">
        <v>1</v>
      </c>
      <c r="G287">
        <v>1407</v>
      </c>
    </row>
    <row r="288" spans="1:7" x14ac:dyDescent="0.2">
      <c r="A288" t="s">
        <v>757</v>
      </c>
      <c r="B288" s="1" t="s">
        <v>158</v>
      </c>
      <c r="C288" s="1" t="s">
        <v>7</v>
      </c>
      <c r="D288" t="b">
        <v>0</v>
      </c>
      <c r="E288">
        <v>7</v>
      </c>
      <c r="F288">
        <v>3</v>
      </c>
      <c r="G288">
        <v>2807.2</v>
      </c>
    </row>
    <row r="289" spans="1:7" x14ac:dyDescent="0.2">
      <c r="A289" t="s">
        <v>758</v>
      </c>
      <c r="B289" s="1" t="s">
        <v>158</v>
      </c>
      <c r="C289" s="1" t="s">
        <v>7</v>
      </c>
      <c r="D289" t="b">
        <v>0</v>
      </c>
      <c r="E289">
        <v>7</v>
      </c>
      <c r="F289">
        <v>7</v>
      </c>
      <c r="G289">
        <v>1747.1</v>
      </c>
    </row>
    <row r="290" spans="1:7" x14ac:dyDescent="0.2">
      <c r="A290" t="s">
        <v>591</v>
      </c>
      <c r="B290" s="1" t="s">
        <v>92</v>
      </c>
      <c r="C290" s="1" t="s">
        <v>229</v>
      </c>
      <c r="D290" t="b">
        <v>1</v>
      </c>
      <c r="E290">
        <v>14</v>
      </c>
      <c r="F290">
        <v>1</v>
      </c>
      <c r="G290">
        <v>20114</v>
      </c>
    </row>
    <row r="291" spans="1:7" x14ac:dyDescent="0.2">
      <c r="A291" t="s">
        <v>593</v>
      </c>
      <c r="B291" s="1" t="s">
        <v>92</v>
      </c>
      <c r="C291" s="1" t="s">
        <v>229</v>
      </c>
      <c r="D291" t="b">
        <v>1</v>
      </c>
      <c r="E291">
        <v>14</v>
      </c>
      <c r="F291">
        <v>3</v>
      </c>
      <c r="G291">
        <v>10211.200000000001</v>
      </c>
    </row>
    <row r="292" spans="1:7" x14ac:dyDescent="0.2">
      <c r="A292" t="s">
        <v>594</v>
      </c>
      <c r="B292" s="1" t="s">
        <v>92</v>
      </c>
      <c r="C292" s="1" t="s">
        <v>229</v>
      </c>
      <c r="D292" t="b">
        <v>1</v>
      </c>
      <c r="E292">
        <v>14</v>
      </c>
      <c r="F292">
        <v>7</v>
      </c>
      <c r="G292">
        <v>17075.5</v>
      </c>
    </row>
    <row r="293" spans="1:7" x14ac:dyDescent="0.2">
      <c r="A293" t="s">
        <v>595</v>
      </c>
      <c r="B293" s="1" t="s">
        <v>92</v>
      </c>
      <c r="C293" s="1" t="s">
        <v>229</v>
      </c>
      <c r="D293" t="b">
        <v>1</v>
      </c>
      <c r="E293">
        <v>28</v>
      </c>
      <c r="F293">
        <v>1</v>
      </c>
      <c r="G293">
        <v>21735.4</v>
      </c>
    </row>
    <row r="294" spans="1:7" x14ac:dyDescent="0.2">
      <c r="A294" t="s">
        <v>598</v>
      </c>
      <c r="B294" s="1" t="s">
        <v>92</v>
      </c>
      <c r="C294" s="1" t="s">
        <v>229</v>
      </c>
      <c r="D294" t="b">
        <v>1</v>
      </c>
      <c r="E294">
        <v>28</v>
      </c>
      <c r="F294">
        <v>3</v>
      </c>
      <c r="G294">
        <v>13703.5</v>
      </c>
    </row>
    <row r="295" spans="1:7" x14ac:dyDescent="0.2">
      <c r="A295" t="s">
        <v>599</v>
      </c>
      <c r="B295" s="1" t="s">
        <v>92</v>
      </c>
      <c r="C295" s="1" t="s">
        <v>229</v>
      </c>
      <c r="D295" t="b">
        <v>1</v>
      </c>
      <c r="E295">
        <v>28</v>
      </c>
      <c r="F295">
        <v>7</v>
      </c>
      <c r="G295">
        <v>18064.599999999999</v>
      </c>
    </row>
    <row r="296" spans="1:7" x14ac:dyDescent="0.2">
      <c r="A296" t="s">
        <v>600</v>
      </c>
      <c r="B296" s="1" t="s">
        <v>92</v>
      </c>
      <c r="C296" s="1" t="s">
        <v>229</v>
      </c>
      <c r="D296" t="b">
        <v>1</v>
      </c>
      <c r="E296">
        <v>7</v>
      </c>
      <c r="F296">
        <v>1</v>
      </c>
      <c r="G296">
        <v>20288.2</v>
      </c>
    </row>
    <row r="297" spans="1:7" x14ac:dyDescent="0.2">
      <c r="A297" t="s">
        <v>601</v>
      </c>
      <c r="B297" s="1" t="s">
        <v>92</v>
      </c>
      <c r="C297" s="1" t="s">
        <v>229</v>
      </c>
      <c r="D297" t="b">
        <v>1</v>
      </c>
      <c r="E297">
        <v>7</v>
      </c>
      <c r="F297">
        <v>3</v>
      </c>
      <c r="G297">
        <v>21569.3</v>
      </c>
    </row>
    <row r="298" spans="1:7" x14ac:dyDescent="0.2">
      <c r="A298" t="s">
        <v>602</v>
      </c>
      <c r="B298" s="1" t="s">
        <v>92</v>
      </c>
      <c r="C298" s="1" t="s">
        <v>229</v>
      </c>
      <c r="D298" t="b">
        <v>1</v>
      </c>
      <c r="E298">
        <v>7</v>
      </c>
      <c r="F298">
        <v>7</v>
      </c>
      <c r="G298">
        <v>15662.6</v>
      </c>
    </row>
    <row r="299" spans="1:7" x14ac:dyDescent="0.2">
      <c r="A299" t="s">
        <v>603</v>
      </c>
      <c r="B299" s="1" t="s">
        <v>92</v>
      </c>
      <c r="C299" s="1" t="s">
        <v>7</v>
      </c>
      <c r="D299" t="b">
        <v>1</v>
      </c>
      <c r="E299">
        <v>14</v>
      </c>
      <c r="F299">
        <v>1</v>
      </c>
      <c r="G299">
        <v>4608.8</v>
      </c>
    </row>
    <row r="300" spans="1:7" x14ac:dyDescent="0.2">
      <c r="A300" t="s">
        <v>605</v>
      </c>
      <c r="B300" s="1" t="s">
        <v>92</v>
      </c>
      <c r="C300" s="1" t="s">
        <v>7</v>
      </c>
      <c r="D300" t="b">
        <v>1</v>
      </c>
      <c r="E300">
        <v>14</v>
      </c>
      <c r="F300">
        <v>3</v>
      </c>
      <c r="G300">
        <v>8671.7999999999993</v>
      </c>
    </row>
    <row r="301" spans="1:7" x14ac:dyDescent="0.2">
      <c r="A301" t="s">
        <v>606</v>
      </c>
      <c r="B301" s="1" t="s">
        <v>92</v>
      </c>
      <c r="C301" s="1" t="s">
        <v>7</v>
      </c>
      <c r="D301" t="b">
        <v>1</v>
      </c>
      <c r="E301">
        <v>14</v>
      </c>
      <c r="F301">
        <v>7</v>
      </c>
      <c r="G301">
        <v>3838.9</v>
      </c>
    </row>
    <row r="302" spans="1:7" x14ac:dyDescent="0.2">
      <c r="A302" t="s">
        <v>607</v>
      </c>
      <c r="B302" s="1" t="s">
        <v>92</v>
      </c>
      <c r="C302" s="1" t="s">
        <v>7</v>
      </c>
      <c r="D302" t="b">
        <v>1</v>
      </c>
      <c r="E302">
        <v>28</v>
      </c>
      <c r="F302">
        <v>1</v>
      </c>
      <c r="G302">
        <v>9356.7999999999993</v>
      </c>
    </row>
    <row r="303" spans="1:7" x14ac:dyDescent="0.2">
      <c r="A303" t="s">
        <v>610</v>
      </c>
      <c r="B303" s="1" t="s">
        <v>92</v>
      </c>
      <c r="C303" s="1" t="s">
        <v>7</v>
      </c>
      <c r="D303" t="b">
        <v>1</v>
      </c>
      <c r="E303">
        <v>28</v>
      </c>
      <c r="F303">
        <v>3</v>
      </c>
      <c r="G303">
        <v>13407.4</v>
      </c>
    </row>
    <row r="304" spans="1:7" x14ac:dyDescent="0.2">
      <c r="A304" t="s">
        <v>611</v>
      </c>
      <c r="B304" s="1" t="s">
        <v>92</v>
      </c>
      <c r="C304" s="1" t="s">
        <v>7</v>
      </c>
      <c r="D304" t="b">
        <v>1</v>
      </c>
      <c r="E304">
        <v>28</v>
      </c>
      <c r="F304">
        <v>7</v>
      </c>
      <c r="G304">
        <v>7582</v>
      </c>
    </row>
    <row r="305" spans="1:7" x14ac:dyDescent="0.2">
      <c r="A305" t="s">
        <v>612</v>
      </c>
      <c r="B305" s="1" t="s">
        <v>92</v>
      </c>
      <c r="C305" s="1" t="s">
        <v>7</v>
      </c>
      <c r="D305" t="b">
        <v>1</v>
      </c>
      <c r="E305">
        <v>7</v>
      </c>
      <c r="F305">
        <v>1</v>
      </c>
      <c r="G305">
        <v>3880</v>
      </c>
    </row>
    <row r="306" spans="1:7" x14ac:dyDescent="0.2">
      <c r="A306" t="s">
        <v>613</v>
      </c>
      <c r="B306" s="1" t="s">
        <v>92</v>
      </c>
      <c r="C306" s="1" t="s">
        <v>7</v>
      </c>
      <c r="D306" t="b">
        <v>1</v>
      </c>
      <c r="E306">
        <v>7</v>
      </c>
      <c r="F306">
        <v>3</v>
      </c>
      <c r="G306">
        <v>8014</v>
      </c>
    </row>
    <row r="307" spans="1:7" x14ac:dyDescent="0.2">
      <c r="A307" t="s">
        <v>614</v>
      </c>
      <c r="B307" s="1" t="s">
        <v>92</v>
      </c>
      <c r="C307" s="1" t="s">
        <v>7</v>
      </c>
      <c r="D307" t="b">
        <v>1</v>
      </c>
      <c r="E307">
        <v>7</v>
      </c>
      <c r="F307">
        <v>7</v>
      </c>
      <c r="G307">
        <v>4561.8999999999996</v>
      </c>
    </row>
    <row r="308" spans="1:7" x14ac:dyDescent="0.2">
      <c r="A308" t="s">
        <v>663</v>
      </c>
      <c r="B308" s="1" t="s">
        <v>151</v>
      </c>
      <c r="C308" s="1" t="s">
        <v>229</v>
      </c>
      <c r="D308" t="b">
        <v>1</v>
      </c>
      <c r="E308">
        <v>14</v>
      </c>
      <c r="F308">
        <v>1</v>
      </c>
      <c r="G308">
        <v>14800.5</v>
      </c>
    </row>
    <row r="309" spans="1:7" x14ac:dyDescent="0.2">
      <c r="A309" t="s">
        <v>665</v>
      </c>
      <c r="B309" s="1" t="s">
        <v>151</v>
      </c>
      <c r="C309" s="1" t="s">
        <v>229</v>
      </c>
      <c r="D309" t="b">
        <v>1</v>
      </c>
      <c r="E309">
        <v>14</v>
      </c>
      <c r="F309">
        <v>3</v>
      </c>
      <c r="G309">
        <v>17562.5</v>
      </c>
    </row>
    <row r="310" spans="1:7" x14ac:dyDescent="0.2">
      <c r="A310" t="s">
        <v>666</v>
      </c>
      <c r="B310" s="1" t="s">
        <v>151</v>
      </c>
      <c r="C310" s="1" t="s">
        <v>229</v>
      </c>
      <c r="D310" t="b">
        <v>1</v>
      </c>
      <c r="E310">
        <v>14</v>
      </c>
      <c r="F310">
        <v>7</v>
      </c>
      <c r="G310">
        <v>15670.1</v>
      </c>
    </row>
    <row r="311" spans="1:7" x14ac:dyDescent="0.2">
      <c r="A311" t="s">
        <v>667</v>
      </c>
      <c r="B311" s="1" t="s">
        <v>151</v>
      </c>
      <c r="C311" s="1" t="s">
        <v>229</v>
      </c>
      <c r="D311" t="b">
        <v>1</v>
      </c>
      <c r="E311">
        <v>28</v>
      </c>
      <c r="F311">
        <v>1</v>
      </c>
      <c r="G311">
        <v>19031.8</v>
      </c>
    </row>
    <row r="312" spans="1:7" x14ac:dyDescent="0.2">
      <c r="A312" t="s">
        <v>670</v>
      </c>
      <c r="B312" s="1" t="s">
        <v>151</v>
      </c>
      <c r="C312" s="1" t="s">
        <v>229</v>
      </c>
      <c r="D312" t="b">
        <v>1</v>
      </c>
      <c r="E312">
        <v>28</v>
      </c>
      <c r="F312">
        <v>3</v>
      </c>
      <c r="G312">
        <v>12823.8</v>
      </c>
    </row>
    <row r="313" spans="1:7" x14ac:dyDescent="0.2">
      <c r="A313" t="s">
        <v>671</v>
      </c>
      <c r="B313" s="1" t="s">
        <v>151</v>
      </c>
      <c r="C313" s="1" t="s">
        <v>229</v>
      </c>
      <c r="D313" t="b">
        <v>1</v>
      </c>
      <c r="E313">
        <v>28</v>
      </c>
      <c r="F313">
        <v>7</v>
      </c>
      <c r="G313">
        <v>17036</v>
      </c>
    </row>
    <row r="314" spans="1:7" x14ac:dyDescent="0.2">
      <c r="A314" t="s">
        <v>672</v>
      </c>
      <c r="B314" s="1" t="s">
        <v>151</v>
      </c>
      <c r="C314" s="1" t="s">
        <v>229</v>
      </c>
      <c r="D314" t="b">
        <v>1</v>
      </c>
      <c r="E314">
        <v>7</v>
      </c>
      <c r="F314">
        <v>1</v>
      </c>
      <c r="G314">
        <v>13032.9</v>
      </c>
    </row>
    <row r="315" spans="1:7" x14ac:dyDescent="0.2">
      <c r="A315" t="s">
        <v>673</v>
      </c>
      <c r="B315" s="1" t="s">
        <v>151</v>
      </c>
      <c r="C315" s="1" t="s">
        <v>229</v>
      </c>
      <c r="D315" t="b">
        <v>1</v>
      </c>
      <c r="E315">
        <v>7</v>
      </c>
      <c r="F315">
        <v>3</v>
      </c>
      <c r="G315">
        <v>13499.8</v>
      </c>
    </row>
    <row r="316" spans="1:7" x14ac:dyDescent="0.2">
      <c r="A316" t="s">
        <v>674</v>
      </c>
      <c r="B316" s="1" t="s">
        <v>151</v>
      </c>
      <c r="C316" s="1" t="s">
        <v>229</v>
      </c>
      <c r="D316" t="b">
        <v>1</v>
      </c>
      <c r="E316">
        <v>7</v>
      </c>
      <c r="F316">
        <v>7</v>
      </c>
      <c r="G316">
        <v>15672.5</v>
      </c>
    </row>
    <row r="317" spans="1:7" x14ac:dyDescent="0.2">
      <c r="A317" t="s">
        <v>675</v>
      </c>
      <c r="B317" s="1" t="s">
        <v>151</v>
      </c>
      <c r="C317" s="1" t="s">
        <v>7</v>
      </c>
      <c r="D317" t="b">
        <v>1</v>
      </c>
      <c r="E317">
        <v>14</v>
      </c>
      <c r="F317">
        <v>1</v>
      </c>
      <c r="G317">
        <v>10975.1</v>
      </c>
    </row>
    <row r="318" spans="1:7" x14ac:dyDescent="0.2">
      <c r="A318" t="s">
        <v>677</v>
      </c>
      <c r="B318" s="1" t="s">
        <v>151</v>
      </c>
      <c r="C318" s="1" t="s">
        <v>7</v>
      </c>
      <c r="D318" t="b">
        <v>1</v>
      </c>
      <c r="E318">
        <v>14</v>
      </c>
      <c r="F318">
        <v>3</v>
      </c>
      <c r="G318">
        <v>14851.6</v>
      </c>
    </row>
    <row r="319" spans="1:7" x14ac:dyDescent="0.2">
      <c r="A319" t="s">
        <v>678</v>
      </c>
      <c r="B319" s="1" t="s">
        <v>151</v>
      </c>
      <c r="C319" s="1" t="s">
        <v>7</v>
      </c>
      <c r="D319" t="b">
        <v>1</v>
      </c>
      <c r="E319">
        <v>14</v>
      </c>
      <c r="F319">
        <v>7</v>
      </c>
      <c r="G319">
        <v>4055.2</v>
      </c>
    </row>
    <row r="320" spans="1:7" x14ac:dyDescent="0.2">
      <c r="A320" t="s">
        <v>679</v>
      </c>
      <c r="B320" s="1" t="s">
        <v>151</v>
      </c>
      <c r="C320" s="1" t="s">
        <v>7</v>
      </c>
      <c r="D320" t="b">
        <v>1</v>
      </c>
      <c r="E320">
        <v>28</v>
      </c>
      <c r="F320">
        <v>1</v>
      </c>
      <c r="G320">
        <v>9076.9</v>
      </c>
    </row>
    <row r="321" spans="1:7" x14ac:dyDescent="0.2">
      <c r="A321" t="s">
        <v>682</v>
      </c>
      <c r="B321" s="1" t="s">
        <v>151</v>
      </c>
      <c r="C321" s="1" t="s">
        <v>7</v>
      </c>
      <c r="D321" t="b">
        <v>1</v>
      </c>
      <c r="E321">
        <v>28</v>
      </c>
      <c r="F321">
        <v>3</v>
      </c>
      <c r="G321">
        <v>11334.2</v>
      </c>
    </row>
    <row r="322" spans="1:7" x14ac:dyDescent="0.2">
      <c r="A322" t="s">
        <v>683</v>
      </c>
      <c r="B322" s="1" t="s">
        <v>151</v>
      </c>
      <c r="C322" s="1" t="s">
        <v>7</v>
      </c>
      <c r="D322" t="b">
        <v>1</v>
      </c>
      <c r="E322">
        <v>28</v>
      </c>
      <c r="F322">
        <v>7</v>
      </c>
      <c r="G322">
        <v>3742.1</v>
      </c>
    </row>
    <row r="323" spans="1:7" x14ac:dyDescent="0.2">
      <c r="A323" t="s">
        <v>684</v>
      </c>
      <c r="B323" s="1" t="s">
        <v>151</v>
      </c>
      <c r="C323" s="1" t="s">
        <v>7</v>
      </c>
      <c r="D323" t="b">
        <v>1</v>
      </c>
      <c r="E323">
        <v>7</v>
      </c>
      <c r="F323">
        <v>1</v>
      </c>
      <c r="G323">
        <v>8249.7000000000007</v>
      </c>
    </row>
    <row r="324" spans="1:7" x14ac:dyDescent="0.2">
      <c r="A324" t="s">
        <v>685</v>
      </c>
      <c r="B324" s="1" t="s">
        <v>151</v>
      </c>
      <c r="C324" s="1" t="s">
        <v>7</v>
      </c>
      <c r="D324" t="b">
        <v>1</v>
      </c>
      <c r="E324">
        <v>7</v>
      </c>
      <c r="F324">
        <v>3</v>
      </c>
      <c r="G324">
        <v>10053.9</v>
      </c>
    </row>
    <row r="325" spans="1:7" x14ac:dyDescent="0.2">
      <c r="A325" t="s">
        <v>686</v>
      </c>
      <c r="B325" s="1" t="s">
        <v>151</v>
      </c>
      <c r="C325" s="1" t="s">
        <v>7</v>
      </c>
      <c r="D325" t="b">
        <v>1</v>
      </c>
      <c r="E325">
        <v>7</v>
      </c>
      <c r="F325">
        <v>7</v>
      </c>
      <c r="G325">
        <v>8263.5</v>
      </c>
    </row>
    <row r="326" spans="1:7" x14ac:dyDescent="0.2">
      <c r="A326" t="s">
        <v>507</v>
      </c>
      <c r="B326" s="1" t="s">
        <v>18</v>
      </c>
      <c r="C326" s="1" t="s">
        <v>229</v>
      </c>
      <c r="D326" t="b">
        <v>1</v>
      </c>
      <c r="E326">
        <v>14</v>
      </c>
      <c r="F326">
        <v>1</v>
      </c>
      <c r="G326">
        <v>20425.599999999999</v>
      </c>
    </row>
    <row r="327" spans="1:7" x14ac:dyDescent="0.2">
      <c r="A327" t="s">
        <v>508</v>
      </c>
      <c r="B327" s="1" t="s">
        <v>18</v>
      </c>
      <c r="C327" s="1" t="s">
        <v>229</v>
      </c>
      <c r="D327" t="b">
        <v>1</v>
      </c>
      <c r="E327">
        <v>14</v>
      </c>
      <c r="F327">
        <v>3</v>
      </c>
      <c r="G327">
        <v>12144.8</v>
      </c>
    </row>
    <row r="328" spans="1:7" x14ac:dyDescent="0.2">
      <c r="A328" t="s">
        <v>509</v>
      </c>
      <c r="B328" s="1" t="s">
        <v>18</v>
      </c>
      <c r="C328" s="1" t="s">
        <v>229</v>
      </c>
      <c r="D328" t="b">
        <v>1</v>
      </c>
      <c r="E328">
        <v>14</v>
      </c>
      <c r="F328">
        <v>7</v>
      </c>
      <c r="G328">
        <v>6041</v>
      </c>
    </row>
    <row r="329" spans="1:7" x14ac:dyDescent="0.2">
      <c r="A329" t="s">
        <v>510</v>
      </c>
      <c r="B329" s="1" t="s">
        <v>18</v>
      </c>
      <c r="C329" s="1" t="s">
        <v>229</v>
      </c>
      <c r="D329" t="b">
        <v>1</v>
      </c>
      <c r="E329">
        <v>28</v>
      </c>
      <c r="F329">
        <v>1</v>
      </c>
      <c r="G329">
        <v>23282.3</v>
      </c>
    </row>
    <row r="330" spans="1:7" x14ac:dyDescent="0.2">
      <c r="A330" t="s">
        <v>511</v>
      </c>
      <c r="B330" s="1" t="s">
        <v>18</v>
      </c>
      <c r="C330" s="1" t="s">
        <v>229</v>
      </c>
      <c r="D330" t="b">
        <v>1</v>
      </c>
      <c r="E330">
        <v>28</v>
      </c>
      <c r="F330">
        <v>3</v>
      </c>
      <c r="G330">
        <v>18133.5</v>
      </c>
    </row>
    <row r="331" spans="1:7" x14ac:dyDescent="0.2">
      <c r="A331" t="s">
        <v>512</v>
      </c>
      <c r="B331" s="1" t="s">
        <v>18</v>
      </c>
      <c r="C331" s="1" t="s">
        <v>229</v>
      </c>
      <c r="D331" t="b">
        <v>1</v>
      </c>
      <c r="E331">
        <v>28</v>
      </c>
      <c r="F331">
        <v>7</v>
      </c>
      <c r="G331">
        <v>8468.6</v>
      </c>
    </row>
    <row r="332" spans="1:7" x14ac:dyDescent="0.2">
      <c r="A332" t="s">
        <v>513</v>
      </c>
      <c r="B332" s="1" t="s">
        <v>18</v>
      </c>
      <c r="C332" s="1" t="s">
        <v>229</v>
      </c>
      <c r="D332" t="b">
        <v>1</v>
      </c>
      <c r="E332">
        <v>7</v>
      </c>
      <c r="F332">
        <v>1</v>
      </c>
      <c r="G332">
        <v>22709.5</v>
      </c>
    </row>
    <row r="333" spans="1:7" x14ac:dyDescent="0.2">
      <c r="A333" t="s">
        <v>514</v>
      </c>
      <c r="B333" s="1" t="s">
        <v>18</v>
      </c>
      <c r="C333" s="1" t="s">
        <v>229</v>
      </c>
      <c r="D333" t="b">
        <v>1</v>
      </c>
      <c r="E333">
        <v>7</v>
      </c>
      <c r="F333">
        <v>3</v>
      </c>
      <c r="G333">
        <v>16594.400000000001</v>
      </c>
    </row>
    <row r="334" spans="1:7" x14ac:dyDescent="0.2">
      <c r="A334" t="s">
        <v>515</v>
      </c>
      <c r="B334" s="1" t="s">
        <v>18</v>
      </c>
      <c r="C334" s="1" t="s">
        <v>229</v>
      </c>
      <c r="D334" t="b">
        <v>1</v>
      </c>
      <c r="E334">
        <v>7</v>
      </c>
      <c r="F334">
        <v>7</v>
      </c>
      <c r="G334">
        <v>6808.8</v>
      </c>
    </row>
    <row r="335" spans="1:7" x14ac:dyDescent="0.2">
      <c r="A335" t="s">
        <v>516</v>
      </c>
      <c r="B335" s="1" t="s">
        <v>18</v>
      </c>
      <c r="C335" s="1" t="s">
        <v>7</v>
      </c>
      <c r="D335" t="b">
        <v>1</v>
      </c>
      <c r="E335">
        <v>14</v>
      </c>
      <c r="F335">
        <v>1</v>
      </c>
      <c r="G335">
        <v>13794.1</v>
      </c>
    </row>
    <row r="336" spans="1:7" x14ac:dyDescent="0.2">
      <c r="A336" t="s">
        <v>517</v>
      </c>
      <c r="B336" s="1" t="s">
        <v>18</v>
      </c>
      <c r="C336" s="1" t="s">
        <v>7</v>
      </c>
      <c r="D336" t="b">
        <v>1</v>
      </c>
      <c r="E336">
        <v>14</v>
      </c>
      <c r="F336">
        <v>3</v>
      </c>
      <c r="G336">
        <v>15072.5</v>
      </c>
    </row>
    <row r="337" spans="1:7" x14ac:dyDescent="0.2">
      <c r="A337" t="s">
        <v>518</v>
      </c>
      <c r="B337" s="1" t="s">
        <v>18</v>
      </c>
      <c r="C337" s="1" t="s">
        <v>7</v>
      </c>
      <c r="D337" t="b">
        <v>1</v>
      </c>
      <c r="E337">
        <v>14</v>
      </c>
      <c r="F337">
        <v>7</v>
      </c>
      <c r="G337">
        <v>6109.9</v>
      </c>
    </row>
    <row r="338" spans="1:7" x14ac:dyDescent="0.2">
      <c r="A338" t="s">
        <v>519</v>
      </c>
      <c r="B338" s="1" t="s">
        <v>18</v>
      </c>
      <c r="C338" s="1" t="s">
        <v>7</v>
      </c>
      <c r="D338" t="b">
        <v>1</v>
      </c>
      <c r="E338">
        <v>28</v>
      </c>
      <c r="F338">
        <v>1</v>
      </c>
      <c r="G338">
        <v>13572</v>
      </c>
    </row>
    <row r="339" spans="1:7" x14ac:dyDescent="0.2">
      <c r="A339" t="s">
        <v>520</v>
      </c>
      <c r="B339" s="1" t="s">
        <v>18</v>
      </c>
      <c r="C339" s="1" t="s">
        <v>7</v>
      </c>
      <c r="D339" t="b">
        <v>1</v>
      </c>
      <c r="E339">
        <v>28</v>
      </c>
      <c r="F339">
        <v>3</v>
      </c>
      <c r="G339">
        <v>15428.2</v>
      </c>
    </row>
    <row r="340" spans="1:7" x14ac:dyDescent="0.2">
      <c r="A340" t="s">
        <v>521</v>
      </c>
      <c r="B340" s="1" t="s">
        <v>18</v>
      </c>
      <c r="C340" s="1" t="s">
        <v>7</v>
      </c>
      <c r="D340" t="b">
        <v>1</v>
      </c>
      <c r="E340">
        <v>28</v>
      </c>
      <c r="F340">
        <v>7</v>
      </c>
      <c r="G340">
        <v>5785.9</v>
      </c>
    </row>
    <row r="341" spans="1:7" x14ac:dyDescent="0.2">
      <c r="A341" t="s">
        <v>522</v>
      </c>
      <c r="B341" s="1" t="s">
        <v>18</v>
      </c>
      <c r="C341" s="1" t="s">
        <v>7</v>
      </c>
      <c r="D341" t="b">
        <v>1</v>
      </c>
      <c r="E341">
        <v>7</v>
      </c>
      <c r="F341">
        <v>1</v>
      </c>
      <c r="G341">
        <v>13230.9</v>
      </c>
    </row>
    <row r="342" spans="1:7" x14ac:dyDescent="0.2">
      <c r="A342" t="s">
        <v>523</v>
      </c>
      <c r="B342" s="1" t="s">
        <v>18</v>
      </c>
      <c r="C342" s="1" t="s">
        <v>7</v>
      </c>
      <c r="D342" t="b">
        <v>1</v>
      </c>
      <c r="E342">
        <v>7</v>
      </c>
      <c r="F342">
        <v>3</v>
      </c>
      <c r="G342">
        <v>19643</v>
      </c>
    </row>
    <row r="343" spans="1:7" x14ac:dyDescent="0.2">
      <c r="A343" t="s">
        <v>524</v>
      </c>
      <c r="B343" s="1" t="s">
        <v>18</v>
      </c>
      <c r="C343" s="1" t="s">
        <v>7</v>
      </c>
      <c r="D343" t="b">
        <v>1</v>
      </c>
      <c r="E343">
        <v>7</v>
      </c>
      <c r="F343">
        <v>7</v>
      </c>
      <c r="G343">
        <v>6750.2</v>
      </c>
    </row>
    <row r="344" spans="1:7" x14ac:dyDescent="0.2">
      <c r="A344" t="s">
        <v>525</v>
      </c>
      <c r="B344" s="1" t="s">
        <v>25</v>
      </c>
      <c r="C344" s="1" t="s">
        <v>229</v>
      </c>
      <c r="D344" t="b">
        <v>1</v>
      </c>
      <c r="E344">
        <v>14</v>
      </c>
      <c r="F344">
        <v>1</v>
      </c>
      <c r="G344">
        <v>39344.800000000003</v>
      </c>
    </row>
    <row r="345" spans="1:7" x14ac:dyDescent="0.2">
      <c r="A345" t="s">
        <v>526</v>
      </c>
      <c r="B345" s="1" t="s">
        <v>25</v>
      </c>
      <c r="C345" s="1" t="s">
        <v>229</v>
      </c>
      <c r="D345" t="b">
        <v>1</v>
      </c>
      <c r="E345">
        <v>14</v>
      </c>
      <c r="F345">
        <v>3</v>
      </c>
      <c r="G345">
        <v>28947.599999999999</v>
      </c>
    </row>
    <row r="346" spans="1:7" x14ac:dyDescent="0.2">
      <c r="A346" t="s">
        <v>527</v>
      </c>
      <c r="B346" s="1" t="s">
        <v>25</v>
      </c>
      <c r="C346" s="1" t="s">
        <v>229</v>
      </c>
      <c r="D346" t="b">
        <v>1</v>
      </c>
      <c r="E346">
        <v>14</v>
      </c>
      <c r="F346">
        <v>7</v>
      </c>
      <c r="G346">
        <v>35794.300000000003</v>
      </c>
    </row>
    <row r="347" spans="1:7" x14ac:dyDescent="0.2">
      <c r="A347" t="s">
        <v>528</v>
      </c>
      <c r="B347" s="1" t="s">
        <v>25</v>
      </c>
      <c r="C347" s="1" t="s">
        <v>229</v>
      </c>
      <c r="D347" t="b">
        <v>1</v>
      </c>
      <c r="E347">
        <v>28</v>
      </c>
      <c r="F347">
        <v>1</v>
      </c>
      <c r="G347">
        <v>38173.1</v>
      </c>
    </row>
    <row r="348" spans="1:7" x14ac:dyDescent="0.2">
      <c r="A348" t="s">
        <v>529</v>
      </c>
      <c r="B348" s="1" t="s">
        <v>25</v>
      </c>
      <c r="C348" s="1" t="s">
        <v>229</v>
      </c>
      <c r="D348" t="b">
        <v>1</v>
      </c>
      <c r="E348">
        <v>28</v>
      </c>
      <c r="F348">
        <v>3</v>
      </c>
      <c r="G348">
        <v>28296.799999999999</v>
      </c>
    </row>
    <row r="349" spans="1:7" x14ac:dyDescent="0.2">
      <c r="A349" t="s">
        <v>530</v>
      </c>
      <c r="B349" s="1" t="s">
        <v>25</v>
      </c>
      <c r="C349" s="1" t="s">
        <v>229</v>
      </c>
      <c r="D349" t="b">
        <v>1</v>
      </c>
      <c r="E349">
        <v>28</v>
      </c>
      <c r="F349">
        <v>7</v>
      </c>
      <c r="G349">
        <v>38311.699999999997</v>
      </c>
    </row>
    <row r="350" spans="1:7" x14ac:dyDescent="0.2">
      <c r="A350" t="s">
        <v>531</v>
      </c>
      <c r="B350" s="1" t="s">
        <v>25</v>
      </c>
      <c r="C350" s="1" t="s">
        <v>229</v>
      </c>
      <c r="D350" t="b">
        <v>1</v>
      </c>
      <c r="E350">
        <v>7</v>
      </c>
      <c r="F350">
        <v>1</v>
      </c>
      <c r="G350">
        <v>39323.699999999997</v>
      </c>
    </row>
    <row r="351" spans="1:7" x14ac:dyDescent="0.2">
      <c r="A351" t="s">
        <v>532</v>
      </c>
      <c r="B351" s="1" t="s">
        <v>25</v>
      </c>
      <c r="C351" s="1" t="s">
        <v>229</v>
      </c>
      <c r="D351" t="b">
        <v>1</v>
      </c>
      <c r="E351">
        <v>7</v>
      </c>
      <c r="F351">
        <v>3</v>
      </c>
      <c r="G351">
        <v>22296</v>
      </c>
    </row>
    <row r="352" spans="1:7" x14ac:dyDescent="0.2">
      <c r="A352" t="s">
        <v>533</v>
      </c>
      <c r="B352" s="1" t="s">
        <v>25</v>
      </c>
      <c r="C352" s="1" t="s">
        <v>229</v>
      </c>
      <c r="D352" t="b">
        <v>1</v>
      </c>
      <c r="E352">
        <v>7</v>
      </c>
      <c r="F352">
        <v>7</v>
      </c>
      <c r="G352">
        <v>39114</v>
      </c>
    </row>
    <row r="353" spans="1:7" x14ac:dyDescent="0.2">
      <c r="A353" t="s">
        <v>534</v>
      </c>
      <c r="B353" s="1" t="s">
        <v>25</v>
      </c>
      <c r="C353" s="1" t="s">
        <v>7</v>
      </c>
      <c r="D353" t="b">
        <v>1</v>
      </c>
      <c r="E353">
        <v>14</v>
      </c>
      <c r="F353">
        <v>1</v>
      </c>
      <c r="G353">
        <v>9928.6</v>
      </c>
    </row>
    <row r="354" spans="1:7" x14ac:dyDescent="0.2">
      <c r="A354" t="s">
        <v>535</v>
      </c>
      <c r="B354" s="1" t="s">
        <v>25</v>
      </c>
      <c r="C354" s="1" t="s">
        <v>7</v>
      </c>
      <c r="D354" t="b">
        <v>1</v>
      </c>
      <c r="E354">
        <v>14</v>
      </c>
      <c r="F354">
        <v>3</v>
      </c>
      <c r="G354">
        <v>15557.9</v>
      </c>
    </row>
    <row r="355" spans="1:7" x14ac:dyDescent="0.2">
      <c r="A355" t="s">
        <v>536</v>
      </c>
      <c r="B355" s="1" t="s">
        <v>25</v>
      </c>
      <c r="C355" s="1" t="s">
        <v>7</v>
      </c>
      <c r="D355" t="b">
        <v>1</v>
      </c>
      <c r="E355">
        <v>14</v>
      </c>
      <c r="F355">
        <v>7</v>
      </c>
      <c r="G355">
        <v>11834.6</v>
      </c>
    </row>
    <row r="356" spans="1:7" x14ac:dyDescent="0.2">
      <c r="A356" t="s">
        <v>537</v>
      </c>
      <c r="B356" s="1" t="s">
        <v>25</v>
      </c>
      <c r="C356" s="1" t="s">
        <v>7</v>
      </c>
      <c r="D356" t="b">
        <v>1</v>
      </c>
      <c r="E356">
        <v>28</v>
      </c>
      <c r="F356">
        <v>1</v>
      </c>
      <c r="G356">
        <v>11981</v>
      </c>
    </row>
    <row r="357" spans="1:7" x14ac:dyDescent="0.2">
      <c r="A357" t="s">
        <v>538</v>
      </c>
      <c r="B357" s="1" t="s">
        <v>25</v>
      </c>
      <c r="C357" s="1" t="s">
        <v>7</v>
      </c>
      <c r="D357" t="b">
        <v>1</v>
      </c>
      <c r="E357">
        <v>28</v>
      </c>
      <c r="F357">
        <v>3</v>
      </c>
      <c r="G357">
        <v>12992.2</v>
      </c>
    </row>
    <row r="358" spans="1:7" x14ac:dyDescent="0.2">
      <c r="A358" t="s">
        <v>539</v>
      </c>
      <c r="B358" s="1" t="s">
        <v>25</v>
      </c>
      <c r="C358" s="1" t="s">
        <v>7</v>
      </c>
      <c r="D358" t="b">
        <v>1</v>
      </c>
      <c r="E358">
        <v>28</v>
      </c>
      <c r="F358">
        <v>7</v>
      </c>
      <c r="G358">
        <v>15294.4</v>
      </c>
    </row>
    <row r="359" spans="1:7" x14ac:dyDescent="0.2">
      <c r="A359" t="s">
        <v>540</v>
      </c>
      <c r="B359" s="1" t="s">
        <v>25</v>
      </c>
      <c r="C359" s="1" t="s">
        <v>7</v>
      </c>
      <c r="D359" t="b">
        <v>1</v>
      </c>
      <c r="E359">
        <v>7</v>
      </c>
      <c r="F359">
        <v>1</v>
      </c>
      <c r="G359">
        <v>6188.1</v>
      </c>
    </row>
    <row r="360" spans="1:7" x14ac:dyDescent="0.2">
      <c r="A360" t="s">
        <v>541</v>
      </c>
      <c r="B360" s="1" t="s">
        <v>25</v>
      </c>
      <c r="C360" s="1" t="s">
        <v>7</v>
      </c>
      <c r="D360" t="b">
        <v>1</v>
      </c>
      <c r="E360">
        <v>7</v>
      </c>
      <c r="F360">
        <v>3</v>
      </c>
      <c r="G360">
        <v>11795.6</v>
      </c>
    </row>
    <row r="361" spans="1:7" x14ac:dyDescent="0.2">
      <c r="A361" t="s">
        <v>542</v>
      </c>
      <c r="B361" s="1" t="s">
        <v>25</v>
      </c>
      <c r="C361" s="1" t="s">
        <v>7</v>
      </c>
      <c r="D361" t="b">
        <v>1</v>
      </c>
      <c r="E361">
        <v>7</v>
      </c>
      <c r="F361">
        <v>7</v>
      </c>
      <c r="G361">
        <v>11521.4</v>
      </c>
    </row>
    <row r="362" spans="1:7" x14ac:dyDescent="0.2">
      <c r="A362" t="s">
        <v>639</v>
      </c>
      <c r="B362" s="1" t="s">
        <v>212</v>
      </c>
      <c r="C362" s="1" t="s">
        <v>229</v>
      </c>
      <c r="D362" t="b">
        <v>1</v>
      </c>
      <c r="E362">
        <v>14</v>
      </c>
      <c r="F362">
        <v>1</v>
      </c>
      <c r="G362">
        <v>40464.6</v>
      </c>
    </row>
    <row r="363" spans="1:7" x14ac:dyDescent="0.2">
      <c r="A363" t="s">
        <v>641</v>
      </c>
      <c r="B363" s="1" t="s">
        <v>212</v>
      </c>
      <c r="C363" s="1" t="s">
        <v>229</v>
      </c>
      <c r="D363" t="b">
        <v>1</v>
      </c>
      <c r="E363">
        <v>14</v>
      </c>
      <c r="F363">
        <v>3</v>
      </c>
      <c r="G363">
        <v>25889.599999999999</v>
      </c>
    </row>
    <row r="364" spans="1:7" x14ac:dyDescent="0.2">
      <c r="A364" t="s">
        <v>642</v>
      </c>
      <c r="B364" s="1" t="s">
        <v>212</v>
      </c>
      <c r="C364" s="1" t="s">
        <v>229</v>
      </c>
      <c r="D364" t="b">
        <v>1</v>
      </c>
      <c r="E364">
        <v>14</v>
      </c>
      <c r="F364">
        <v>7</v>
      </c>
      <c r="G364">
        <v>40143.699999999997</v>
      </c>
    </row>
    <row r="365" spans="1:7" x14ac:dyDescent="0.2">
      <c r="A365" t="s">
        <v>643</v>
      </c>
      <c r="B365" s="1" t="s">
        <v>212</v>
      </c>
      <c r="C365" s="1" t="s">
        <v>229</v>
      </c>
      <c r="D365" t="b">
        <v>1</v>
      </c>
      <c r="E365">
        <v>28</v>
      </c>
      <c r="F365">
        <v>1</v>
      </c>
      <c r="G365">
        <v>41005.699999999997</v>
      </c>
    </row>
    <row r="366" spans="1:7" x14ac:dyDescent="0.2">
      <c r="A366" t="s">
        <v>646</v>
      </c>
      <c r="B366" s="1" t="s">
        <v>212</v>
      </c>
      <c r="C366" s="1" t="s">
        <v>229</v>
      </c>
      <c r="D366" t="b">
        <v>1</v>
      </c>
      <c r="E366">
        <v>28</v>
      </c>
      <c r="F366">
        <v>3</v>
      </c>
      <c r="G366">
        <v>29663.8</v>
      </c>
    </row>
    <row r="367" spans="1:7" x14ac:dyDescent="0.2">
      <c r="A367" t="s">
        <v>647</v>
      </c>
      <c r="B367" s="1" t="s">
        <v>212</v>
      </c>
      <c r="C367" s="1" t="s">
        <v>229</v>
      </c>
      <c r="D367" t="b">
        <v>1</v>
      </c>
      <c r="E367">
        <v>28</v>
      </c>
      <c r="F367">
        <v>7</v>
      </c>
      <c r="G367">
        <v>12674.6</v>
      </c>
    </row>
    <row r="368" spans="1:7" x14ac:dyDescent="0.2">
      <c r="A368" t="s">
        <v>648</v>
      </c>
      <c r="B368" s="1" t="s">
        <v>212</v>
      </c>
      <c r="C368" s="1" t="s">
        <v>229</v>
      </c>
      <c r="D368" t="b">
        <v>1</v>
      </c>
      <c r="E368">
        <v>7</v>
      </c>
      <c r="F368">
        <v>1</v>
      </c>
      <c r="G368">
        <v>38199.599999999999</v>
      </c>
    </row>
    <row r="369" spans="1:7" x14ac:dyDescent="0.2">
      <c r="A369" t="s">
        <v>649</v>
      </c>
      <c r="B369" s="1" t="s">
        <v>212</v>
      </c>
      <c r="C369" s="1" t="s">
        <v>229</v>
      </c>
      <c r="D369" t="b">
        <v>1</v>
      </c>
      <c r="E369">
        <v>7</v>
      </c>
      <c r="F369">
        <v>3</v>
      </c>
      <c r="G369">
        <v>21936</v>
      </c>
    </row>
    <row r="370" spans="1:7" x14ac:dyDescent="0.2">
      <c r="A370" t="s">
        <v>650</v>
      </c>
      <c r="B370" s="1" t="s">
        <v>212</v>
      </c>
      <c r="C370" s="1" t="s">
        <v>229</v>
      </c>
      <c r="D370" t="b">
        <v>1</v>
      </c>
      <c r="E370">
        <v>7</v>
      </c>
      <c r="F370">
        <v>7</v>
      </c>
      <c r="G370">
        <v>38341.9</v>
      </c>
    </row>
    <row r="371" spans="1:7" x14ac:dyDescent="0.2">
      <c r="A371" t="s">
        <v>651</v>
      </c>
      <c r="B371" s="1" t="s">
        <v>212</v>
      </c>
      <c r="C371" s="1" t="s">
        <v>7</v>
      </c>
      <c r="D371" t="b">
        <v>1</v>
      </c>
      <c r="E371">
        <v>14</v>
      </c>
      <c r="F371">
        <v>1</v>
      </c>
      <c r="G371">
        <v>8833.4</v>
      </c>
    </row>
    <row r="372" spans="1:7" x14ac:dyDescent="0.2">
      <c r="A372" t="s">
        <v>653</v>
      </c>
      <c r="B372" s="1" t="s">
        <v>212</v>
      </c>
      <c r="C372" s="1" t="s">
        <v>7</v>
      </c>
      <c r="D372" t="b">
        <v>1</v>
      </c>
      <c r="E372">
        <v>14</v>
      </c>
      <c r="F372">
        <v>3</v>
      </c>
      <c r="G372">
        <v>17271.900000000001</v>
      </c>
    </row>
    <row r="373" spans="1:7" x14ac:dyDescent="0.2">
      <c r="A373" t="s">
        <v>654</v>
      </c>
      <c r="B373" s="1" t="s">
        <v>212</v>
      </c>
      <c r="C373" s="1" t="s">
        <v>7</v>
      </c>
      <c r="D373" t="b">
        <v>1</v>
      </c>
      <c r="E373">
        <v>14</v>
      </c>
      <c r="F373">
        <v>7</v>
      </c>
      <c r="G373">
        <v>8519.5</v>
      </c>
    </row>
    <row r="374" spans="1:7" x14ac:dyDescent="0.2">
      <c r="A374" t="s">
        <v>655</v>
      </c>
      <c r="B374" s="1" t="s">
        <v>212</v>
      </c>
      <c r="C374" s="1" t="s">
        <v>7</v>
      </c>
      <c r="D374" t="b">
        <v>1</v>
      </c>
      <c r="E374">
        <v>28</v>
      </c>
      <c r="F374">
        <v>1</v>
      </c>
      <c r="G374">
        <v>9227.9</v>
      </c>
    </row>
    <row r="375" spans="1:7" x14ac:dyDescent="0.2">
      <c r="A375" t="s">
        <v>658</v>
      </c>
      <c r="B375" s="1" t="s">
        <v>212</v>
      </c>
      <c r="C375" s="1" t="s">
        <v>7</v>
      </c>
      <c r="D375" t="b">
        <v>1</v>
      </c>
      <c r="E375">
        <v>28</v>
      </c>
      <c r="F375">
        <v>3</v>
      </c>
      <c r="G375">
        <v>14100.5</v>
      </c>
    </row>
    <row r="376" spans="1:7" x14ac:dyDescent="0.2">
      <c r="A376" t="s">
        <v>659</v>
      </c>
      <c r="B376" s="1" t="s">
        <v>212</v>
      </c>
      <c r="C376" s="1" t="s">
        <v>7</v>
      </c>
      <c r="D376" t="b">
        <v>1</v>
      </c>
      <c r="E376">
        <v>28</v>
      </c>
      <c r="F376">
        <v>7</v>
      </c>
      <c r="G376">
        <v>6936.9</v>
      </c>
    </row>
    <row r="377" spans="1:7" x14ac:dyDescent="0.2">
      <c r="A377" t="s">
        <v>660</v>
      </c>
      <c r="B377" s="1" t="s">
        <v>212</v>
      </c>
      <c r="C377" s="1" t="s">
        <v>7</v>
      </c>
      <c r="D377" t="b">
        <v>1</v>
      </c>
      <c r="E377">
        <v>7</v>
      </c>
      <c r="F377">
        <v>1</v>
      </c>
      <c r="G377">
        <v>9980.9</v>
      </c>
    </row>
    <row r="378" spans="1:7" x14ac:dyDescent="0.2">
      <c r="A378" t="s">
        <v>661</v>
      </c>
      <c r="B378" s="1" t="s">
        <v>212</v>
      </c>
      <c r="C378" s="1" t="s">
        <v>7</v>
      </c>
      <c r="D378" t="b">
        <v>1</v>
      </c>
      <c r="E378">
        <v>7</v>
      </c>
      <c r="F378">
        <v>3</v>
      </c>
      <c r="G378">
        <v>17607.599999999999</v>
      </c>
    </row>
    <row r="379" spans="1:7" x14ac:dyDescent="0.2">
      <c r="A379" t="s">
        <v>662</v>
      </c>
      <c r="B379" s="1" t="s">
        <v>212</v>
      </c>
      <c r="C379" s="1" t="s">
        <v>7</v>
      </c>
      <c r="D379" t="b">
        <v>1</v>
      </c>
      <c r="E379">
        <v>7</v>
      </c>
      <c r="F379">
        <v>7</v>
      </c>
      <c r="G379">
        <v>9535.1</v>
      </c>
    </row>
    <row r="380" spans="1:7" x14ac:dyDescent="0.2">
      <c r="A380" t="s">
        <v>735</v>
      </c>
      <c r="B380" s="1" t="s">
        <v>158</v>
      </c>
      <c r="C380" s="1" t="s">
        <v>229</v>
      </c>
      <c r="D380" t="b">
        <v>1</v>
      </c>
      <c r="E380">
        <v>14</v>
      </c>
      <c r="F380">
        <v>1</v>
      </c>
      <c r="G380">
        <v>33409.300000000003</v>
      </c>
    </row>
    <row r="381" spans="1:7" x14ac:dyDescent="0.2">
      <c r="A381" t="s">
        <v>737</v>
      </c>
      <c r="B381" s="1" t="s">
        <v>158</v>
      </c>
      <c r="C381" s="1" t="s">
        <v>229</v>
      </c>
      <c r="D381" t="b">
        <v>1</v>
      </c>
      <c r="E381">
        <v>14</v>
      </c>
      <c r="F381">
        <v>3</v>
      </c>
      <c r="G381">
        <v>20222.900000000001</v>
      </c>
    </row>
    <row r="382" spans="1:7" x14ac:dyDescent="0.2">
      <c r="A382" t="s">
        <v>738</v>
      </c>
      <c r="B382" s="1" t="s">
        <v>158</v>
      </c>
      <c r="C382" s="1" t="s">
        <v>229</v>
      </c>
      <c r="D382" t="b">
        <v>1</v>
      </c>
      <c r="E382">
        <v>14</v>
      </c>
      <c r="F382">
        <v>7</v>
      </c>
      <c r="G382">
        <v>28922.799999999999</v>
      </c>
    </row>
    <row r="383" spans="1:7" x14ac:dyDescent="0.2">
      <c r="A383" t="s">
        <v>739</v>
      </c>
      <c r="B383" s="1" t="s">
        <v>158</v>
      </c>
      <c r="C383" s="1" t="s">
        <v>229</v>
      </c>
      <c r="D383" t="b">
        <v>1</v>
      </c>
      <c r="E383">
        <v>28</v>
      </c>
      <c r="F383">
        <v>1</v>
      </c>
      <c r="G383">
        <v>34197.9</v>
      </c>
    </row>
    <row r="384" spans="1:7" x14ac:dyDescent="0.2">
      <c r="A384" t="s">
        <v>742</v>
      </c>
      <c r="B384" s="1" t="s">
        <v>158</v>
      </c>
      <c r="C384" s="1" t="s">
        <v>229</v>
      </c>
      <c r="D384" t="b">
        <v>1</v>
      </c>
      <c r="E384">
        <v>28</v>
      </c>
      <c r="F384">
        <v>3</v>
      </c>
      <c r="G384">
        <v>21361.200000000001</v>
      </c>
    </row>
    <row r="385" spans="1:7" x14ac:dyDescent="0.2">
      <c r="A385" t="s">
        <v>743</v>
      </c>
      <c r="B385" s="1" t="s">
        <v>158</v>
      </c>
      <c r="C385" s="1" t="s">
        <v>229</v>
      </c>
      <c r="D385" t="b">
        <v>1</v>
      </c>
      <c r="E385">
        <v>28</v>
      </c>
      <c r="F385">
        <v>7</v>
      </c>
      <c r="G385">
        <v>33624</v>
      </c>
    </row>
    <row r="386" spans="1:7" x14ac:dyDescent="0.2">
      <c r="A386" t="s">
        <v>744</v>
      </c>
      <c r="B386" s="1" t="s">
        <v>158</v>
      </c>
      <c r="C386" s="1" t="s">
        <v>229</v>
      </c>
      <c r="D386" t="b">
        <v>1</v>
      </c>
      <c r="E386">
        <v>7</v>
      </c>
      <c r="F386">
        <v>1</v>
      </c>
      <c r="G386">
        <v>35514.6</v>
      </c>
    </row>
    <row r="387" spans="1:7" x14ac:dyDescent="0.2">
      <c r="A387" t="s">
        <v>745</v>
      </c>
      <c r="B387" s="1" t="s">
        <v>158</v>
      </c>
      <c r="C387" s="1" t="s">
        <v>229</v>
      </c>
      <c r="D387" t="b">
        <v>1</v>
      </c>
      <c r="E387">
        <v>7</v>
      </c>
      <c r="F387">
        <v>3</v>
      </c>
      <c r="G387">
        <v>19505.5</v>
      </c>
    </row>
    <row r="388" spans="1:7" x14ac:dyDescent="0.2">
      <c r="A388" t="s">
        <v>746</v>
      </c>
      <c r="B388" s="1" t="s">
        <v>158</v>
      </c>
      <c r="C388" s="1" t="s">
        <v>229</v>
      </c>
      <c r="D388" t="b">
        <v>1</v>
      </c>
      <c r="E388">
        <v>7</v>
      </c>
      <c r="F388">
        <v>7</v>
      </c>
      <c r="G388">
        <v>34277.599999999999</v>
      </c>
    </row>
    <row r="389" spans="1:7" x14ac:dyDescent="0.2">
      <c r="A389" t="s">
        <v>747</v>
      </c>
      <c r="B389" s="1" t="s">
        <v>158</v>
      </c>
      <c r="C389" s="1" t="s">
        <v>7</v>
      </c>
      <c r="D389" t="b">
        <v>1</v>
      </c>
      <c r="E389">
        <v>14</v>
      </c>
      <c r="F389">
        <v>1</v>
      </c>
      <c r="G389">
        <v>7387.7</v>
      </c>
    </row>
    <row r="390" spans="1:7" x14ac:dyDescent="0.2">
      <c r="A390" t="s">
        <v>749</v>
      </c>
      <c r="B390" s="1" t="s">
        <v>158</v>
      </c>
      <c r="C390" s="1" t="s">
        <v>7</v>
      </c>
      <c r="D390" t="b">
        <v>1</v>
      </c>
      <c r="E390">
        <v>14</v>
      </c>
      <c r="F390">
        <v>3</v>
      </c>
      <c r="G390">
        <v>17233.8</v>
      </c>
    </row>
    <row r="391" spans="1:7" x14ac:dyDescent="0.2">
      <c r="A391" t="s">
        <v>750</v>
      </c>
      <c r="B391" s="1" t="s">
        <v>158</v>
      </c>
      <c r="C391" s="1" t="s">
        <v>7</v>
      </c>
      <c r="D391" t="b">
        <v>1</v>
      </c>
      <c r="E391">
        <v>14</v>
      </c>
      <c r="F391">
        <v>7</v>
      </c>
      <c r="G391">
        <v>4905.6000000000004</v>
      </c>
    </row>
    <row r="392" spans="1:7" x14ac:dyDescent="0.2">
      <c r="A392" t="s">
        <v>751</v>
      </c>
      <c r="B392" s="1" t="s">
        <v>158</v>
      </c>
      <c r="C392" s="1" t="s">
        <v>7</v>
      </c>
      <c r="D392" t="b">
        <v>1</v>
      </c>
      <c r="E392">
        <v>28</v>
      </c>
      <c r="F392">
        <v>1</v>
      </c>
      <c r="G392">
        <v>11962.3</v>
      </c>
    </row>
    <row r="393" spans="1:7" x14ac:dyDescent="0.2">
      <c r="A393" t="s">
        <v>754</v>
      </c>
      <c r="B393" s="1" t="s">
        <v>158</v>
      </c>
      <c r="C393" s="1" t="s">
        <v>7</v>
      </c>
      <c r="D393" t="b">
        <v>1</v>
      </c>
      <c r="E393">
        <v>28</v>
      </c>
      <c r="F393">
        <v>3</v>
      </c>
      <c r="G393">
        <v>11797.9</v>
      </c>
    </row>
    <row r="394" spans="1:7" x14ac:dyDescent="0.2">
      <c r="A394" t="s">
        <v>755</v>
      </c>
      <c r="B394" s="1" t="s">
        <v>158</v>
      </c>
      <c r="C394" s="1" t="s">
        <v>7</v>
      </c>
      <c r="D394" t="b">
        <v>1</v>
      </c>
      <c r="E394">
        <v>28</v>
      </c>
      <c r="F394">
        <v>7</v>
      </c>
      <c r="G394">
        <v>8410.2999999999993</v>
      </c>
    </row>
    <row r="395" spans="1:7" x14ac:dyDescent="0.2">
      <c r="A395" t="s">
        <v>756</v>
      </c>
      <c r="B395" s="1" t="s">
        <v>158</v>
      </c>
      <c r="C395" s="1" t="s">
        <v>7</v>
      </c>
      <c r="D395" t="b">
        <v>1</v>
      </c>
      <c r="E395">
        <v>7</v>
      </c>
      <c r="F395">
        <v>1</v>
      </c>
      <c r="G395">
        <v>8510.9</v>
      </c>
    </row>
    <row r="396" spans="1:7" x14ac:dyDescent="0.2">
      <c r="A396" t="s">
        <v>757</v>
      </c>
      <c r="B396" s="1" t="s">
        <v>158</v>
      </c>
      <c r="C396" s="1" t="s">
        <v>7</v>
      </c>
      <c r="D396" t="b">
        <v>1</v>
      </c>
      <c r="E396">
        <v>7</v>
      </c>
      <c r="F396">
        <v>3</v>
      </c>
      <c r="G396">
        <v>11074.3</v>
      </c>
    </row>
    <row r="397" spans="1:7" x14ac:dyDescent="0.2">
      <c r="A397" t="s">
        <v>758</v>
      </c>
      <c r="B397" s="1" t="s">
        <v>158</v>
      </c>
      <c r="C397" s="1" t="s">
        <v>7</v>
      </c>
      <c r="D397" t="b">
        <v>1</v>
      </c>
      <c r="E397">
        <v>7</v>
      </c>
      <c r="F397">
        <v>7</v>
      </c>
      <c r="G397">
        <v>11559.1</v>
      </c>
    </row>
    <row r="398" spans="1:7" x14ac:dyDescent="0.2">
      <c r="A398" t="s">
        <v>592</v>
      </c>
      <c r="B398" s="1" t="s">
        <v>92</v>
      </c>
      <c r="C398" s="1" t="s">
        <v>229</v>
      </c>
      <c r="D398" t="b">
        <v>1</v>
      </c>
      <c r="E398">
        <v>14</v>
      </c>
      <c r="F398">
        <v>14</v>
      </c>
      <c r="G398">
        <v>6213.7</v>
      </c>
    </row>
    <row r="399" spans="1:7" x14ac:dyDescent="0.2">
      <c r="A399" t="s">
        <v>596</v>
      </c>
      <c r="B399" s="1" t="s">
        <v>92</v>
      </c>
      <c r="C399" s="1" t="s">
        <v>229</v>
      </c>
      <c r="D399" t="b">
        <v>1</v>
      </c>
      <c r="E399">
        <v>28</v>
      </c>
      <c r="F399">
        <v>14</v>
      </c>
      <c r="G399">
        <v>4763.6000000000004</v>
      </c>
    </row>
    <row r="400" spans="1:7" x14ac:dyDescent="0.2">
      <c r="A400" t="s">
        <v>597</v>
      </c>
      <c r="B400" s="1" t="s">
        <v>92</v>
      </c>
      <c r="C400" s="1" t="s">
        <v>229</v>
      </c>
      <c r="D400" t="b">
        <v>1</v>
      </c>
      <c r="E400">
        <v>28</v>
      </c>
      <c r="F400">
        <v>28</v>
      </c>
      <c r="G400">
        <v>3776.6</v>
      </c>
    </row>
    <row r="401" spans="1:7" x14ac:dyDescent="0.2">
      <c r="A401" t="s">
        <v>604</v>
      </c>
      <c r="B401" s="1" t="s">
        <v>92</v>
      </c>
      <c r="C401" s="1" t="s">
        <v>7</v>
      </c>
      <c r="D401" t="b">
        <v>1</v>
      </c>
      <c r="E401">
        <v>14</v>
      </c>
      <c r="F401">
        <v>14</v>
      </c>
      <c r="G401">
        <v>4560.3999999999996</v>
      </c>
    </row>
    <row r="402" spans="1:7" x14ac:dyDescent="0.2">
      <c r="A402" t="s">
        <v>608</v>
      </c>
      <c r="B402" s="1" t="s">
        <v>92</v>
      </c>
      <c r="C402" s="1" t="s">
        <v>7</v>
      </c>
      <c r="D402" t="b">
        <v>1</v>
      </c>
      <c r="E402">
        <v>28</v>
      </c>
      <c r="F402">
        <v>14</v>
      </c>
      <c r="G402">
        <v>5482.5</v>
      </c>
    </row>
    <row r="403" spans="1:7" x14ac:dyDescent="0.2">
      <c r="A403" t="s">
        <v>609</v>
      </c>
      <c r="B403" s="1" t="s">
        <v>92</v>
      </c>
      <c r="C403" s="1" t="s">
        <v>7</v>
      </c>
      <c r="D403" t="b">
        <v>1</v>
      </c>
      <c r="E403">
        <v>28</v>
      </c>
      <c r="F403">
        <v>28</v>
      </c>
      <c r="G403">
        <v>3327</v>
      </c>
    </row>
    <row r="404" spans="1:7" x14ac:dyDescent="0.2">
      <c r="A404" t="s">
        <v>664</v>
      </c>
      <c r="B404" s="1" t="s">
        <v>151</v>
      </c>
      <c r="C404" s="1" t="s">
        <v>229</v>
      </c>
      <c r="D404" t="b">
        <v>1</v>
      </c>
      <c r="E404">
        <v>14</v>
      </c>
      <c r="F404">
        <v>14</v>
      </c>
      <c r="G404">
        <v>8269</v>
      </c>
    </row>
    <row r="405" spans="1:7" x14ac:dyDescent="0.2">
      <c r="A405" t="s">
        <v>668</v>
      </c>
      <c r="B405" s="1" t="s">
        <v>151</v>
      </c>
      <c r="C405" s="1" t="s">
        <v>229</v>
      </c>
      <c r="D405" t="b">
        <v>1</v>
      </c>
      <c r="E405">
        <v>28</v>
      </c>
      <c r="F405">
        <v>14</v>
      </c>
      <c r="G405">
        <v>7837.1</v>
      </c>
    </row>
    <row r="406" spans="1:7" x14ac:dyDescent="0.2">
      <c r="A406" t="s">
        <v>669</v>
      </c>
      <c r="B406" s="1" t="s">
        <v>151</v>
      </c>
      <c r="C406" s="1" t="s">
        <v>229</v>
      </c>
      <c r="D406" t="b">
        <v>1</v>
      </c>
      <c r="E406">
        <v>28</v>
      </c>
      <c r="F406">
        <v>28</v>
      </c>
      <c r="G406">
        <v>2900.1</v>
      </c>
    </row>
    <row r="407" spans="1:7" x14ac:dyDescent="0.2">
      <c r="A407" t="s">
        <v>676</v>
      </c>
      <c r="B407" s="1" t="s">
        <v>151</v>
      </c>
      <c r="C407" s="1" t="s">
        <v>7</v>
      </c>
      <c r="D407" t="b">
        <v>1</v>
      </c>
      <c r="E407">
        <v>14</v>
      </c>
      <c r="F407">
        <v>14</v>
      </c>
      <c r="G407">
        <v>5418.3</v>
      </c>
    </row>
    <row r="408" spans="1:7" x14ac:dyDescent="0.2">
      <c r="A408" t="s">
        <v>680</v>
      </c>
      <c r="B408" s="1" t="s">
        <v>151</v>
      </c>
      <c r="C408" s="1" t="s">
        <v>7</v>
      </c>
      <c r="D408" t="b">
        <v>1</v>
      </c>
      <c r="E408">
        <v>28</v>
      </c>
      <c r="F408">
        <v>14</v>
      </c>
      <c r="G408">
        <v>4114.5</v>
      </c>
    </row>
    <row r="409" spans="1:7" x14ac:dyDescent="0.2">
      <c r="A409" t="s">
        <v>681</v>
      </c>
      <c r="B409" s="1" t="s">
        <v>151</v>
      </c>
      <c r="C409" s="1" t="s">
        <v>7</v>
      </c>
      <c r="D409" t="b">
        <v>1</v>
      </c>
      <c r="E409">
        <v>28</v>
      </c>
      <c r="F409">
        <v>28</v>
      </c>
      <c r="G409">
        <v>2387.5</v>
      </c>
    </row>
    <row r="410" spans="1:7" x14ac:dyDescent="0.2">
      <c r="A410" t="s">
        <v>627</v>
      </c>
      <c r="B410" s="1" t="s">
        <v>18</v>
      </c>
      <c r="C410" s="1" t="s">
        <v>229</v>
      </c>
      <c r="D410" t="b">
        <v>1</v>
      </c>
      <c r="E410">
        <v>14</v>
      </c>
      <c r="F410">
        <v>14</v>
      </c>
      <c r="G410">
        <v>7047</v>
      </c>
    </row>
    <row r="411" spans="1:7" x14ac:dyDescent="0.2">
      <c r="A411" t="s">
        <v>628</v>
      </c>
      <c r="B411" s="1" t="s">
        <v>18</v>
      </c>
      <c r="C411" s="1" t="s">
        <v>229</v>
      </c>
      <c r="D411" t="b">
        <v>1</v>
      </c>
      <c r="E411">
        <v>28</v>
      </c>
      <c r="F411">
        <v>14</v>
      </c>
      <c r="G411">
        <v>7372.6</v>
      </c>
    </row>
    <row r="412" spans="1:7" x14ac:dyDescent="0.2">
      <c r="A412" t="s">
        <v>629</v>
      </c>
      <c r="B412" s="1" t="s">
        <v>18</v>
      </c>
      <c r="C412" s="1" t="s">
        <v>229</v>
      </c>
      <c r="D412" t="b">
        <v>1</v>
      </c>
      <c r="E412">
        <v>28</v>
      </c>
      <c r="F412">
        <v>28</v>
      </c>
      <c r="G412">
        <v>3268.4</v>
      </c>
    </row>
    <row r="413" spans="1:7" x14ac:dyDescent="0.2">
      <c r="A413" t="s">
        <v>630</v>
      </c>
      <c r="B413" s="1" t="s">
        <v>18</v>
      </c>
      <c r="C413" s="1" t="s">
        <v>7</v>
      </c>
      <c r="D413" t="b">
        <v>1</v>
      </c>
      <c r="E413">
        <v>14</v>
      </c>
      <c r="F413">
        <v>14</v>
      </c>
      <c r="G413">
        <v>5302.8</v>
      </c>
    </row>
    <row r="414" spans="1:7" x14ac:dyDescent="0.2">
      <c r="A414" t="s">
        <v>631</v>
      </c>
      <c r="B414" s="1" t="s">
        <v>18</v>
      </c>
      <c r="C414" s="1" t="s">
        <v>7</v>
      </c>
      <c r="D414" t="b">
        <v>1</v>
      </c>
      <c r="E414">
        <v>28</v>
      </c>
      <c r="F414">
        <v>14</v>
      </c>
      <c r="G414">
        <v>5064.1000000000004</v>
      </c>
    </row>
    <row r="415" spans="1:7" x14ac:dyDescent="0.2">
      <c r="A415" t="s">
        <v>632</v>
      </c>
      <c r="B415" s="1" t="s">
        <v>18</v>
      </c>
      <c r="C415" s="1" t="s">
        <v>7</v>
      </c>
      <c r="D415" t="b">
        <v>1</v>
      </c>
      <c r="E415">
        <v>28</v>
      </c>
      <c r="F415">
        <v>28</v>
      </c>
      <c r="G415">
        <v>3523.5</v>
      </c>
    </row>
    <row r="416" spans="1:7" x14ac:dyDescent="0.2">
      <c r="A416" t="s">
        <v>633</v>
      </c>
      <c r="B416" s="1" t="s">
        <v>25</v>
      </c>
      <c r="C416" s="1" t="s">
        <v>229</v>
      </c>
      <c r="D416" t="b">
        <v>1</v>
      </c>
      <c r="E416">
        <v>14</v>
      </c>
      <c r="F416">
        <v>14</v>
      </c>
      <c r="G416">
        <v>8692.2000000000007</v>
      </c>
    </row>
    <row r="417" spans="1:7" x14ac:dyDescent="0.2">
      <c r="A417" t="s">
        <v>634</v>
      </c>
      <c r="B417" s="1" t="s">
        <v>25</v>
      </c>
      <c r="C417" s="1" t="s">
        <v>229</v>
      </c>
      <c r="D417" t="b">
        <v>1</v>
      </c>
      <c r="E417">
        <v>28</v>
      </c>
      <c r="F417">
        <v>14</v>
      </c>
      <c r="G417">
        <v>12004</v>
      </c>
    </row>
    <row r="418" spans="1:7" x14ac:dyDescent="0.2">
      <c r="A418" t="s">
        <v>635</v>
      </c>
      <c r="B418" s="1" t="s">
        <v>25</v>
      </c>
      <c r="C418" s="1" t="s">
        <v>229</v>
      </c>
      <c r="D418" t="b">
        <v>1</v>
      </c>
      <c r="E418">
        <v>28</v>
      </c>
      <c r="F418">
        <v>28</v>
      </c>
      <c r="G418">
        <v>6240.1</v>
      </c>
    </row>
    <row r="419" spans="1:7" x14ac:dyDescent="0.2">
      <c r="A419" t="s">
        <v>636</v>
      </c>
      <c r="B419" s="1" t="s">
        <v>25</v>
      </c>
      <c r="C419" s="1" t="s">
        <v>7</v>
      </c>
      <c r="D419" t="b">
        <v>1</v>
      </c>
      <c r="E419">
        <v>14</v>
      </c>
      <c r="F419">
        <v>14</v>
      </c>
      <c r="G419">
        <v>9835.2999999999993</v>
      </c>
    </row>
    <row r="420" spans="1:7" x14ac:dyDescent="0.2">
      <c r="A420" t="s">
        <v>637</v>
      </c>
      <c r="B420" s="1" t="s">
        <v>25</v>
      </c>
      <c r="C420" s="1" t="s">
        <v>7</v>
      </c>
      <c r="D420" t="b">
        <v>1</v>
      </c>
      <c r="E420">
        <v>28</v>
      </c>
      <c r="F420">
        <v>14</v>
      </c>
      <c r="G420">
        <v>9488.5</v>
      </c>
    </row>
    <row r="421" spans="1:7" x14ac:dyDescent="0.2">
      <c r="A421" t="s">
        <v>638</v>
      </c>
      <c r="B421" s="1" t="s">
        <v>25</v>
      </c>
      <c r="C421" s="1" t="s">
        <v>7</v>
      </c>
      <c r="D421" t="b">
        <v>1</v>
      </c>
      <c r="E421">
        <v>28</v>
      </c>
      <c r="F421">
        <v>28</v>
      </c>
      <c r="G421">
        <v>5500.2</v>
      </c>
    </row>
    <row r="422" spans="1:7" x14ac:dyDescent="0.2">
      <c r="A422" t="s">
        <v>640</v>
      </c>
      <c r="B422" s="1" t="s">
        <v>212</v>
      </c>
      <c r="C422" s="1" t="s">
        <v>229</v>
      </c>
      <c r="D422" t="b">
        <v>1</v>
      </c>
      <c r="E422">
        <v>14</v>
      </c>
      <c r="F422">
        <v>14</v>
      </c>
      <c r="G422">
        <v>14942.4</v>
      </c>
    </row>
    <row r="423" spans="1:7" x14ac:dyDescent="0.2">
      <c r="A423" t="s">
        <v>644</v>
      </c>
      <c r="B423" s="1" t="s">
        <v>212</v>
      </c>
      <c r="C423" s="1" t="s">
        <v>229</v>
      </c>
      <c r="D423" t="b">
        <v>1</v>
      </c>
      <c r="E423">
        <v>28</v>
      </c>
      <c r="F423">
        <v>14</v>
      </c>
      <c r="G423">
        <v>21623.599999999999</v>
      </c>
    </row>
    <row r="424" spans="1:7" x14ac:dyDescent="0.2">
      <c r="A424" t="s">
        <v>645</v>
      </c>
      <c r="B424" s="1" t="s">
        <v>212</v>
      </c>
      <c r="C424" s="1" t="s">
        <v>229</v>
      </c>
      <c r="D424" t="b">
        <v>1</v>
      </c>
      <c r="E424">
        <v>28</v>
      </c>
      <c r="F424">
        <v>28</v>
      </c>
      <c r="G424">
        <v>7053.3</v>
      </c>
    </row>
    <row r="425" spans="1:7" x14ac:dyDescent="0.2">
      <c r="A425" t="s">
        <v>652</v>
      </c>
      <c r="B425" s="1" t="s">
        <v>212</v>
      </c>
      <c r="C425" s="1" t="s">
        <v>7</v>
      </c>
      <c r="D425" t="b">
        <v>1</v>
      </c>
      <c r="E425">
        <v>14</v>
      </c>
      <c r="F425">
        <v>14</v>
      </c>
      <c r="G425">
        <v>7149.5</v>
      </c>
    </row>
    <row r="426" spans="1:7" x14ac:dyDescent="0.2">
      <c r="A426" t="s">
        <v>656</v>
      </c>
      <c r="B426" s="1" t="s">
        <v>212</v>
      </c>
      <c r="C426" s="1" t="s">
        <v>7</v>
      </c>
      <c r="D426" t="b">
        <v>1</v>
      </c>
      <c r="E426">
        <v>28</v>
      </c>
      <c r="F426">
        <v>14</v>
      </c>
      <c r="G426">
        <v>3547.5</v>
      </c>
    </row>
    <row r="427" spans="1:7" x14ac:dyDescent="0.2">
      <c r="A427" t="s">
        <v>657</v>
      </c>
      <c r="B427" s="1" t="s">
        <v>212</v>
      </c>
      <c r="C427" s="1" t="s">
        <v>7</v>
      </c>
      <c r="D427" t="b">
        <v>1</v>
      </c>
      <c r="E427">
        <v>28</v>
      </c>
      <c r="F427">
        <v>28</v>
      </c>
      <c r="G427">
        <v>2057.5</v>
      </c>
    </row>
    <row r="428" spans="1:7" x14ac:dyDescent="0.2">
      <c r="A428" t="s">
        <v>736</v>
      </c>
      <c r="B428" s="1" t="s">
        <v>158</v>
      </c>
      <c r="C428" s="1" t="s">
        <v>229</v>
      </c>
      <c r="D428" t="b">
        <v>1</v>
      </c>
      <c r="E428">
        <v>14</v>
      </c>
      <c r="F428">
        <v>14</v>
      </c>
      <c r="G428">
        <v>10636.4</v>
      </c>
    </row>
    <row r="429" spans="1:7" x14ac:dyDescent="0.2">
      <c r="A429" t="s">
        <v>740</v>
      </c>
      <c r="B429" s="1" t="s">
        <v>158</v>
      </c>
      <c r="C429" s="1" t="s">
        <v>229</v>
      </c>
      <c r="D429" t="b">
        <v>1</v>
      </c>
      <c r="E429">
        <v>28</v>
      </c>
      <c r="F429">
        <v>14</v>
      </c>
      <c r="G429">
        <v>12053.5</v>
      </c>
    </row>
    <row r="430" spans="1:7" x14ac:dyDescent="0.2">
      <c r="A430" t="s">
        <v>741</v>
      </c>
      <c r="B430" s="1" t="s">
        <v>158</v>
      </c>
      <c r="C430" s="1" t="s">
        <v>229</v>
      </c>
      <c r="D430" t="b">
        <v>1</v>
      </c>
      <c r="E430">
        <v>28</v>
      </c>
      <c r="F430">
        <v>28</v>
      </c>
      <c r="G430">
        <v>6360.7</v>
      </c>
    </row>
    <row r="431" spans="1:7" x14ac:dyDescent="0.2">
      <c r="A431" t="s">
        <v>748</v>
      </c>
      <c r="B431" s="1" t="s">
        <v>158</v>
      </c>
      <c r="C431" s="1" t="s">
        <v>7</v>
      </c>
      <c r="D431" t="b">
        <v>1</v>
      </c>
      <c r="E431">
        <v>14</v>
      </c>
      <c r="F431">
        <v>14</v>
      </c>
      <c r="G431">
        <v>5777.2</v>
      </c>
    </row>
    <row r="432" spans="1:7" x14ac:dyDescent="0.2">
      <c r="A432" t="s">
        <v>752</v>
      </c>
      <c r="B432" s="1" t="s">
        <v>158</v>
      </c>
      <c r="C432" s="1" t="s">
        <v>7</v>
      </c>
      <c r="D432" t="b">
        <v>1</v>
      </c>
      <c r="E432">
        <v>28</v>
      </c>
      <c r="F432">
        <v>14</v>
      </c>
      <c r="G432">
        <v>7090.4</v>
      </c>
    </row>
    <row r="433" spans="1:7" x14ac:dyDescent="0.2">
      <c r="A433" t="s">
        <v>753</v>
      </c>
      <c r="B433" s="1" t="s">
        <v>158</v>
      </c>
      <c r="C433" s="1" t="s">
        <v>7</v>
      </c>
      <c r="D433" t="b">
        <v>1</v>
      </c>
      <c r="E433">
        <v>28</v>
      </c>
      <c r="F433">
        <v>28</v>
      </c>
      <c r="G433">
        <v>1242.5999999999999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FE70E-64A8-2D48-80FB-28231AC44638}">
  <dimension ref="A1:M52"/>
  <sheetViews>
    <sheetView workbookViewId="0">
      <selection activeCell="E22" sqref="E22"/>
    </sheetView>
  </sheetViews>
  <sheetFormatPr baseColWidth="10" defaultRowHeight="16" x14ac:dyDescent="0.2"/>
  <cols>
    <col min="1" max="1" width="19.33203125" bestFit="1" customWidth="1"/>
    <col min="2" max="2" width="5.33203125" bestFit="1" customWidth="1"/>
    <col min="3" max="3" width="8.5" bestFit="1" customWidth="1"/>
    <col min="4" max="4" width="13.6640625" bestFit="1" customWidth="1"/>
    <col min="5" max="5" width="11.83203125" bestFit="1" customWidth="1"/>
    <col min="6" max="6" width="16.83203125" bestFit="1" customWidth="1"/>
    <col min="7" max="7" width="7.1640625" bestFit="1" customWidth="1"/>
    <col min="8" max="13" width="12.1640625" bestFit="1" customWidth="1"/>
  </cols>
  <sheetData>
    <row r="1" spans="1:13" x14ac:dyDescent="0.2">
      <c r="A1" s="2" t="s">
        <v>232</v>
      </c>
      <c r="B1" s="3" t="s">
        <v>224</v>
      </c>
      <c r="C1" s="2" t="s">
        <v>1</v>
      </c>
      <c r="D1" s="2" t="s">
        <v>468</v>
      </c>
      <c r="E1" s="2" t="s">
        <v>759</v>
      </c>
      <c r="F1" s="2" t="s">
        <v>225</v>
      </c>
      <c r="G1" s="2" t="s">
        <v>760</v>
      </c>
      <c r="H1" s="2" t="s">
        <v>761</v>
      </c>
      <c r="I1" s="2" t="s">
        <v>762</v>
      </c>
      <c r="J1" s="2" t="s">
        <v>763</v>
      </c>
      <c r="K1" s="2" t="s">
        <v>764</v>
      </c>
      <c r="L1" s="2" t="s">
        <v>765</v>
      </c>
      <c r="M1" s="2" t="s">
        <v>766</v>
      </c>
    </row>
    <row r="2" spans="1:13" x14ac:dyDescent="0.2">
      <c r="A2" t="s">
        <v>260</v>
      </c>
      <c r="B2" s="1" t="s">
        <v>3</v>
      </c>
      <c r="C2" t="s">
        <v>7</v>
      </c>
      <c r="D2">
        <v>7</v>
      </c>
      <c r="E2" t="s">
        <v>767</v>
      </c>
      <c r="F2" t="s">
        <v>768</v>
      </c>
      <c r="G2">
        <v>20.030999999999999</v>
      </c>
      <c r="H2">
        <v>22.081605434419998</v>
      </c>
      <c r="I2">
        <v>688.50719124479997</v>
      </c>
      <c r="J2">
        <v>2.3043940998360001E-2</v>
      </c>
      <c r="K2">
        <v>0.2400237842115</v>
      </c>
      <c r="L2">
        <v>0.115041390836</v>
      </c>
      <c r="M2">
        <v>1.198261615554</v>
      </c>
    </row>
    <row r="3" spans="1:13" x14ac:dyDescent="0.2">
      <c r="A3" t="s">
        <v>256</v>
      </c>
      <c r="B3" s="1" t="s">
        <v>3</v>
      </c>
      <c r="C3">
        <v>70</v>
      </c>
      <c r="D3">
        <v>28</v>
      </c>
      <c r="E3" t="s">
        <v>767</v>
      </c>
      <c r="F3" t="s">
        <v>768</v>
      </c>
      <c r="G3">
        <v>20.067</v>
      </c>
      <c r="H3">
        <v>18.54844280879</v>
      </c>
      <c r="I3">
        <v>596.7328505516</v>
      </c>
      <c r="J3">
        <v>1.962172456969E-2</v>
      </c>
      <c r="K3">
        <v>0.2043151664151</v>
      </c>
      <c r="L3">
        <v>9.7781056309819994E-2</v>
      </c>
      <c r="M3">
        <v>1.0181649793950001</v>
      </c>
    </row>
    <row r="4" spans="1:13" x14ac:dyDescent="0.2">
      <c r="A4" t="s">
        <v>255</v>
      </c>
      <c r="B4" s="1" t="s">
        <v>3</v>
      </c>
      <c r="C4">
        <v>70</v>
      </c>
      <c r="D4">
        <v>14</v>
      </c>
      <c r="E4" t="s">
        <v>767</v>
      </c>
      <c r="F4" t="s">
        <v>768</v>
      </c>
      <c r="G4">
        <v>20.059999999999999</v>
      </c>
      <c r="H4">
        <v>18.377513758340001</v>
      </c>
      <c r="I4">
        <v>595.21371908189997</v>
      </c>
      <c r="J4">
        <v>1.9456162928029999E-2</v>
      </c>
      <c r="K4">
        <v>0.20372384969089999</v>
      </c>
      <c r="L4">
        <v>9.6989845104820005E-2</v>
      </c>
      <c r="M4">
        <v>1.0155725308620001</v>
      </c>
    </row>
    <row r="5" spans="1:13" x14ac:dyDescent="0.2">
      <c r="A5" t="s">
        <v>254</v>
      </c>
      <c r="B5" s="1" t="s">
        <v>3</v>
      </c>
      <c r="C5">
        <v>70</v>
      </c>
      <c r="D5">
        <v>7</v>
      </c>
      <c r="E5" t="s">
        <v>767</v>
      </c>
      <c r="F5" t="s">
        <v>768</v>
      </c>
      <c r="G5">
        <v>20.155000000000001</v>
      </c>
      <c r="H5">
        <v>18.16621818542</v>
      </c>
      <c r="I5">
        <v>583.05158667559999</v>
      </c>
      <c r="J5">
        <v>1.9251502328570001E-2</v>
      </c>
      <c r="K5">
        <v>0.19898950448649999</v>
      </c>
      <c r="L5">
        <v>9.5517252932620006E-2</v>
      </c>
      <c r="M5">
        <v>0.98729597859840001</v>
      </c>
    </row>
    <row r="6" spans="1:13" x14ac:dyDescent="0.2">
      <c r="A6" t="s">
        <v>261</v>
      </c>
      <c r="B6" s="1" t="s">
        <v>3</v>
      </c>
      <c r="C6" t="s">
        <v>7</v>
      </c>
      <c r="D6">
        <v>14</v>
      </c>
      <c r="E6" t="s">
        <v>767</v>
      </c>
      <c r="F6" t="s">
        <v>768</v>
      </c>
      <c r="G6">
        <v>19.73</v>
      </c>
      <c r="H6">
        <v>16.97490126292</v>
      </c>
      <c r="I6">
        <v>569.00803813929997</v>
      </c>
      <c r="J6">
        <v>1.809759440642E-2</v>
      </c>
      <c r="K6">
        <v>0.1935221693193</v>
      </c>
      <c r="L6">
        <v>9.1726276768479997E-2</v>
      </c>
      <c r="M6">
        <v>0.9808523533672</v>
      </c>
    </row>
    <row r="7" spans="1:13" x14ac:dyDescent="0.2">
      <c r="A7" t="s">
        <v>262</v>
      </c>
      <c r="B7" s="1" t="s">
        <v>3</v>
      </c>
      <c r="C7" t="s">
        <v>7</v>
      </c>
      <c r="D7">
        <v>28</v>
      </c>
      <c r="E7" t="s">
        <v>767</v>
      </c>
      <c r="F7" t="s">
        <v>768</v>
      </c>
      <c r="G7">
        <v>19.091999999999999</v>
      </c>
      <c r="H7">
        <v>15.86165142059</v>
      </c>
      <c r="I7">
        <v>548.98624439239995</v>
      </c>
      <c r="J7">
        <v>1.7019302150080001E-2</v>
      </c>
      <c r="K7">
        <v>0.1857262906129</v>
      </c>
      <c r="L7">
        <v>8.9143631626210001E-2</v>
      </c>
      <c r="M7">
        <v>0.97279641008249995</v>
      </c>
    </row>
    <row r="8" spans="1:13" x14ac:dyDescent="0.2">
      <c r="A8" t="s">
        <v>769</v>
      </c>
      <c r="B8" s="1" t="s">
        <v>18</v>
      </c>
      <c r="C8" t="s">
        <v>53</v>
      </c>
      <c r="D8">
        <v>0</v>
      </c>
      <c r="E8" t="s">
        <v>767</v>
      </c>
      <c r="F8" t="s">
        <v>770</v>
      </c>
      <c r="G8">
        <v>18.356999999999999</v>
      </c>
      <c r="H8">
        <v>14.798286406200001</v>
      </c>
      <c r="I8">
        <v>541.06190594040004</v>
      </c>
      <c r="J8">
        <v>1.5989328269020001E-2</v>
      </c>
      <c r="K8">
        <v>0.18264042501</v>
      </c>
      <c r="L8">
        <v>8.7102076968010006E-2</v>
      </c>
      <c r="M8">
        <v>0.99493612796209996</v>
      </c>
    </row>
    <row r="9" spans="1:13" x14ac:dyDescent="0.2">
      <c r="A9" t="s">
        <v>278</v>
      </c>
      <c r="B9" s="1" t="s">
        <v>18</v>
      </c>
      <c r="C9">
        <v>70</v>
      </c>
      <c r="D9">
        <v>7</v>
      </c>
      <c r="E9" t="s">
        <v>767</v>
      </c>
      <c r="F9" t="s">
        <v>770</v>
      </c>
      <c r="G9">
        <v>18.954999999999998</v>
      </c>
      <c r="H9">
        <v>14.382040834430001</v>
      </c>
      <c r="I9">
        <v>507.04153048199998</v>
      </c>
      <c r="J9">
        <v>1.5586153384360001E-2</v>
      </c>
      <c r="K9">
        <v>0.1693899629657</v>
      </c>
      <c r="L9">
        <v>8.2227134710399996E-2</v>
      </c>
      <c r="M9">
        <v>0.89364264292119999</v>
      </c>
    </row>
    <row r="10" spans="1:13" x14ac:dyDescent="0.2">
      <c r="A10" t="s">
        <v>279</v>
      </c>
      <c r="B10" s="1" t="s">
        <v>18</v>
      </c>
      <c r="C10">
        <v>70</v>
      </c>
      <c r="D10">
        <v>14</v>
      </c>
      <c r="E10" t="s">
        <v>767</v>
      </c>
      <c r="F10" t="s">
        <v>770</v>
      </c>
      <c r="G10">
        <v>19.568999999999999</v>
      </c>
      <c r="H10">
        <v>16.842122968040002</v>
      </c>
      <c r="I10">
        <v>556.68060909910002</v>
      </c>
      <c r="J10">
        <v>1.7968985533790002E-2</v>
      </c>
      <c r="K10">
        <v>0.188722400584</v>
      </c>
      <c r="L10">
        <v>9.1823729029529996E-2</v>
      </c>
      <c r="M10">
        <v>0.96439470889659995</v>
      </c>
    </row>
    <row r="11" spans="1:13" x14ac:dyDescent="0.2">
      <c r="A11" t="s">
        <v>280</v>
      </c>
      <c r="B11" s="1" t="s">
        <v>18</v>
      </c>
      <c r="C11">
        <v>70</v>
      </c>
      <c r="D11">
        <v>28</v>
      </c>
      <c r="E11" t="s">
        <v>767</v>
      </c>
      <c r="F11" t="s">
        <v>770</v>
      </c>
      <c r="G11">
        <v>19.396999999999998</v>
      </c>
      <c r="H11">
        <v>15.666994190220001</v>
      </c>
      <c r="I11">
        <v>546.21774683000001</v>
      </c>
      <c r="J11">
        <v>1.683075742617E-2</v>
      </c>
      <c r="K11">
        <v>0.18464821664309999</v>
      </c>
      <c r="L11">
        <v>8.6769899603919995E-2</v>
      </c>
      <c r="M11">
        <v>0.9519421386975</v>
      </c>
    </row>
    <row r="12" spans="1:13" x14ac:dyDescent="0.2">
      <c r="A12" t="s">
        <v>284</v>
      </c>
      <c r="B12" s="1" t="s">
        <v>18</v>
      </c>
      <c r="C12" t="s">
        <v>7</v>
      </c>
      <c r="D12">
        <v>7</v>
      </c>
      <c r="E12" t="s">
        <v>767</v>
      </c>
      <c r="F12" t="s">
        <v>770</v>
      </c>
      <c r="G12">
        <v>18.765000000000001</v>
      </c>
      <c r="H12">
        <v>13.16603633563</v>
      </c>
      <c r="I12">
        <v>457.20608814560001</v>
      </c>
      <c r="J12">
        <v>1.440833310998E-2</v>
      </c>
      <c r="K12">
        <v>0.1499727849152</v>
      </c>
      <c r="L12">
        <v>7.6783016839759993E-2</v>
      </c>
      <c r="M12">
        <v>0.79921548049669999</v>
      </c>
    </row>
    <row r="13" spans="1:13" x14ac:dyDescent="0.2">
      <c r="A13" t="s">
        <v>285</v>
      </c>
      <c r="B13" s="1" t="s">
        <v>18</v>
      </c>
      <c r="C13" t="s">
        <v>7</v>
      </c>
      <c r="D13">
        <v>14</v>
      </c>
      <c r="E13" t="s">
        <v>767</v>
      </c>
      <c r="F13" t="s">
        <v>770</v>
      </c>
      <c r="G13">
        <v>20.126999999999999</v>
      </c>
      <c r="H13">
        <v>15.278480593359999</v>
      </c>
      <c r="I13">
        <v>521.3169351578</v>
      </c>
      <c r="J13">
        <v>1.6454443694029999E-2</v>
      </c>
      <c r="K13">
        <v>0.1749505038252</v>
      </c>
      <c r="L13">
        <v>8.1753086371700007E-2</v>
      </c>
      <c r="M13">
        <v>0.86923289027280004</v>
      </c>
    </row>
    <row r="14" spans="1:13" x14ac:dyDescent="0.2">
      <c r="A14" t="s">
        <v>286</v>
      </c>
      <c r="B14" s="1" t="s">
        <v>18</v>
      </c>
      <c r="C14" t="s">
        <v>7</v>
      </c>
      <c r="D14">
        <v>28</v>
      </c>
      <c r="E14" t="s">
        <v>767</v>
      </c>
      <c r="F14" t="s">
        <v>770</v>
      </c>
      <c r="G14">
        <v>19.611999999999998</v>
      </c>
      <c r="H14">
        <v>17.32214008967</v>
      </c>
      <c r="I14">
        <v>623.77362670900004</v>
      </c>
      <c r="J14">
        <v>1.8433929453369999E-2</v>
      </c>
      <c r="K14">
        <v>0.21483941170740001</v>
      </c>
      <c r="L14">
        <v>9.3993113672109996E-2</v>
      </c>
      <c r="M14">
        <v>1.09544876457</v>
      </c>
    </row>
    <row r="15" spans="1:13" x14ac:dyDescent="0.2">
      <c r="A15" t="s">
        <v>771</v>
      </c>
      <c r="B15" s="1" t="s">
        <v>11</v>
      </c>
      <c r="C15" t="s">
        <v>53</v>
      </c>
      <c r="D15">
        <v>0</v>
      </c>
      <c r="E15" t="s">
        <v>767</v>
      </c>
      <c r="F15" t="s">
        <v>772</v>
      </c>
      <c r="G15">
        <v>18.648</v>
      </c>
      <c r="H15">
        <v>11.80396801631</v>
      </c>
      <c r="I15">
        <v>413.23956104910002</v>
      </c>
      <c r="J15">
        <v>1.308903562123E-2</v>
      </c>
      <c r="K15">
        <v>0.13283540414459999</v>
      </c>
      <c r="L15">
        <v>7.0190023708860003E-2</v>
      </c>
      <c r="M15">
        <v>0.71233056705620001</v>
      </c>
    </row>
    <row r="16" spans="1:13" x14ac:dyDescent="0.2">
      <c r="A16" t="s">
        <v>266</v>
      </c>
      <c r="B16" s="1" t="s">
        <v>11</v>
      </c>
      <c r="C16">
        <v>70</v>
      </c>
      <c r="D16">
        <v>7</v>
      </c>
      <c r="E16" t="s">
        <v>767</v>
      </c>
      <c r="F16" t="s">
        <v>772</v>
      </c>
      <c r="G16">
        <v>18.231000000000002</v>
      </c>
      <c r="H16">
        <v>10.84516067505</v>
      </c>
      <c r="I16">
        <v>396.10940465930003</v>
      </c>
      <c r="J16">
        <v>1.2160336157640001E-2</v>
      </c>
      <c r="K16">
        <v>0.1261566211432</v>
      </c>
      <c r="L16">
        <v>6.6701421521820001E-2</v>
      </c>
      <c r="M16">
        <v>0.69198958446180003</v>
      </c>
    </row>
    <row r="17" spans="1:13" x14ac:dyDescent="0.2">
      <c r="A17" t="s">
        <v>267</v>
      </c>
      <c r="B17" s="1" t="s">
        <v>11</v>
      </c>
      <c r="C17">
        <v>70</v>
      </c>
      <c r="D17">
        <v>14</v>
      </c>
      <c r="E17" t="s">
        <v>767</v>
      </c>
      <c r="F17" t="s">
        <v>772</v>
      </c>
      <c r="G17">
        <v>18.23</v>
      </c>
      <c r="H17">
        <v>10.944101095200001</v>
      </c>
      <c r="I17">
        <v>439.90432151160002</v>
      </c>
      <c r="J17">
        <v>1.225616971165E-2</v>
      </c>
      <c r="K17">
        <v>0.143229630399</v>
      </c>
      <c r="L17">
        <v>6.7230771868620004E-2</v>
      </c>
      <c r="M17">
        <v>0.78568091277550001</v>
      </c>
    </row>
    <row r="18" spans="1:13" x14ac:dyDescent="0.2">
      <c r="A18" t="s">
        <v>268</v>
      </c>
      <c r="B18" s="1" t="s">
        <v>11</v>
      </c>
      <c r="C18">
        <v>70</v>
      </c>
      <c r="D18">
        <v>28</v>
      </c>
      <c r="E18" t="s">
        <v>767</v>
      </c>
      <c r="F18" t="s">
        <v>772</v>
      </c>
      <c r="G18">
        <v>19.425000000000001</v>
      </c>
      <c r="H18">
        <v>13.335398356120001</v>
      </c>
      <c r="I18">
        <v>453.72125983239999</v>
      </c>
      <c r="J18">
        <v>1.45723769286E-2</v>
      </c>
      <c r="K18">
        <v>0.14861469557090001</v>
      </c>
      <c r="L18">
        <v>7.5018671447120003E-2</v>
      </c>
      <c r="M18">
        <v>0.76506921786839999</v>
      </c>
    </row>
    <row r="19" spans="1:13" x14ac:dyDescent="0.2">
      <c r="A19" t="s">
        <v>272</v>
      </c>
      <c r="B19" s="1" t="s">
        <v>11</v>
      </c>
      <c r="C19" t="s">
        <v>7</v>
      </c>
      <c r="D19">
        <v>7</v>
      </c>
      <c r="E19" t="s">
        <v>767</v>
      </c>
      <c r="F19" t="s">
        <v>772</v>
      </c>
      <c r="G19">
        <v>19.241</v>
      </c>
      <c r="H19">
        <v>12.77741281192</v>
      </c>
      <c r="I19">
        <v>446.64160946210001</v>
      </c>
      <c r="J19">
        <v>1.4031912902839999E-2</v>
      </c>
      <c r="K19">
        <v>0.14585552582229999</v>
      </c>
      <c r="L19">
        <v>7.2927149851029993E-2</v>
      </c>
      <c r="M19">
        <v>0.75804545409449997</v>
      </c>
    </row>
    <row r="20" spans="1:13" x14ac:dyDescent="0.2">
      <c r="A20" t="s">
        <v>273</v>
      </c>
      <c r="B20" s="1" t="s">
        <v>11</v>
      </c>
      <c r="C20" t="s">
        <v>7</v>
      </c>
      <c r="D20">
        <v>14</v>
      </c>
      <c r="E20" t="s">
        <v>767</v>
      </c>
      <c r="F20" t="s">
        <v>772</v>
      </c>
      <c r="G20">
        <v>18.167000000000002</v>
      </c>
      <c r="H20">
        <v>11.12455269496</v>
      </c>
      <c r="I20">
        <v>422.65973628360001</v>
      </c>
      <c r="J20">
        <v>1.2430954881400001E-2</v>
      </c>
      <c r="K20">
        <v>0.13650776675449999</v>
      </c>
      <c r="L20">
        <v>6.8426019053220002E-2</v>
      </c>
      <c r="M20">
        <v>0.75140511231609997</v>
      </c>
    </row>
    <row r="21" spans="1:13" x14ac:dyDescent="0.2">
      <c r="A21" t="s">
        <v>274</v>
      </c>
      <c r="B21" s="1" t="s">
        <v>11</v>
      </c>
      <c r="C21" t="s">
        <v>7</v>
      </c>
      <c r="D21">
        <v>28</v>
      </c>
      <c r="E21" t="s">
        <v>767</v>
      </c>
      <c r="F21" t="s">
        <v>772</v>
      </c>
      <c r="G21">
        <v>18.596</v>
      </c>
      <c r="H21">
        <v>11.769496854150001</v>
      </c>
      <c r="I21">
        <v>408.30672704379998</v>
      </c>
      <c r="J21">
        <v>1.305564690127E-2</v>
      </c>
      <c r="K21">
        <v>0.13091226903709999</v>
      </c>
      <c r="L21">
        <v>7.020674823228E-2</v>
      </c>
      <c r="M21">
        <v>0.7039807971448</v>
      </c>
    </row>
    <row r="22" spans="1:13" x14ac:dyDescent="0.2">
      <c r="A22" t="s">
        <v>773</v>
      </c>
      <c r="B22" s="1" t="s">
        <v>25</v>
      </c>
      <c r="C22" t="s">
        <v>53</v>
      </c>
      <c r="D22">
        <v>0</v>
      </c>
      <c r="E22" t="s">
        <v>767</v>
      </c>
      <c r="F22" t="s">
        <v>774</v>
      </c>
      <c r="G22">
        <v>18.05</v>
      </c>
      <c r="H22">
        <v>24.310640684759999</v>
      </c>
      <c r="I22">
        <v>952.84195858639998</v>
      </c>
      <c r="J22">
        <v>2.520298145647E-2</v>
      </c>
      <c r="K22">
        <v>0.34271822751999997</v>
      </c>
      <c r="L22">
        <v>0.13962870613</v>
      </c>
      <c r="M22">
        <v>1.8987159419390001</v>
      </c>
    </row>
    <row r="23" spans="1:13" x14ac:dyDescent="0.2">
      <c r="A23" t="s">
        <v>290</v>
      </c>
      <c r="B23" s="1" t="s">
        <v>25</v>
      </c>
      <c r="C23">
        <v>70</v>
      </c>
      <c r="D23">
        <v>7</v>
      </c>
      <c r="E23" t="s">
        <v>767</v>
      </c>
      <c r="F23" t="s">
        <v>774</v>
      </c>
      <c r="G23">
        <v>18.951000000000001</v>
      </c>
      <c r="H23">
        <v>20.665107695260001</v>
      </c>
      <c r="I23">
        <v>810.67708581290003</v>
      </c>
      <c r="J23">
        <v>2.16719232489E-2</v>
      </c>
      <c r="K23">
        <v>0.28751569288110002</v>
      </c>
      <c r="L23">
        <v>0.1143576763701</v>
      </c>
      <c r="M23">
        <v>1.5171531469640001</v>
      </c>
    </row>
    <row r="24" spans="1:13" x14ac:dyDescent="0.2">
      <c r="A24" t="s">
        <v>291</v>
      </c>
      <c r="B24" s="1" t="s">
        <v>25</v>
      </c>
      <c r="C24">
        <v>70</v>
      </c>
      <c r="D24">
        <v>14</v>
      </c>
      <c r="E24" t="s">
        <v>767</v>
      </c>
      <c r="F24" t="s">
        <v>774</v>
      </c>
      <c r="G24">
        <v>19.704999999999998</v>
      </c>
      <c r="H24">
        <v>24.808518918360001</v>
      </c>
      <c r="I24">
        <v>905.86735722219998</v>
      </c>
      <c r="J24">
        <v>2.5685225624380002E-2</v>
      </c>
      <c r="K24">
        <v>0.32448540002519999</v>
      </c>
      <c r="L24">
        <v>0.13034877251650001</v>
      </c>
      <c r="M24">
        <v>1.646716062041</v>
      </c>
    </row>
    <row r="25" spans="1:13" x14ac:dyDescent="0.2">
      <c r="A25" t="s">
        <v>292</v>
      </c>
      <c r="B25" s="1" t="s">
        <v>25</v>
      </c>
      <c r="C25">
        <v>70</v>
      </c>
      <c r="D25">
        <v>28</v>
      </c>
      <c r="E25" t="s">
        <v>767</v>
      </c>
      <c r="F25" t="s">
        <v>774</v>
      </c>
      <c r="G25">
        <v>18.542999999999999</v>
      </c>
      <c r="H25">
        <v>19.467595322929999</v>
      </c>
      <c r="I25">
        <v>673.31842854820002</v>
      </c>
      <c r="J25">
        <v>2.051201442262E-2</v>
      </c>
      <c r="K25">
        <v>0.23411589747690001</v>
      </c>
      <c r="L25">
        <v>0.11061864003999999</v>
      </c>
      <c r="M25">
        <v>1.262556746357</v>
      </c>
    </row>
    <row r="26" spans="1:13" x14ac:dyDescent="0.2">
      <c r="A26" t="s">
        <v>296</v>
      </c>
      <c r="B26" s="1" t="s">
        <v>25</v>
      </c>
      <c r="C26" t="s">
        <v>7</v>
      </c>
      <c r="D26">
        <v>7</v>
      </c>
      <c r="E26" t="s">
        <v>767</v>
      </c>
      <c r="F26" t="s">
        <v>774</v>
      </c>
      <c r="G26">
        <v>18.372</v>
      </c>
      <c r="H26">
        <v>20.794173399609999</v>
      </c>
      <c r="I26">
        <v>782.69833024340005</v>
      </c>
      <c r="J26">
        <v>2.1796936111480002E-2</v>
      </c>
      <c r="K26">
        <v>0.27664369178319997</v>
      </c>
      <c r="L26">
        <v>0.11864215170630001</v>
      </c>
      <c r="M26">
        <v>1.5057897440850001</v>
      </c>
    </row>
    <row r="27" spans="1:13" x14ac:dyDescent="0.2">
      <c r="A27" t="s">
        <v>297</v>
      </c>
      <c r="B27" s="1" t="s">
        <v>25</v>
      </c>
      <c r="C27" t="s">
        <v>7</v>
      </c>
      <c r="D27">
        <v>14</v>
      </c>
      <c r="E27" t="s">
        <v>767</v>
      </c>
      <c r="F27" t="s">
        <v>774</v>
      </c>
      <c r="G27">
        <v>19.562000000000001</v>
      </c>
      <c r="H27">
        <v>28.241580915450001</v>
      </c>
      <c r="I27">
        <v>1001.480028232</v>
      </c>
      <c r="J27">
        <v>2.9010484722809999E-2</v>
      </c>
      <c r="K27">
        <v>0.3615890524741</v>
      </c>
      <c r="L27">
        <v>0.14830019794909999</v>
      </c>
      <c r="M27">
        <v>1.8484257871080001</v>
      </c>
    </row>
    <row r="28" spans="1:13" x14ac:dyDescent="0.2">
      <c r="A28" t="s">
        <v>298</v>
      </c>
      <c r="B28" s="1" t="s">
        <v>25</v>
      </c>
      <c r="C28" t="s">
        <v>7</v>
      </c>
      <c r="D28">
        <v>28</v>
      </c>
      <c r="E28" t="s">
        <v>767</v>
      </c>
      <c r="F28" t="s">
        <v>774</v>
      </c>
      <c r="G28">
        <v>19.053000000000001</v>
      </c>
      <c r="H28">
        <v>23.951655864719999</v>
      </c>
      <c r="I28">
        <v>891.49311299320004</v>
      </c>
      <c r="J28">
        <v>2.4855269256670001E-2</v>
      </c>
      <c r="K28">
        <v>0.31890469369719998</v>
      </c>
      <c r="L28">
        <v>0.1304533105373</v>
      </c>
      <c r="M28">
        <v>1.673776799965</v>
      </c>
    </row>
    <row r="29" spans="1:13" x14ac:dyDescent="0.2">
      <c r="A29" t="s">
        <v>365</v>
      </c>
      <c r="B29" s="1" t="s">
        <v>151</v>
      </c>
      <c r="C29" t="s">
        <v>7</v>
      </c>
      <c r="D29">
        <v>7</v>
      </c>
      <c r="E29" t="s">
        <v>775</v>
      </c>
      <c r="F29" t="s">
        <v>770</v>
      </c>
      <c r="G29">
        <v>18.683</v>
      </c>
      <c r="H29">
        <v>18.989322185519999</v>
      </c>
      <c r="I29">
        <v>555.97375415169995</v>
      </c>
      <c r="J29">
        <v>1.7881275273610001E-2</v>
      </c>
      <c r="K29">
        <v>0.17929061683709999</v>
      </c>
      <c r="L29">
        <v>9.5708800907830002E-2</v>
      </c>
      <c r="M29">
        <v>0.95964575730379997</v>
      </c>
    </row>
    <row r="30" spans="1:13" x14ac:dyDescent="0.2">
      <c r="A30" t="s">
        <v>371</v>
      </c>
      <c r="B30" s="1" t="s">
        <v>144</v>
      </c>
      <c r="C30">
        <v>70</v>
      </c>
      <c r="D30">
        <v>7</v>
      </c>
      <c r="E30" t="s">
        <v>775</v>
      </c>
      <c r="F30" t="s">
        <v>768</v>
      </c>
      <c r="G30">
        <v>19.940000000000001</v>
      </c>
      <c r="H30">
        <v>23.871926625570001</v>
      </c>
      <c r="I30">
        <v>850.38166662850006</v>
      </c>
      <c r="J30">
        <v>2.2238907958620002E-2</v>
      </c>
      <c r="K30">
        <v>0.27821815831829999</v>
      </c>
      <c r="L30">
        <v>0.11152912717460001</v>
      </c>
      <c r="M30">
        <v>1.395276621456</v>
      </c>
    </row>
    <row r="31" spans="1:13" x14ac:dyDescent="0.2">
      <c r="A31" t="s">
        <v>317</v>
      </c>
      <c r="B31" s="1" t="s">
        <v>85</v>
      </c>
      <c r="C31" t="s">
        <v>7</v>
      </c>
      <c r="D31">
        <v>7</v>
      </c>
      <c r="E31" t="s">
        <v>775</v>
      </c>
      <c r="F31" t="s">
        <v>772</v>
      </c>
      <c r="G31">
        <v>20.266999999999999</v>
      </c>
      <c r="H31">
        <v>20.453967205680001</v>
      </c>
      <c r="I31">
        <v>624.86989014940002</v>
      </c>
      <c r="J31">
        <v>1.918844342335E-2</v>
      </c>
      <c r="K31">
        <v>0.20239667347590001</v>
      </c>
      <c r="L31">
        <v>9.4678262314859998E-2</v>
      </c>
      <c r="M31">
        <v>0.9986513715691</v>
      </c>
    </row>
    <row r="32" spans="1:13" x14ac:dyDescent="0.2">
      <c r="A32" t="s">
        <v>251</v>
      </c>
      <c r="B32" s="1" t="s">
        <v>3</v>
      </c>
      <c r="C32">
        <v>70</v>
      </c>
      <c r="D32">
        <v>7</v>
      </c>
      <c r="E32" t="s">
        <v>775</v>
      </c>
      <c r="F32" t="s">
        <v>768</v>
      </c>
      <c r="G32">
        <v>20.474</v>
      </c>
      <c r="H32">
        <v>21.823494227729999</v>
      </c>
      <c r="I32">
        <v>665.92583535510005</v>
      </c>
      <c r="J32">
        <v>2.0410720547690001E-2</v>
      </c>
      <c r="K32">
        <v>0.21617872664830001</v>
      </c>
      <c r="L32">
        <v>9.9690927750759994E-2</v>
      </c>
      <c r="M32">
        <v>1.0558695254870001</v>
      </c>
    </row>
    <row r="33" spans="1:13" x14ac:dyDescent="0.2">
      <c r="A33" t="s">
        <v>275</v>
      </c>
      <c r="B33" s="1" t="s">
        <v>18</v>
      </c>
      <c r="C33">
        <v>70</v>
      </c>
      <c r="D33">
        <v>7</v>
      </c>
      <c r="E33" t="s">
        <v>775</v>
      </c>
      <c r="F33" t="s">
        <v>770</v>
      </c>
      <c r="G33">
        <v>21.402999999999999</v>
      </c>
      <c r="H33">
        <v>21.058598581950001</v>
      </c>
      <c r="I33">
        <v>680.26205668449995</v>
      </c>
      <c r="J33">
        <v>1.972806556149E-2</v>
      </c>
      <c r="K33">
        <v>0.2209935221072</v>
      </c>
      <c r="L33">
        <v>9.2174300619009997E-2</v>
      </c>
      <c r="M33">
        <v>1.0325352619129999</v>
      </c>
    </row>
    <row r="34" spans="1:13" x14ac:dyDescent="0.2">
      <c r="A34" t="s">
        <v>281</v>
      </c>
      <c r="B34" s="1" t="s">
        <v>18</v>
      </c>
      <c r="C34" t="s">
        <v>7</v>
      </c>
      <c r="D34">
        <v>7</v>
      </c>
      <c r="E34" t="s">
        <v>775</v>
      </c>
      <c r="F34" t="s">
        <v>770</v>
      </c>
      <c r="G34">
        <v>20.262</v>
      </c>
      <c r="H34">
        <v>17.99629685084</v>
      </c>
      <c r="I34">
        <v>553.5266530673</v>
      </c>
      <c r="J34">
        <v>1.699501882819E-2</v>
      </c>
      <c r="K34">
        <v>0.17847041797880001</v>
      </c>
      <c r="L34">
        <v>8.3876314422030002E-2</v>
      </c>
      <c r="M34">
        <v>0.88081343390970002</v>
      </c>
    </row>
    <row r="35" spans="1:13" x14ac:dyDescent="0.2">
      <c r="A35" t="s">
        <v>383</v>
      </c>
      <c r="B35" s="1" t="s">
        <v>158</v>
      </c>
      <c r="C35">
        <v>70</v>
      </c>
      <c r="D35">
        <v>7</v>
      </c>
      <c r="E35" t="s">
        <v>775</v>
      </c>
      <c r="F35" t="s">
        <v>774</v>
      </c>
      <c r="G35">
        <v>21.734999999999999</v>
      </c>
      <c r="H35">
        <v>36.22896871567</v>
      </c>
      <c r="I35">
        <v>1280.719824346</v>
      </c>
      <c r="J35">
        <v>3.3267335750190002E-2</v>
      </c>
      <c r="K35">
        <v>0.42372594222670001</v>
      </c>
      <c r="L35">
        <v>0.15305882562770001</v>
      </c>
      <c r="M35">
        <v>1.949509741093</v>
      </c>
    </row>
    <row r="36" spans="1:13" x14ac:dyDescent="0.2">
      <c r="A36" t="s">
        <v>347</v>
      </c>
      <c r="B36" s="1" t="s">
        <v>137</v>
      </c>
      <c r="C36">
        <v>70</v>
      </c>
      <c r="D36">
        <v>7</v>
      </c>
      <c r="E36" t="s">
        <v>775</v>
      </c>
      <c r="F36" t="s">
        <v>772</v>
      </c>
      <c r="G36">
        <v>18.916</v>
      </c>
      <c r="H36">
        <v>16.007346534730001</v>
      </c>
      <c r="I36">
        <v>581.95064229970001</v>
      </c>
      <c r="J36">
        <v>1.521991805712E-2</v>
      </c>
      <c r="K36">
        <v>0.18799943826980001</v>
      </c>
      <c r="L36">
        <v>8.0460552215709996E-2</v>
      </c>
      <c r="M36">
        <v>0.99386465568710003</v>
      </c>
    </row>
    <row r="37" spans="1:13" x14ac:dyDescent="0.2">
      <c r="A37" t="s">
        <v>335</v>
      </c>
      <c r="B37" s="1" t="s">
        <v>212</v>
      </c>
      <c r="C37">
        <v>70</v>
      </c>
      <c r="D37">
        <v>7</v>
      </c>
      <c r="E37" t="s">
        <v>775</v>
      </c>
      <c r="F37" t="s">
        <v>774</v>
      </c>
      <c r="G37">
        <v>19.338999999999999</v>
      </c>
      <c r="H37">
        <v>29.773528973259999</v>
      </c>
      <c r="I37">
        <v>1020.015342029</v>
      </c>
      <c r="J37">
        <v>2.7505977122219999E-2</v>
      </c>
      <c r="K37">
        <v>0.33544611601649998</v>
      </c>
      <c r="L37">
        <v>0.1422306071784</v>
      </c>
      <c r="M37">
        <v>1.73455771248</v>
      </c>
    </row>
    <row r="38" spans="1:13" x14ac:dyDescent="0.2">
      <c r="A38" t="s">
        <v>389</v>
      </c>
      <c r="B38" s="1" t="s">
        <v>158</v>
      </c>
      <c r="C38" t="s">
        <v>7</v>
      </c>
      <c r="D38">
        <v>7</v>
      </c>
      <c r="E38" t="s">
        <v>775</v>
      </c>
      <c r="F38" t="s">
        <v>774</v>
      </c>
      <c r="G38">
        <v>19.21</v>
      </c>
      <c r="H38">
        <v>32.263102277119998</v>
      </c>
      <c r="I38">
        <v>1156.7562451040001</v>
      </c>
      <c r="J38">
        <v>2.972787449971E-2</v>
      </c>
      <c r="K38">
        <v>0.38169953325459999</v>
      </c>
      <c r="L38">
        <v>0.1547520796445</v>
      </c>
      <c r="M38">
        <v>1.9869835151199999</v>
      </c>
    </row>
    <row r="39" spans="1:13" x14ac:dyDescent="0.2">
      <c r="A39" t="s">
        <v>353</v>
      </c>
      <c r="B39" s="1" t="s">
        <v>137</v>
      </c>
      <c r="C39" t="s">
        <v>7</v>
      </c>
      <c r="D39">
        <v>7</v>
      </c>
      <c r="E39" t="s">
        <v>775</v>
      </c>
      <c r="F39" t="s">
        <v>772</v>
      </c>
      <c r="G39">
        <v>19.317</v>
      </c>
      <c r="H39">
        <v>17.5928601265</v>
      </c>
      <c r="I39">
        <v>605.15823650360005</v>
      </c>
      <c r="J39">
        <v>1.6634959135059999E-2</v>
      </c>
      <c r="K39">
        <v>0.19578310426830001</v>
      </c>
      <c r="L39">
        <v>8.6115644950380002E-2</v>
      </c>
      <c r="M39">
        <v>1.013527484953</v>
      </c>
    </row>
    <row r="40" spans="1:13" x14ac:dyDescent="0.2">
      <c r="A40" t="s">
        <v>293</v>
      </c>
      <c r="B40" s="1" t="s">
        <v>25</v>
      </c>
      <c r="C40" t="s">
        <v>7</v>
      </c>
      <c r="D40">
        <v>7</v>
      </c>
      <c r="E40" t="s">
        <v>775</v>
      </c>
      <c r="F40" t="s">
        <v>774</v>
      </c>
      <c r="G40">
        <v>21.547999999999998</v>
      </c>
      <c r="H40">
        <v>26.700103171670001</v>
      </c>
      <c r="I40">
        <v>853.13726348880004</v>
      </c>
      <c r="J40">
        <v>2.4763002365119999E-2</v>
      </c>
      <c r="K40">
        <v>0.27914645735530003</v>
      </c>
      <c r="L40">
        <v>0.1149201891828</v>
      </c>
      <c r="M40">
        <v>1.295463418207</v>
      </c>
    </row>
    <row r="41" spans="1:13" x14ac:dyDescent="0.2">
      <c r="A41" t="s">
        <v>359</v>
      </c>
      <c r="B41" s="1" t="s">
        <v>151</v>
      </c>
      <c r="C41">
        <v>70</v>
      </c>
      <c r="D41">
        <v>7</v>
      </c>
      <c r="E41" t="s">
        <v>775</v>
      </c>
      <c r="F41" t="s">
        <v>770</v>
      </c>
      <c r="G41">
        <v>20.693000000000001</v>
      </c>
      <c r="H41">
        <v>18.020211664840001</v>
      </c>
      <c r="I41">
        <v>570.45032540960005</v>
      </c>
      <c r="J41">
        <v>1.7016362350159998E-2</v>
      </c>
      <c r="K41">
        <v>0.1841434513039</v>
      </c>
      <c r="L41">
        <v>8.2232457111860002E-2</v>
      </c>
      <c r="M41">
        <v>0.88988281691339999</v>
      </c>
    </row>
    <row r="42" spans="1:13" x14ac:dyDescent="0.2">
      <c r="A42" t="s">
        <v>377</v>
      </c>
      <c r="B42" s="1" t="s">
        <v>144</v>
      </c>
      <c r="C42" t="s">
        <v>7</v>
      </c>
      <c r="D42">
        <v>7</v>
      </c>
      <c r="E42" t="s">
        <v>775</v>
      </c>
      <c r="F42" t="s">
        <v>768</v>
      </c>
      <c r="G42">
        <v>19.706</v>
      </c>
      <c r="H42">
        <v>22.466357847849999</v>
      </c>
      <c r="I42">
        <v>786.69797560689994</v>
      </c>
      <c r="J42">
        <v>2.0984464244819999E-2</v>
      </c>
      <c r="K42">
        <v>0.2567767762532</v>
      </c>
      <c r="L42">
        <v>0.1064876902711</v>
      </c>
      <c r="M42">
        <v>1.30303854792</v>
      </c>
    </row>
    <row r="43" spans="1:13" x14ac:dyDescent="0.2">
      <c r="A43" t="s">
        <v>311</v>
      </c>
      <c r="B43" s="1" t="s">
        <v>85</v>
      </c>
      <c r="C43">
        <v>70</v>
      </c>
      <c r="D43">
        <v>7</v>
      </c>
      <c r="E43" t="s">
        <v>775</v>
      </c>
      <c r="F43" t="s">
        <v>772</v>
      </c>
      <c r="G43">
        <v>21.381</v>
      </c>
      <c r="H43">
        <v>19.324032179509999</v>
      </c>
      <c r="I43">
        <v>646.4559906165</v>
      </c>
      <c r="J43">
        <v>1.8179997651750001E-2</v>
      </c>
      <c r="K43">
        <v>0.209641699086</v>
      </c>
      <c r="L43">
        <v>8.5028752872880003E-2</v>
      </c>
      <c r="M43">
        <v>0.98050464938960002</v>
      </c>
    </row>
    <row r="44" spans="1:13" x14ac:dyDescent="0.2">
      <c r="A44" t="s">
        <v>287</v>
      </c>
      <c r="B44" s="1" t="s">
        <v>25</v>
      </c>
      <c r="C44">
        <v>70</v>
      </c>
      <c r="D44">
        <v>7</v>
      </c>
      <c r="E44" t="s">
        <v>775</v>
      </c>
      <c r="F44" t="s">
        <v>774</v>
      </c>
      <c r="G44">
        <v>20.963000000000001</v>
      </c>
      <c r="H44">
        <v>27.416766071320001</v>
      </c>
      <c r="I44">
        <v>960.10142415359996</v>
      </c>
      <c r="J44">
        <v>2.5402610532029999E-2</v>
      </c>
      <c r="K44">
        <v>0.3152143215496</v>
      </c>
      <c r="L44">
        <v>0.1211783167105</v>
      </c>
      <c r="M44">
        <v>1.503669901968</v>
      </c>
    </row>
    <row r="45" spans="1:13" x14ac:dyDescent="0.2">
      <c r="A45" t="s">
        <v>329</v>
      </c>
      <c r="B45" s="1" t="s">
        <v>92</v>
      </c>
      <c r="C45" t="s">
        <v>7</v>
      </c>
      <c r="D45">
        <v>7</v>
      </c>
      <c r="E45" t="s">
        <v>775</v>
      </c>
      <c r="F45" t="s">
        <v>770</v>
      </c>
      <c r="G45">
        <v>19.132000000000001</v>
      </c>
      <c r="H45">
        <v>13.86784331004</v>
      </c>
      <c r="I45">
        <v>484.86475210190002</v>
      </c>
      <c r="J45">
        <v>1.331045164507E-2</v>
      </c>
      <c r="K45">
        <v>0.15547079648250001</v>
      </c>
      <c r="L45">
        <v>6.9571668644539994E-2</v>
      </c>
      <c r="M45">
        <v>0.81262176710459999</v>
      </c>
    </row>
    <row r="46" spans="1:13" x14ac:dyDescent="0.2">
      <c r="A46" t="s">
        <v>257</v>
      </c>
      <c r="B46" s="1" t="s">
        <v>3</v>
      </c>
      <c r="C46" t="s">
        <v>7</v>
      </c>
      <c r="D46">
        <v>7</v>
      </c>
      <c r="E46" t="s">
        <v>775</v>
      </c>
      <c r="F46" t="s">
        <v>768</v>
      </c>
      <c r="G46">
        <v>20.465</v>
      </c>
      <c r="H46">
        <v>20.292452112829999</v>
      </c>
      <c r="I46">
        <v>660.3666093667</v>
      </c>
      <c r="J46">
        <v>1.9044294238960001E-2</v>
      </c>
      <c r="K46">
        <v>0.21431198718130001</v>
      </c>
      <c r="L46">
        <v>9.3057875587409994E-2</v>
      </c>
      <c r="M46">
        <v>1.0472122510690001</v>
      </c>
    </row>
    <row r="47" spans="1:13" x14ac:dyDescent="0.2">
      <c r="A47" t="s">
        <v>323</v>
      </c>
      <c r="B47" s="1" t="s">
        <v>92</v>
      </c>
      <c r="C47">
        <v>70</v>
      </c>
      <c r="D47">
        <v>7</v>
      </c>
      <c r="E47" t="s">
        <v>775</v>
      </c>
      <c r="F47" t="s">
        <v>770</v>
      </c>
      <c r="G47">
        <v>21.206</v>
      </c>
      <c r="H47">
        <v>17.607898628459999</v>
      </c>
      <c r="I47">
        <v>569.12279464829999</v>
      </c>
      <c r="J47">
        <v>1.6648380715390002E-2</v>
      </c>
      <c r="K47">
        <v>0.18369838682289999</v>
      </c>
      <c r="L47">
        <v>7.8507878503199999E-2</v>
      </c>
      <c r="M47">
        <v>0.86625665765780002</v>
      </c>
    </row>
    <row r="48" spans="1:13" x14ac:dyDescent="0.2">
      <c r="A48" t="s">
        <v>341</v>
      </c>
      <c r="B48" s="1" t="s">
        <v>212</v>
      </c>
      <c r="C48" t="s">
        <v>7</v>
      </c>
      <c r="D48">
        <v>7</v>
      </c>
      <c r="E48" t="s">
        <v>775</v>
      </c>
      <c r="F48" t="s">
        <v>774</v>
      </c>
      <c r="G48">
        <v>20.399999999999999</v>
      </c>
      <c r="H48">
        <v>34.845211362839997</v>
      </c>
      <c r="I48">
        <v>1347.800939687</v>
      </c>
      <c r="J48">
        <v>3.2032358323110001E-2</v>
      </c>
      <c r="K48">
        <v>0.44650581732990002</v>
      </c>
      <c r="L48">
        <v>0.15702136432899999</v>
      </c>
      <c r="M48">
        <v>2.1887540065189999</v>
      </c>
    </row>
    <row r="49" spans="1:13" x14ac:dyDescent="0.2">
      <c r="A49" t="s">
        <v>305</v>
      </c>
      <c r="B49" s="1" t="s">
        <v>78</v>
      </c>
      <c r="C49" t="s">
        <v>7</v>
      </c>
      <c r="D49">
        <v>7</v>
      </c>
      <c r="E49" t="s">
        <v>775</v>
      </c>
      <c r="F49" t="s">
        <v>768</v>
      </c>
      <c r="G49">
        <v>18.326000000000001</v>
      </c>
      <c r="H49">
        <v>19.378225072220001</v>
      </c>
      <c r="I49">
        <v>681.70529286069996</v>
      </c>
      <c r="J49">
        <v>1.822836378984E-2</v>
      </c>
      <c r="K49">
        <v>0.22147829582670001</v>
      </c>
      <c r="L49">
        <v>9.9467225743950005E-2</v>
      </c>
      <c r="M49">
        <v>1.2085468505220001</v>
      </c>
    </row>
    <row r="50" spans="1:13" x14ac:dyDescent="0.2">
      <c r="A50" t="s">
        <v>263</v>
      </c>
      <c r="B50" s="1" t="s">
        <v>11</v>
      </c>
      <c r="C50">
        <v>70</v>
      </c>
      <c r="D50">
        <v>7</v>
      </c>
      <c r="E50" t="s">
        <v>775</v>
      </c>
      <c r="F50" t="s">
        <v>772</v>
      </c>
      <c r="G50">
        <v>18.364000000000001</v>
      </c>
      <c r="H50">
        <v>12.582500394189999</v>
      </c>
      <c r="I50">
        <v>447.90839020409999</v>
      </c>
      <c r="J50">
        <v>1.216330725311E-2</v>
      </c>
      <c r="K50">
        <v>0.14310264548259999</v>
      </c>
      <c r="L50">
        <v>6.6234520001700006E-2</v>
      </c>
      <c r="M50">
        <v>0.7792564010163</v>
      </c>
    </row>
    <row r="51" spans="1:13" x14ac:dyDescent="0.2">
      <c r="A51" t="s">
        <v>269</v>
      </c>
      <c r="B51" s="1" t="s">
        <v>11</v>
      </c>
      <c r="C51" t="s">
        <v>7</v>
      </c>
      <c r="D51">
        <v>7</v>
      </c>
      <c r="E51" t="s">
        <v>775</v>
      </c>
      <c r="F51" t="s">
        <v>772</v>
      </c>
      <c r="G51">
        <v>18.613</v>
      </c>
      <c r="H51">
        <v>12.584925270079999</v>
      </c>
      <c r="I51">
        <v>476.89198109310001</v>
      </c>
      <c r="J51">
        <v>1.216547140927E-2</v>
      </c>
      <c r="K51">
        <v>0.1528019008896</v>
      </c>
      <c r="L51">
        <v>6.5360078489600001E-2</v>
      </c>
      <c r="M51">
        <v>0.82094181964000001</v>
      </c>
    </row>
    <row r="52" spans="1:13" x14ac:dyDescent="0.2">
      <c r="A52" t="s">
        <v>299</v>
      </c>
      <c r="B52" s="1" t="s">
        <v>78</v>
      </c>
      <c r="C52">
        <v>70</v>
      </c>
      <c r="D52">
        <v>7</v>
      </c>
      <c r="E52" t="s">
        <v>775</v>
      </c>
      <c r="F52" t="s">
        <v>768</v>
      </c>
      <c r="G52">
        <v>19.667999999999999</v>
      </c>
      <c r="H52">
        <v>20.358175881699999</v>
      </c>
      <c r="I52">
        <v>703.47833638190002</v>
      </c>
      <c r="J52">
        <v>1.9102951467279999E-2</v>
      </c>
      <c r="K52">
        <v>0.2287931713145</v>
      </c>
      <c r="L52">
        <v>9.7127066642660007E-2</v>
      </c>
      <c r="M52">
        <v>1.1632762421930001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A47E-C1C6-EB4C-9E7C-DB429DBEC4A3}">
  <dimension ref="A1:J146"/>
  <sheetViews>
    <sheetView workbookViewId="0">
      <selection activeCell="H15" sqref="H15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4" max="4" width="13" bestFit="1" customWidth="1"/>
    <col min="6" max="6" width="11" customWidth="1"/>
    <col min="7" max="7" width="9" bestFit="1" customWidth="1"/>
    <col min="8" max="8" width="16.33203125" bestFit="1" customWidth="1"/>
    <col min="9" max="9" width="17.33203125" bestFit="1" customWidth="1"/>
    <col min="10" max="10" width="17.83203125" bestFit="1" customWidth="1"/>
  </cols>
  <sheetData>
    <row r="1" spans="1:10" s="2" customFormat="1" x14ac:dyDescent="0.2">
      <c r="A1" s="2" t="s">
        <v>232</v>
      </c>
      <c r="B1" s="2" t="s">
        <v>225</v>
      </c>
      <c r="C1" s="2" t="s">
        <v>223</v>
      </c>
      <c r="D1" s="2" t="s">
        <v>842</v>
      </c>
      <c r="E1" s="2" t="s">
        <v>224</v>
      </c>
      <c r="F1" s="14" t="s">
        <v>841</v>
      </c>
      <c r="G1" s="15" t="s">
        <v>0</v>
      </c>
      <c r="H1" s="16" t="s">
        <v>851</v>
      </c>
      <c r="I1" s="17" t="s">
        <v>849</v>
      </c>
      <c r="J1" s="17" t="s">
        <v>850</v>
      </c>
    </row>
    <row r="2" spans="1:10" x14ac:dyDescent="0.2">
      <c r="A2" t="s">
        <v>787</v>
      </c>
      <c r="B2" t="s">
        <v>768</v>
      </c>
      <c r="C2">
        <v>1</v>
      </c>
      <c r="D2">
        <v>0</v>
      </c>
      <c r="E2" s="9" t="str">
        <f t="shared" ref="E2:E13" si="0">LEFT(A2,3)</f>
        <v>3-8</v>
      </c>
      <c r="F2" s="10">
        <v>75</v>
      </c>
      <c r="G2" s="11" t="b">
        <v>0</v>
      </c>
      <c r="H2" s="12">
        <v>37.217082080924854</v>
      </c>
      <c r="I2" s="11">
        <v>1.2226272832369944</v>
      </c>
      <c r="J2" s="11">
        <v>4.3684018929741537</v>
      </c>
    </row>
    <row r="3" spans="1:10" x14ac:dyDescent="0.2">
      <c r="A3" t="s">
        <v>254</v>
      </c>
      <c r="B3" t="s">
        <v>768</v>
      </c>
      <c r="C3">
        <v>1</v>
      </c>
      <c r="D3">
        <v>7</v>
      </c>
      <c r="E3" s="9" t="str">
        <f t="shared" si="0"/>
        <v>3-8</v>
      </c>
      <c r="F3" s="10">
        <v>75</v>
      </c>
      <c r="G3" s="11" t="b">
        <v>0</v>
      </c>
      <c r="H3" s="12">
        <v>28.931377952755909</v>
      </c>
      <c r="I3" s="11">
        <v>1.1259779527559055</v>
      </c>
      <c r="J3" s="11">
        <v>5.4605023662176926</v>
      </c>
    </row>
    <row r="4" spans="1:10" x14ac:dyDescent="0.2">
      <c r="A4" t="s">
        <v>255</v>
      </c>
      <c r="B4" t="s">
        <v>768</v>
      </c>
      <c r="C4">
        <v>1</v>
      </c>
      <c r="D4">
        <v>14</v>
      </c>
      <c r="E4" s="9" t="str">
        <f t="shared" si="0"/>
        <v>3-8</v>
      </c>
      <c r="F4" s="10">
        <v>75</v>
      </c>
      <c r="G4" s="11" t="b">
        <v>0</v>
      </c>
      <c r="H4" s="12">
        <v>31.198663136456208</v>
      </c>
      <c r="I4" s="11">
        <v>1.5800873319755602</v>
      </c>
      <c r="J4" s="11">
        <v>6.3705860939206413</v>
      </c>
    </row>
    <row r="5" spans="1:10" x14ac:dyDescent="0.2">
      <c r="A5" t="s">
        <v>256</v>
      </c>
      <c r="B5" t="s">
        <v>768</v>
      </c>
      <c r="C5">
        <v>1</v>
      </c>
      <c r="D5">
        <v>28</v>
      </c>
      <c r="E5" s="9" t="str">
        <f t="shared" si="0"/>
        <v>3-8</v>
      </c>
      <c r="F5" s="10">
        <v>75</v>
      </c>
      <c r="G5" s="11" t="b">
        <v>0</v>
      </c>
      <c r="H5" s="12">
        <v>28.672082868525901</v>
      </c>
      <c r="I5" s="11">
        <v>1.3664656573705181</v>
      </c>
      <c r="J5" s="11">
        <v>5.4605023662176926</v>
      </c>
    </row>
    <row r="6" spans="1:10" x14ac:dyDescent="0.2">
      <c r="A6" t="s">
        <v>788</v>
      </c>
      <c r="B6" t="s">
        <v>772</v>
      </c>
      <c r="C6">
        <v>1</v>
      </c>
      <c r="D6">
        <v>0</v>
      </c>
      <c r="E6" s="9" t="str">
        <f t="shared" si="0"/>
        <v>4-9</v>
      </c>
      <c r="F6" s="10">
        <v>75</v>
      </c>
      <c r="G6" s="11" t="b">
        <v>0</v>
      </c>
      <c r="H6" s="12">
        <v>30.846070726915524</v>
      </c>
      <c r="I6" s="11">
        <v>1.1673575638506877</v>
      </c>
      <c r="J6" s="11">
        <v>3.2763014197306153</v>
      </c>
    </row>
    <row r="7" spans="1:10" x14ac:dyDescent="0.2">
      <c r="A7" t="s">
        <v>266</v>
      </c>
      <c r="B7" t="s">
        <v>772</v>
      </c>
      <c r="C7">
        <v>1</v>
      </c>
      <c r="D7">
        <v>7</v>
      </c>
      <c r="E7" s="9" t="str">
        <f t="shared" si="0"/>
        <v>4-9</v>
      </c>
      <c r="F7" s="10">
        <v>75</v>
      </c>
      <c r="G7" s="11" t="b">
        <v>0</v>
      </c>
      <c r="H7" s="12">
        <v>29.867080396039608</v>
      </c>
      <c r="I7" s="11">
        <v>1.4188822970297033</v>
      </c>
      <c r="J7" s="11">
        <v>3.6403349108117951</v>
      </c>
    </row>
    <row r="8" spans="1:10" x14ac:dyDescent="0.2">
      <c r="A8" t="s">
        <v>267</v>
      </c>
      <c r="B8" t="s">
        <v>772</v>
      </c>
      <c r="C8">
        <v>1</v>
      </c>
      <c r="D8">
        <v>14</v>
      </c>
      <c r="E8" s="9" t="str">
        <f t="shared" si="0"/>
        <v>4-9</v>
      </c>
      <c r="F8" s="10">
        <v>75</v>
      </c>
      <c r="G8" s="11" t="b">
        <v>0</v>
      </c>
      <c r="H8" s="12">
        <v>27.703807999999999</v>
      </c>
      <c r="I8" s="11">
        <v>1.0152816</v>
      </c>
      <c r="J8" s="11">
        <v>3.8223516563523847</v>
      </c>
    </row>
    <row r="9" spans="1:10" x14ac:dyDescent="0.2">
      <c r="A9" t="s">
        <v>268</v>
      </c>
      <c r="B9" t="s">
        <v>772</v>
      </c>
      <c r="C9">
        <v>1</v>
      </c>
      <c r="D9">
        <v>28</v>
      </c>
      <c r="E9" s="9" t="str">
        <f t="shared" si="0"/>
        <v>4-9</v>
      </c>
      <c r="F9" s="10">
        <v>75</v>
      </c>
      <c r="G9" s="11" t="b">
        <v>0</v>
      </c>
      <c r="H9" s="12">
        <v>29.331945708582829</v>
      </c>
      <c r="I9" s="11">
        <v>1.0144292215568862</v>
      </c>
      <c r="J9" s="11">
        <v>4.1863851474335645</v>
      </c>
    </row>
    <row r="10" spans="1:10" x14ac:dyDescent="0.2">
      <c r="A10" t="s">
        <v>789</v>
      </c>
      <c r="B10" t="s">
        <v>770</v>
      </c>
      <c r="C10">
        <v>1</v>
      </c>
      <c r="D10">
        <v>0</v>
      </c>
      <c r="E10" s="9" t="str">
        <f t="shared" si="0"/>
        <v>8-6</v>
      </c>
      <c r="F10" s="10">
        <v>75</v>
      </c>
      <c r="G10" s="11" t="b">
        <v>0</v>
      </c>
      <c r="H10" s="12">
        <v>26.650188000000004</v>
      </c>
      <c r="I10" s="11">
        <v>1.0262311200000001</v>
      </c>
      <c r="J10" s="11">
        <v>3.6403349108117951</v>
      </c>
    </row>
    <row r="11" spans="1:10" x14ac:dyDescent="0.2">
      <c r="A11" t="s">
        <v>278</v>
      </c>
      <c r="B11" t="s">
        <v>770</v>
      </c>
      <c r="C11">
        <v>1</v>
      </c>
      <c r="D11">
        <v>7</v>
      </c>
      <c r="E11" s="9" t="str">
        <f t="shared" si="0"/>
        <v>8-6</v>
      </c>
      <c r="F11" s="10">
        <v>75</v>
      </c>
      <c r="G11" s="11" t="b">
        <v>0</v>
      </c>
      <c r="H11" s="12">
        <v>24.301883720930228</v>
      </c>
      <c r="I11" s="11">
        <v>1.226666511627907</v>
      </c>
      <c r="J11" s="11">
        <v>4.1863851474335645</v>
      </c>
    </row>
    <row r="12" spans="1:10" x14ac:dyDescent="0.2">
      <c r="A12" t="s">
        <v>279</v>
      </c>
      <c r="B12" t="s">
        <v>770</v>
      </c>
      <c r="C12">
        <v>1</v>
      </c>
      <c r="D12">
        <v>14</v>
      </c>
      <c r="E12" s="9" t="str">
        <f t="shared" si="0"/>
        <v>8-6</v>
      </c>
      <c r="F12" s="10">
        <v>75</v>
      </c>
      <c r="G12" s="11" t="b">
        <v>0</v>
      </c>
      <c r="H12" s="12">
        <v>21.393084126984128</v>
      </c>
      <c r="I12" s="11">
        <v>1.0183423809523811</v>
      </c>
      <c r="J12" s="11">
        <v>4.732435384055333</v>
      </c>
    </row>
    <row r="13" spans="1:10" x14ac:dyDescent="0.2">
      <c r="A13" t="s">
        <v>280</v>
      </c>
      <c r="B13" t="s">
        <v>770</v>
      </c>
      <c r="C13">
        <v>1</v>
      </c>
      <c r="D13">
        <v>28</v>
      </c>
      <c r="E13" s="9" t="str">
        <f t="shared" si="0"/>
        <v>8-6</v>
      </c>
      <c r="F13" s="10">
        <v>75</v>
      </c>
      <c r="G13" s="11" t="b">
        <v>0</v>
      </c>
      <c r="H13" s="12">
        <v>28.782881102362207</v>
      </c>
      <c r="I13" s="11">
        <v>1.6292196850393701</v>
      </c>
      <c r="J13" s="11">
        <v>5.6425191117582818</v>
      </c>
    </row>
    <row r="14" spans="1:10" x14ac:dyDescent="0.2">
      <c r="A14" t="s">
        <v>790</v>
      </c>
      <c r="B14" t="s">
        <v>774</v>
      </c>
      <c r="C14">
        <v>1</v>
      </c>
      <c r="D14">
        <v>0</v>
      </c>
      <c r="E14" s="9" t="str">
        <f>LEFT(A14,4)</f>
        <v>RG-1</v>
      </c>
      <c r="F14" s="10">
        <v>75</v>
      </c>
      <c r="G14" s="11" t="b">
        <v>0</v>
      </c>
      <c r="H14" s="12">
        <v>18.579734126984128</v>
      </c>
      <c r="I14" s="11">
        <v>1.4863787301587303</v>
      </c>
      <c r="J14" s="11">
        <v>4.3684018929741537</v>
      </c>
    </row>
    <row r="15" spans="1:10" x14ac:dyDescent="0.2">
      <c r="A15" t="s">
        <v>290</v>
      </c>
      <c r="B15" t="s">
        <v>774</v>
      </c>
      <c r="C15">
        <v>1</v>
      </c>
      <c r="D15">
        <v>7</v>
      </c>
      <c r="E15" s="9" t="str">
        <f>LEFT(A15,4)</f>
        <v>RG-1</v>
      </c>
      <c r="F15" s="10">
        <v>75</v>
      </c>
      <c r="G15" s="11" t="b">
        <v>0</v>
      </c>
      <c r="H15" s="12">
        <v>25.303048543689318</v>
      </c>
      <c r="I15" s="11">
        <v>1.4091851650485436</v>
      </c>
      <c r="J15" s="11">
        <v>4.9144521295959231</v>
      </c>
    </row>
    <row r="16" spans="1:10" x14ac:dyDescent="0.2">
      <c r="A16" t="s">
        <v>291</v>
      </c>
      <c r="B16" t="s">
        <v>774</v>
      </c>
      <c r="C16">
        <v>1</v>
      </c>
      <c r="D16">
        <v>14</v>
      </c>
      <c r="E16" s="9" t="str">
        <f>LEFT(A16,4)</f>
        <v>RG-1</v>
      </c>
      <c r="F16" s="10">
        <v>75</v>
      </c>
      <c r="G16" s="11" t="b">
        <v>0</v>
      </c>
      <c r="H16" s="12">
        <v>25.379685039370081</v>
      </c>
      <c r="I16" s="11">
        <v>1.7570551181102363</v>
      </c>
      <c r="J16" s="11">
        <v>5.2784856206771025</v>
      </c>
    </row>
    <row r="17" spans="1:10" x14ac:dyDescent="0.2">
      <c r="A17" t="s">
        <v>292</v>
      </c>
      <c r="B17" t="s">
        <v>774</v>
      </c>
      <c r="C17">
        <v>1</v>
      </c>
      <c r="D17">
        <v>28</v>
      </c>
      <c r="E17" s="9" t="str">
        <f>LEFT(A17,4)</f>
        <v>RG-1</v>
      </c>
      <c r="F17" s="10">
        <v>75</v>
      </c>
      <c r="G17" s="11" t="b">
        <v>0</v>
      </c>
      <c r="H17" s="12">
        <v>25.148711462450592</v>
      </c>
      <c r="I17" s="11">
        <v>3.1042940711462448</v>
      </c>
      <c r="J17" s="11">
        <v>6.9166363305424099</v>
      </c>
    </row>
    <row r="18" spans="1:10" x14ac:dyDescent="0.2">
      <c r="A18" t="s">
        <v>791</v>
      </c>
      <c r="B18" t="s">
        <v>768</v>
      </c>
      <c r="C18">
        <v>2</v>
      </c>
      <c r="D18">
        <v>0</v>
      </c>
      <c r="E18" s="9" t="str">
        <f t="shared" ref="E18:E29" si="1">LEFT(A18,3)</f>
        <v>1-6</v>
      </c>
      <c r="F18" s="10">
        <v>75</v>
      </c>
      <c r="G18" s="11" t="b">
        <v>0</v>
      </c>
      <c r="H18" s="6">
        <v>19.399999999999999</v>
      </c>
      <c r="I18" s="11">
        <v>1.1266432653061225</v>
      </c>
      <c r="J18">
        <v>4.3600000000000003</v>
      </c>
    </row>
    <row r="19" spans="1:10" x14ac:dyDescent="0.2">
      <c r="A19" t="s">
        <v>302</v>
      </c>
      <c r="B19" t="s">
        <v>768</v>
      </c>
      <c r="C19">
        <v>2</v>
      </c>
      <c r="D19">
        <v>7</v>
      </c>
      <c r="E19" s="9" t="str">
        <f t="shared" si="1"/>
        <v>1-6</v>
      </c>
      <c r="F19" s="10">
        <v>75</v>
      </c>
      <c r="G19" s="11" t="b">
        <v>0</v>
      </c>
      <c r="H19" s="6">
        <v>27.6</v>
      </c>
      <c r="I19" s="11">
        <v>1.2195048582995951</v>
      </c>
      <c r="J19">
        <v>3.93</v>
      </c>
    </row>
    <row r="20" spans="1:10" x14ac:dyDescent="0.2">
      <c r="A20" t="s">
        <v>303</v>
      </c>
      <c r="B20" t="s">
        <v>768</v>
      </c>
      <c r="C20">
        <v>2</v>
      </c>
      <c r="D20">
        <v>14</v>
      </c>
      <c r="E20" s="9" t="str">
        <f t="shared" si="1"/>
        <v>1-6</v>
      </c>
      <c r="F20" s="10">
        <v>75</v>
      </c>
      <c r="G20" s="11" t="b">
        <v>0</v>
      </c>
      <c r="H20" s="6">
        <v>26.4</v>
      </c>
      <c r="I20" s="7">
        <v>1.6828127272727271</v>
      </c>
      <c r="J20">
        <v>3.03</v>
      </c>
    </row>
    <row r="21" spans="1:10" x14ac:dyDescent="0.2">
      <c r="A21" t="s">
        <v>304</v>
      </c>
      <c r="B21" t="s">
        <v>768</v>
      </c>
      <c r="C21">
        <v>2</v>
      </c>
      <c r="D21">
        <v>28</v>
      </c>
      <c r="E21" s="9" t="str">
        <f t="shared" si="1"/>
        <v>1-6</v>
      </c>
      <c r="F21" s="10">
        <v>75</v>
      </c>
      <c r="G21" s="11" t="b">
        <v>0</v>
      </c>
      <c r="H21" s="6">
        <v>33.1</v>
      </c>
      <c r="I21" s="7">
        <v>5.6239761702127655</v>
      </c>
      <c r="J21">
        <v>7.03</v>
      </c>
    </row>
    <row r="22" spans="1:10" x14ac:dyDescent="0.2">
      <c r="A22" t="s">
        <v>792</v>
      </c>
      <c r="B22" t="s">
        <v>772</v>
      </c>
      <c r="C22">
        <v>2</v>
      </c>
      <c r="D22">
        <v>0</v>
      </c>
      <c r="E22" s="9" t="str">
        <f t="shared" si="1"/>
        <v>1-7</v>
      </c>
      <c r="F22" s="10">
        <v>75</v>
      </c>
      <c r="G22" s="11" t="b">
        <v>0</v>
      </c>
      <c r="H22">
        <v>23</v>
      </c>
      <c r="I22" s="7">
        <v>1.08419424</v>
      </c>
      <c r="J22">
        <v>3.11</v>
      </c>
    </row>
    <row r="23" spans="1:10" x14ac:dyDescent="0.2">
      <c r="A23" t="s">
        <v>314</v>
      </c>
      <c r="B23" t="s">
        <v>772</v>
      </c>
      <c r="C23">
        <v>2</v>
      </c>
      <c r="D23">
        <v>7</v>
      </c>
      <c r="E23" s="9" t="str">
        <f t="shared" si="1"/>
        <v>1-7</v>
      </c>
      <c r="F23" s="10">
        <v>75</v>
      </c>
      <c r="G23" s="11" t="b">
        <v>0</v>
      </c>
      <c r="H23">
        <v>23.7</v>
      </c>
      <c r="I23" s="7">
        <v>1.3051549902152644</v>
      </c>
      <c r="J23">
        <v>3.61</v>
      </c>
    </row>
    <row r="24" spans="1:10" x14ac:dyDescent="0.2">
      <c r="A24" t="s">
        <v>315</v>
      </c>
      <c r="B24" t="s">
        <v>772</v>
      </c>
      <c r="C24">
        <v>2</v>
      </c>
      <c r="D24">
        <v>14</v>
      </c>
      <c r="E24" s="9" t="str">
        <f t="shared" si="1"/>
        <v>1-7</v>
      </c>
      <c r="F24" s="10">
        <v>75</v>
      </c>
      <c r="G24" s="11" t="b">
        <v>0</v>
      </c>
      <c r="H24">
        <v>25.8</v>
      </c>
      <c r="I24" s="7">
        <v>2.4625868253968251</v>
      </c>
      <c r="J24">
        <v>5.52</v>
      </c>
    </row>
    <row r="25" spans="1:10" x14ac:dyDescent="0.2">
      <c r="A25" t="s">
        <v>316</v>
      </c>
      <c r="B25" t="s">
        <v>772</v>
      </c>
      <c r="C25">
        <v>2</v>
      </c>
      <c r="D25">
        <v>28</v>
      </c>
      <c r="E25" s="9" t="str">
        <f t="shared" si="1"/>
        <v>1-7</v>
      </c>
      <c r="F25" s="10">
        <v>75</v>
      </c>
      <c r="G25" s="11" t="b">
        <v>0</v>
      </c>
      <c r="H25">
        <v>18</v>
      </c>
      <c r="I25" s="7">
        <v>0.96600195121951216</v>
      </c>
      <c r="J25">
        <v>2.96</v>
      </c>
    </row>
    <row r="26" spans="1:10" x14ac:dyDescent="0.2">
      <c r="A26" t="s">
        <v>793</v>
      </c>
      <c r="B26" t="s">
        <v>770</v>
      </c>
      <c r="C26">
        <v>2</v>
      </c>
      <c r="D26">
        <v>0</v>
      </c>
      <c r="E26" s="9" t="str">
        <f t="shared" si="1"/>
        <v>3-6</v>
      </c>
      <c r="F26" s="10">
        <v>75</v>
      </c>
      <c r="G26" s="11" t="b">
        <v>0</v>
      </c>
      <c r="H26">
        <v>18.399999999999999</v>
      </c>
      <c r="I26" s="7">
        <v>0.89854754491017963</v>
      </c>
      <c r="J26">
        <v>3.38</v>
      </c>
    </row>
    <row r="27" spans="1:10" x14ac:dyDescent="0.2">
      <c r="A27" t="s">
        <v>326</v>
      </c>
      <c r="B27" t="s">
        <v>770</v>
      </c>
      <c r="C27">
        <v>2</v>
      </c>
      <c r="D27">
        <v>7</v>
      </c>
      <c r="E27" s="9" t="str">
        <f t="shared" si="1"/>
        <v>3-6</v>
      </c>
      <c r="F27" s="10">
        <v>75</v>
      </c>
      <c r="G27" s="11" t="b">
        <v>0</v>
      </c>
      <c r="H27">
        <v>25.5</v>
      </c>
      <c r="I27" s="7">
        <v>1.1551259999999999</v>
      </c>
      <c r="J27">
        <v>3.12</v>
      </c>
    </row>
    <row r="28" spans="1:10" x14ac:dyDescent="0.2">
      <c r="A28" t="s">
        <v>327</v>
      </c>
      <c r="B28" t="s">
        <v>770</v>
      </c>
      <c r="C28">
        <v>2</v>
      </c>
      <c r="D28">
        <v>14</v>
      </c>
      <c r="E28" s="9" t="str">
        <f t="shared" si="1"/>
        <v>3-6</v>
      </c>
      <c r="F28" s="10">
        <v>75</v>
      </c>
      <c r="G28" s="11" t="b">
        <v>0</v>
      </c>
      <c r="H28">
        <v>23.1</v>
      </c>
      <c r="I28" s="7">
        <v>1.8221714722753346</v>
      </c>
      <c r="J28">
        <v>4.16</v>
      </c>
    </row>
    <row r="29" spans="1:10" x14ac:dyDescent="0.2">
      <c r="A29" t="s">
        <v>328</v>
      </c>
      <c r="B29" t="s">
        <v>770</v>
      </c>
      <c r="C29">
        <v>2</v>
      </c>
      <c r="D29">
        <v>28</v>
      </c>
      <c r="E29" s="9" t="str">
        <f t="shared" si="1"/>
        <v>3-6</v>
      </c>
      <c r="F29" s="10">
        <v>75</v>
      </c>
      <c r="G29" s="11" t="b">
        <v>0</v>
      </c>
      <c r="H29">
        <v>31.6</v>
      </c>
      <c r="I29" s="7">
        <v>1.5446254335260114</v>
      </c>
      <c r="J29">
        <v>3.87</v>
      </c>
    </row>
    <row r="30" spans="1:10" x14ac:dyDescent="0.2">
      <c r="A30" t="s">
        <v>794</v>
      </c>
      <c r="B30" t="s">
        <v>774</v>
      </c>
      <c r="C30">
        <v>2</v>
      </c>
      <c r="D30">
        <v>0</v>
      </c>
      <c r="E30" s="9" t="str">
        <f>LEFT(A30,4)</f>
        <v>RG-2</v>
      </c>
      <c r="F30" s="10">
        <v>75</v>
      </c>
      <c r="G30" s="11" t="b">
        <v>0</v>
      </c>
      <c r="H30">
        <v>20</v>
      </c>
      <c r="I30" s="7">
        <v>1.8294869841269843</v>
      </c>
      <c r="J30">
        <v>5.41</v>
      </c>
    </row>
    <row r="31" spans="1:10" x14ac:dyDescent="0.2">
      <c r="A31" t="s">
        <v>338</v>
      </c>
      <c r="B31" t="s">
        <v>774</v>
      </c>
      <c r="C31">
        <v>2</v>
      </c>
      <c r="D31">
        <v>7</v>
      </c>
      <c r="E31" s="9" t="str">
        <f>LEFT(A31,4)</f>
        <v>RG-2</v>
      </c>
      <c r="F31" s="10">
        <v>75</v>
      </c>
      <c r="G31" s="11" t="b">
        <v>0</v>
      </c>
      <c r="H31">
        <v>22.2</v>
      </c>
      <c r="I31" s="7">
        <v>1.6548045977011496</v>
      </c>
      <c r="J31">
        <v>4.84</v>
      </c>
    </row>
    <row r="32" spans="1:10" x14ac:dyDescent="0.2">
      <c r="A32" t="s">
        <v>339</v>
      </c>
      <c r="B32" t="s">
        <v>774</v>
      </c>
      <c r="C32">
        <v>2</v>
      </c>
      <c r="D32">
        <v>14</v>
      </c>
      <c r="E32" s="9" t="str">
        <f>LEFT(A32,4)</f>
        <v>RG-2</v>
      </c>
      <c r="F32" s="10">
        <v>75</v>
      </c>
      <c r="G32" s="11" t="b">
        <v>0</v>
      </c>
      <c r="H32">
        <v>19.399999999999999</v>
      </c>
      <c r="I32" s="7">
        <v>2.0286692896174863</v>
      </c>
      <c r="J32">
        <v>4.68</v>
      </c>
    </row>
    <row r="33" spans="1:10" x14ac:dyDescent="0.2">
      <c r="A33" t="s">
        <v>340</v>
      </c>
      <c r="B33" t="s">
        <v>774</v>
      </c>
      <c r="C33">
        <v>2</v>
      </c>
      <c r="D33">
        <v>28</v>
      </c>
      <c r="E33" s="9" t="str">
        <f>LEFT(A33,4)</f>
        <v>RG-2</v>
      </c>
      <c r="F33" s="10">
        <v>75</v>
      </c>
      <c r="G33" s="11" t="b">
        <v>0</v>
      </c>
      <c r="H33">
        <v>17.8</v>
      </c>
      <c r="I33" s="7">
        <v>1.5607595294117647</v>
      </c>
      <c r="J33">
        <v>3.76</v>
      </c>
    </row>
    <row r="34" spans="1:10" x14ac:dyDescent="0.2">
      <c r="A34" t="s">
        <v>795</v>
      </c>
      <c r="B34" t="s">
        <v>772</v>
      </c>
      <c r="C34">
        <v>3</v>
      </c>
      <c r="D34">
        <v>0</v>
      </c>
      <c r="E34" s="13" t="str">
        <f t="shared" ref="E34:E45" si="2">LEFT(A34,3)</f>
        <v>8-3</v>
      </c>
      <c r="F34" s="10">
        <v>75</v>
      </c>
      <c r="G34" s="11" t="b">
        <v>0</v>
      </c>
      <c r="H34">
        <v>30.7</v>
      </c>
      <c r="I34">
        <v>0.86</v>
      </c>
      <c r="J34">
        <v>4.13</v>
      </c>
    </row>
    <row r="35" spans="1:10" x14ac:dyDescent="0.2">
      <c r="A35" t="s">
        <v>350</v>
      </c>
      <c r="B35" t="s">
        <v>772</v>
      </c>
      <c r="C35">
        <v>3</v>
      </c>
      <c r="D35">
        <v>7</v>
      </c>
      <c r="E35" s="13" t="str">
        <f t="shared" si="2"/>
        <v>8-3</v>
      </c>
      <c r="F35" s="10">
        <v>75</v>
      </c>
      <c r="G35" s="11" t="b">
        <v>0</v>
      </c>
      <c r="H35">
        <v>28.7</v>
      </c>
      <c r="I35">
        <v>0.96</v>
      </c>
      <c r="J35">
        <v>3.55</v>
      </c>
    </row>
    <row r="36" spans="1:10" x14ac:dyDescent="0.2">
      <c r="A36" t="s">
        <v>351</v>
      </c>
      <c r="B36" t="s">
        <v>772</v>
      </c>
      <c r="C36">
        <v>3</v>
      </c>
      <c r="D36">
        <v>14</v>
      </c>
      <c r="E36" s="13" t="str">
        <f t="shared" si="2"/>
        <v>8-3</v>
      </c>
      <c r="F36" s="10">
        <v>75</v>
      </c>
      <c r="G36" s="11" t="b">
        <v>0</v>
      </c>
      <c r="H36">
        <v>32.700000000000003</v>
      </c>
      <c r="I36">
        <v>0.9</v>
      </c>
      <c r="J36">
        <v>6.26</v>
      </c>
    </row>
    <row r="37" spans="1:10" x14ac:dyDescent="0.2">
      <c r="A37" t="s">
        <v>352</v>
      </c>
      <c r="B37" t="s">
        <v>772</v>
      </c>
      <c r="C37">
        <v>3</v>
      </c>
      <c r="D37">
        <v>28</v>
      </c>
      <c r="E37" s="13" t="str">
        <f t="shared" si="2"/>
        <v>8-3</v>
      </c>
      <c r="F37" s="10">
        <v>75</v>
      </c>
      <c r="G37" s="11" t="b">
        <v>0</v>
      </c>
      <c r="H37">
        <v>29.8</v>
      </c>
      <c r="I37">
        <v>0.99</v>
      </c>
      <c r="J37">
        <v>2.81</v>
      </c>
    </row>
    <row r="38" spans="1:10" x14ac:dyDescent="0.2">
      <c r="A38" t="s">
        <v>796</v>
      </c>
      <c r="B38" t="s">
        <v>768</v>
      </c>
      <c r="C38">
        <v>3</v>
      </c>
      <c r="D38">
        <v>0</v>
      </c>
      <c r="E38" s="13" t="str">
        <f t="shared" si="2"/>
        <v>7-3</v>
      </c>
      <c r="F38" s="10">
        <v>75</v>
      </c>
      <c r="G38" s="11" t="b">
        <v>0</v>
      </c>
      <c r="H38">
        <v>29.8</v>
      </c>
      <c r="I38">
        <v>0.9</v>
      </c>
      <c r="J38">
        <v>4.5</v>
      </c>
    </row>
    <row r="39" spans="1:10" x14ac:dyDescent="0.2">
      <c r="A39" t="s">
        <v>374</v>
      </c>
      <c r="B39" t="s">
        <v>768</v>
      </c>
      <c r="C39">
        <v>3</v>
      </c>
      <c r="D39">
        <v>7</v>
      </c>
      <c r="E39" s="13" t="str">
        <f t="shared" si="2"/>
        <v>7-3</v>
      </c>
      <c r="F39" s="10">
        <v>75</v>
      </c>
      <c r="G39" s="11" t="b">
        <v>0</v>
      </c>
      <c r="H39">
        <v>27.8</v>
      </c>
      <c r="I39">
        <v>0.9</v>
      </c>
      <c r="J39">
        <v>4.47</v>
      </c>
    </row>
    <row r="40" spans="1:10" x14ac:dyDescent="0.2">
      <c r="A40" t="s">
        <v>375</v>
      </c>
      <c r="B40" t="s">
        <v>768</v>
      </c>
      <c r="C40">
        <v>3</v>
      </c>
      <c r="D40">
        <v>14</v>
      </c>
      <c r="E40" s="13" t="str">
        <f t="shared" si="2"/>
        <v>7-3</v>
      </c>
      <c r="F40" s="10">
        <v>75</v>
      </c>
      <c r="G40" s="11" t="b">
        <v>0</v>
      </c>
      <c r="H40">
        <v>26.9</v>
      </c>
      <c r="I40">
        <v>0.98</v>
      </c>
      <c r="J40">
        <v>5.01</v>
      </c>
    </row>
    <row r="41" spans="1:10" x14ac:dyDescent="0.2">
      <c r="A41" t="s">
        <v>376</v>
      </c>
      <c r="B41" t="s">
        <v>768</v>
      </c>
      <c r="C41">
        <v>3</v>
      </c>
      <c r="D41">
        <v>28</v>
      </c>
      <c r="E41" s="13" t="str">
        <f t="shared" si="2"/>
        <v>7-3</v>
      </c>
      <c r="F41" s="10">
        <v>75</v>
      </c>
      <c r="G41" s="11" t="b">
        <v>0</v>
      </c>
      <c r="H41">
        <v>34.700000000000003</v>
      </c>
      <c r="I41">
        <v>2.17</v>
      </c>
      <c r="J41">
        <v>6.86</v>
      </c>
    </row>
    <row r="42" spans="1:10" x14ac:dyDescent="0.2">
      <c r="A42" t="s">
        <v>797</v>
      </c>
      <c r="B42" t="s">
        <v>770</v>
      </c>
      <c r="C42">
        <v>3</v>
      </c>
      <c r="D42">
        <v>0</v>
      </c>
      <c r="E42" s="13" t="str">
        <f t="shared" si="2"/>
        <v>7-1</v>
      </c>
      <c r="F42" s="10">
        <v>75</v>
      </c>
      <c r="G42" s="11" t="b">
        <v>0</v>
      </c>
      <c r="H42">
        <v>30.7</v>
      </c>
      <c r="I42">
        <v>1</v>
      </c>
      <c r="J42">
        <v>3.82</v>
      </c>
    </row>
    <row r="43" spans="1:10" x14ac:dyDescent="0.2">
      <c r="A43" t="s">
        <v>362</v>
      </c>
      <c r="B43" t="s">
        <v>770</v>
      </c>
      <c r="C43">
        <v>3</v>
      </c>
      <c r="D43">
        <v>7</v>
      </c>
      <c r="E43" s="13" t="str">
        <f t="shared" si="2"/>
        <v>7-1</v>
      </c>
      <c r="F43" s="10">
        <v>75</v>
      </c>
      <c r="G43" s="11" t="b">
        <v>0</v>
      </c>
      <c r="H43">
        <v>27.3</v>
      </c>
      <c r="I43">
        <v>1.65</v>
      </c>
      <c r="J43">
        <v>3.59</v>
      </c>
    </row>
    <row r="44" spans="1:10" x14ac:dyDescent="0.2">
      <c r="A44" t="s">
        <v>363</v>
      </c>
      <c r="B44" t="s">
        <v>770</v>
      </c>
      <c r="C44">
        <v>3</v>
      </c>
      <c r="D44">
        <v>14</v>
      </c>
      <c r="E44" s="13" t="str">
        <f t="shared" si="2"/>
        <v>7-1</v>
      </c>
      <c r="F44" s="10">
        <v>75</v>
      </c>
      <c r="G44" s="11" t="b">
        <v>0</v>
      </c>
      <c r="H44">
        <v>28</v>
      </c>
      <c r="I44">
        <v>2.12</v>
      </c>
      <c r="J44">
        <v>3.21</v>
      </c>
    </row>
    <row r="45" spans="1:10" x14ac:dyDescent="0.2">
      <c r="A45" t="s">
        <v>364</v>
      </c>
      <c r="B45" t="s">
        <v>770</v>
      </c>
      <c r="C45">
        <v>3</v>
      </c>
      <c r="D45">
        <v>28</v>
      </c>
      <c r="E45" s="13" t="str">
        <f t="shared" si="2"/>
        <v>7-1</v>
      </c>
      <c r="F45" s="10">
        <v>75</v>
      </c>
      <c r="G45" s="11" t="b">
        <v>0</v>
      </c>
      <c r="H45">
        <v>30.9</v>
      </c>
      <c r="I45">
        <v>0.8</v>
      </c>
      <c r="J45">
        <v>2.75</v>
      </c>
    </row>
    <row r="46" spans="1:10" x14ac:dyDescent="0.2">
      <c r="A46" t="s">
        <v>798</v>
      </c>
      <c r="B46" t="s">
        <v>774</v>
      </c>
      <c r="C46">
        <v>3</v>
      </c>
      <c r="D46">
        <v>0</v>
      </c>
      <c r="E46" s="13" t="str">
        <f>LEFT(A46,4)</f>
        <v>RG-3</v>
      </c>
      <c r="F46" s="10">
        <v>75</v>
      </c>
      <c r="G46" s="11" t="b">
        <v>0</v>
      </c>
      <c r="H46">
        <v>22.5</v>
      </c>
      <c r="I46">
        <v>0.98</v>
      </c>
      <c r="J46">
        <v>4.6900000000000004</v>
      </c>
    </row>
    <row r="47" spans="1:10" x14ac:dyDescent="0.2">
      <c r="A47" t="s">
        <v>386</v>
      </c>
      <c r="B47" t="s">
        <v>774</v>
      </c>
      <c r="C47">
        <v>3</v>
      </c>
      <c r="D47">
        <v>7</v>
      </c>
      <c r="E47" s="13" t="str">
        <f>LEFT(A47,4)</f>
        <v>RG-3</v>
      </c>
      <c r="F47" s="10">
        <v>75</v>
      </c>
      <c r="G47" s="11" t="b">
        <v>0</v>
      </c>
      <c r="H47">
        <v>23.2</v>
      </c>
      <c r="I47">
        <v>1.08</v>
      </c>
      <c r="J47">
        <v>3.44</v>
      </c>
    </row>
    <row r="48" spans="1:10" x14ac:dyDescent="0.2">
      <c r="A48" t="s">
        <v>387</v>
      </c>
      <c r="B48" t="s">
        <v>774</v>
      </c>
      <c r="C48">
        <v>3</v>
      </c>
      <c r="D48">
        <v>14</v>
      </c>
      <c r="E48" s="13" t="str">
        <f>LEFT(A48,4)</f>
        <v>RG-3</v>
      </c>
      <c r="F48" s="10">
        <v>75</v>
      </c>
      <c r="G48" s="11" t="b">
        <v>0</v>
      </c>
      <c r="H48">
        <v>24.1</v>
      </c>
      <c r="I48">
        <v>1.65</v>
      </c>
      <c r="J48">
        <v>3.68</v>
      </c>
    </row>
    <row r="49" spans="1:10" x14ac:dyDescent="0.2">
      <c r="A49" t="s">
        <v>388</v>
      </c>
      <c r="B49" t="s">
        <v>774</v>
      </c>
      <c r="C49">
        <v>3</v>
      </c>
      <c r="D49">
        <v>28</v>
      </c>
      <c r="E49" s="13" t="str">
        <f>LEFT(A49,4)</f>
        <v>RG-3</v>
      </c>
      <c r="F49" s="10">
        <v>75</v>
      </c>
      <c r="G49" s="11" t="b">
        <v>0</v>
      </c>
      <c r="H49">
        <v>23.3</v>
      </c>
      <c r="I49">
        <v>0.98</v>
      </c>
      <c r="J49">
        <v>3.52</v>
      </c>
    </row>
    <row r="50" spans="1:10" x14ac:dyDescent="0.2">
      <c r="A50" t="s">
        <v>261</v>
      </c>
      <c r="B50" t="s">
        <v>768</v>
      </c>
      <c r="C50">
        <v>4</v>
      </c>
      <c r="D50">
        <v>14</v>
      </c>
      <c r="E50" s="13" t="str">
        <f t="shared" ref="E50:E62" si="3">LEFT(A50,3)</f>
        <v>3-8</v>
      </c>
      <c r="F50" s="5">
        <v>75</v>
      </c>
      <c r="G50" s="11" t="b">
        <v>0</v>
      </c>
      <c r="H50" s="6">
        <v>45.9</v>
      </c>
      <c r="I50">
        <v>14.7</v>
      </c>
      <c r="J50">
        <v>9.76</v>
      </c>
    </row>
    <row r="51" spans="1:10" x14ac:dyDescent="0.2">
      <c r="A51" t="s">
        <v>799</v>
      </c>
      <c r="B51" t="s">
        <v>770</v>
      </c>
      <c r="C51">
        <v>5</v>
      </c>
      <c r="D51">
        <v>0</v>
      </c>
      <c r="E51" s="13" t="str">
        <f t="shared" si="3"/>
        <v>7-1</v>
      </c>
      <c r="F51" s="5">
        <v>75</v>
      </c>
      <c r="G51" s="7" t="b">
        <v>1</v>
      </c>
      <c r="H51" s="6">
        <v>31.8</v>
      </c>
      <c r="I51" s="7">
        <v>1.877017773359841</v>
      </c>
      <c r="J51">
        <v>5.21</v>
      </c>
    </row>
    <row r="52" spans="1:10" x14ac:dyDescent="0.2">
      <c r="A52" t="s">
        <v>800</v>
      </c>
      <c r="B52" t="s">
        <v>770</v>
      </c>
      <c r="C52">
        <v>5</v>
      </c>
      <c r="D52" t="str">
        <f>MID(A52,8,1)</f>
        <v>7</v>
      </c>
      <c r="E52" s="13" t="str">
        <f t="shared" si="3"/>
        <v>7-1</v>
      </c>
      <c r="F52" s="10">
        <v>75</v>
      </c>
      <c r="G52" s="7" t="b">
        <v>1</v>
      </c>
      <c r="H52" s="6">
        <v>20.3</v>
      </c>
      <c r="I52" s="7">
        <v>0.87399870967741944</v>
      </c>
      <c r="J52">
        <v>3.92</v>
      </c>
    </row>
    <row r="53" spans="1:10" x14ac:dyDescent="0.2">
      <c r="A53" t="s">
        <v>801</v>
      </c>
      <c r="B53" t="s">
        <v>770</v>
      </c>
      <c r="C53">
        <v>5</v>
      </c>
      <c r="D53" t="str">
        <f>MID(A53,8,2)</f>
        <v>14</v>
      </c>
      <c r="E53" s="13" t="str">
        <f t="shared" si="3"/>
        <v>7-1</v>
      </c>
      <c r="F53" s="10">
        <v>75</v>
      </c>
      <c r="G53" s="7" t="b">
        <v>1</v>
      </c>
      <c r="H53" s="6">
        <v>25.3</v>
      </c>
      <c r="I53" s="7">
        <v>1.0025736237623761</v>
      </c>
      <c r="J53">
        <v>4.2699999999999996</v>
      </c>
    </row>
    <row r="54" spans="1:10" x14ac:dyDescent="0.2">
      <c r="A54" t="s">
        <v>802</v>
      </c>
      <c r="B54" t="s">
        <v>770</v>
      </c>
      <c r="C54">
        <v>5</v>
      </c>
      <c r="D54" t="str">
        <f>MID(A54,8,2)</f>
        <v>28</v>
      </c>
      <c r="E54" s="13" t="str">
        <f t="shared" si="3"/>
        <v>7-1</v>
      </c>
      <c r="F54" s="10">
        <v>75</v>
      </c>
      <c r="G54" s="7" t="b">
        <v>1</v>
      </c>
      <c r="H54" s="6">
        <v>25.3</v>
      </c>
      <c r="I54" s="7">
        <v>0.83294658682634737</v>
      </c>
      <c r="J54">
        <v>3.5</v>
      </c>
    </row>
    <row r="55" spans="1:10" x14ac:dyDescent="0.2">
      <c r="A55" t="s">
        <v>806</v>
      </c>
      <c r="B55" t="s">
        <v>770</v>
      </c>
      <c r="C55">
        <v>5</v>
      </c>
      <c r="D55">
        <v>0</v>
      </c>
      <c r="E55" s="13" t="str">
        <f t="shared" si="3"/>
        <v>8-6</v>
      </c>
      <c r="F55" s="5">
        <v>75</v>
      </c>
      <c r="G55" s="7" t="b">
        <v>1</v>
      </c>
      <c r="H55" s="6">
        <v>32.1</v>
      </c>
      <c r="I55" s="7">
        <v>1.9243169</v>
      </c>
      <c r="J55">
        <v>6.08</v>
      </c>
    </row>
    <row r="56" spans="1:10" x14ac:dyDescent="0.2">
      <c r="A56" t="s">
        <v>807</v>
      </c>
      <c r="B56" t="s">
        <v>770</v>
      </c>
      <c r="C56">
        <v>5</v>
      </c>
      <c r="D56" t="str">
        <f>MID(A56,8,1)</f>
        <v>7</v>
      </c>
      <c r="E56" s="13" t="str">
        <f t="shared" si="3"/>
        <v>8-6</v>
      </c>
      <c r="F56" s="10">
        <v>75</v>
      </c>
      <c r="G56" s="7" t="b">
        <v>1</v>
      </c>
      <c r="H56" s="6">
        <v>32.5</v>
      </c>
      <c r="I56" s="7">
        <v>1.1065319361277444</v>
      </c>
      <c r="J56">
        <v>4.91</v>
      </c>
    </row>
    <row r="57" spans="1:10" x14ac:dyDescent="0.2">
      <c r="A57" t="s">
        <v>808</v>
      </c>
      <c r="B57" t="s">
        <v>770</v>
      </c>
      <c r="C57">
        <v>5</v>
      </c>
      <c r="D57" t="str">
        <f>MID(A57,8,2)</f>
        <v>14</v>
      </c>
      <c r="E57" s="13" t="str">
        <f t="shared" si="3"/>
        <v>8-6</v>
      </c>
      <c r="F57" s="10">
        <v>75</v>
      </c>
      <c r="G57" s="7" t="b">
        <v>1</v>
      </c>
      <c r="H57" s="6">
        <v>31.6</v>
      </c>
      <c r="I57" s="7">
        <v>1.101234505050505</v>
      </c>
      <c r="J57">
        <v>4.71</v>
      </c>
    </row>
    <row r="58" spans="1:10" x14ac:dyDescent="0.2">
      <c r="A58" t="s">
        <v>809</v>
      </c>
      <c r="B58" t="s">
        <v>770</v>
      </c>
      <c r="C58">
        <v>5</v>
      </c>
      <c r="D58" t="str">
        <f>MID(A58,8,2)</f>
        <v>28</v>
      </c>
      <c r="E58" s="13" t="str">
        <f t="shared" si="3"/>
        <v>8-6</v>
      </c>
      <c r="F58" s="10">
        <v>75</v>
      </c>
      <c r="G58" s="7" t="b">
        <v>1</v>
      </c>
      <c r="H58" s="6">
        <v>20.2</v>
      </c>
      <c r="I58" s="7">
        <v>0.93446618473895593</v>
      </c>
      <c r="J58">
        <v>3.24</v>
      </c>
    </row>
    <row r="59" spans="1:10" x14ac:dyDescent="0.2">
      <c r="A59" t="s">
        <v>813</v>
      </c>
      <c r="B59" t="s">
        <v>770</v>
      </c>
      <c r="C59">
        <v>5</v>
      </c>
      <c r="D59">
        <v>0</v>
      </c>
      <c r="E59" s="13" t="str">
        <f t="shared" si="3"/>
        <v>3-6</v>
      </c>
      <c r="F59" s="5">
        <v>75</v>
      </c>
      <c r="G59" s="7" t="b">
        <v>1</v>
      </c>
      <c r="H59" s="6">
        <v>35.299999999999997</v>
      </c>
      <c r="I59" s="7">
        <v>1.9518892184368739</v>
      </c>
      <c r="J59">
        <v>5.34</v>
      </c>
    </row>
    <row r="60" spans="1:10" x14ac:dyDescent="0.2">
      <c r="A60" t="s">
        <v>814</v>
      </c>
      <c r="B60" t="s">
        <v>770</v>
      </c>
      <c r="C60">
        <v>5</v>
      </c>
      <c r="D60" t="str">
        <f>MID(A60,8,1)</f>
        <v>7</v>
      </c>
      <c r="E60" s="13" t="str">
        <f t="shared" si="3"/>
        <v>3-6</v>
      </c>
      <c r="F60" s="10">
        <v>75</v>
      </c>
      <c r="G60" s="7" t="b">
        <v>1</v>
      </c>
      <c r="H60" s="6">
        <v>24.2</v>
      </c>
      <c r="I60" s="7">
        <v>0.87379605633802826</v>
      </c>
      <c r="J60">
        <v>4.29</v>
      </c>
    </row>
    <row r="61" spans="1:10" x14ac:dyDescent="0.2">
      <c r="A61" t="s">
        <v>815</v>
      </c>
      <c r="B61" t="s">
        <v>770</v>
      </c>
      <c r="C61">
        <v>5</v>
      </c>
      <c r="D61" t="str">
        <f>MID(A61,8,2)</f>
        <v>14</v>
      </c>
      <c r="E61" s="13" t="str">
        <f t="shared" si="3"/>
        <v>3-6</v>
      </c>
      <c r="F61" s="10">
        <v>75</v>
      </c>
      <c r="G61" s="7" t="b">
        <v>1</v>
      </c>
      <c r="H61" s="6">
        <v>37.5</v>
      </c>
      <c r="I61" s="7">
        <v>1.1225081362725451</v>
      </c>
      <c r="J61">
        <v>4.7699999999999996</v>
      </c>
    </row>
    <row r="62" spans="1:10" x14ac:dyDescent="0.2">
      <c r="A62" t="s">
        <v>816</v>
      </c>
      <c r="B62" t="s">
        <v>770</v>
      </c>
      <c r="C62">
        <v>5</v>
      </c>
      <c r="D62" t="str">
        <f>MID(A62,8,2)</f>
        <v>28</v>
      </c>
      <c r="E62" s="13" t="str">
        <f t="shared" si="3"/>
        <v>3-6</v>
      </c>
      <c r="F62" s="10">
        <v>75</v>
      </c>
      <c r="G62" s="7" t="b">
        <v>1</v>
      </c>
      <c r="H62" s="6">
        <v>26.8</v>
      </c>
      <c r="I62" s="7">
        <v>0.98505040160642576</v>
      </c>
      <c r="J62">
        <v>3.34</v>
      </c>
    </row>
    <row r="63" spans="1:10" x14ac:dyDescent="0.2">
      <c r="A63" t="s">
        <v>820</v>
      </c>
      <c r="B63" t="s">
        <v>774</v>
      </c>
      <c r="C63">
        <v>5</v>
      </c>
      <c r="D63">
        <v>0</v>
      </c>
      <c r="E63" s="13" t="str">
        <f t="shared" ref="E63:E74" si="4">LEFT(A63,4)</f>
        <v>RG-1</v>
      </c>
      <c r="F63" s="5">
        <v>75</v>
      </c>
      <c r="G63" s="7" t="b">
        <v>1</v>
      </c>
      <c r="H63" s="6">
        <v>27.7</v>
      </c>
      <c r="I63" s="7">
        <v>3.6284927272727274</v>
      </c>
      <c r="J63">
        <v>6.08</v>
      </c>
    </row>
    <row r="64" spans="1:10" x14ac:dyDescent="0.2">
      <c r="A64" t="s">
        <v>821</v>
      </c>
      <c r="B64" t="s">
        <v>774</v>
      </c>
      <c r="C64">
        <v>5</v>
      </c>
      <c r="D64" t="str">
        <f>MID(A64,9,1)</f>
        <v>7</v>
      </c>
      <c r="E64" s="13" t="str">
        <f t="shared" si="4"/>
        <v>RG-1</v>
      </c>
      <c r="F64" s="10">
        <v>75</v>
      </c>
      <c r="G64" s="7" t="b">
        <v>1</v>
      </c>
      <c r="H64" s="6">
        <v>19.8</v>
      </c>
      <c r="I64" s="7">
        <v>1.0525695180722892</v>
      </c>
      <c r="J64">
        <v>4.58</v>
      </c>
    </row>
    <row r="65" spans="1:10" x14ac:dyDescent="0.2">
      <c r="A65" t="s">
        <v>822</v>
      </c>
      <c r="B65" t="s">
        <v>774</v>
      </c>
      <c r="C65">
        <v>5</v>
      </c>
      <c r="D65" t="str">
        <f>MID(A65,9,2)</f>
        <v>14</v>
      </c>
      <c r="E65" s="13" t="str">
        <f t="shared" si="4"/>
        <v>RG-1</v>
      </c>
      <c r="F65" s="10">
        <v>75</v>
      </c>
      <c r="G65" s="7" t="b">
        <v>1</v>
      </c>
      <c r="H65" s="6">
        <v>22.9</v>
      </c>
      <c r="I65" s="7">
        <v>1.0688537499999997</v>
      </c>
      <c r="J65">
        <v>5.01</v>
      </c>
    </row>
    <row r="66" spans="1:10" x14ac:dyDescent="0.2">
      <c r="A66" t="s">
        <v>823</v>
      </c>
      <c r="B66" t="s">
        <v>774</v>
      </c>
      <c r="C66">
        <v>5</v>
      </c>
      <c r="D66" t="str">
        <f>MID(A66,9,2)</f>
        <v>28</v>
      </c>
      <c r="E66" s="13" t="str">
        <f t="shared" si="4"/>
        <v>RG-1</v>
      </c>
      <c r="F66" s="10">
        <v>75</v>
      </c>
      <c r="G66" s="7" t="b">
        <v>1</v>
      </c>
      <c r="H66" s="6">
        <v>31</v>
      </c>
      <c r="I66" s="7">
        <v>1.3265905645161289</v>
      </c>
      <c r="J66">
        <v>5.51</v>
      </c>
    </row>
    <row r="67" spans="1:10" x14ac:dyDescent="0.2">
      <c r="A67" t="s">
        <v>827</v>
      </c>
      <c r="B67" t="s">
        <v>774</v>
      </c>
      <c r="C67">
        <v>5</v>
      </c>
      <c r="D67">
        <v>0</v>
      </c>
      <c r="E67" s="13" t="str">
        <f t="shared" si="4"/>
        <v>RG-2</v>
      </c>
      <c r="F67" s="5">
        <v>75</v>
      </c>
      <c r="G67" s="7" t="b">
        <v>1</v>
      </c>
      <c r="H67" s="6">
        <v>27.5</v>
      </c>
      <c r="I67" s="7">
        <v>3.7937454909819639</v>
      </c>
      <c r="J67">
        <v>6.29</v>
      </c>
    </row>
    <row r="68" spans="1:10" x14ac:dyDescent="0.2">
      <c r="A68" t="s">
        <v>828</v>
      </c>
      <c r="B68" t="s">
        <v>774</v>
      </c>
      <c r="C68">
        <v>5</v>
      </c>
      <c r="D68" t="str">
        <f>MID(A68,9,1)</f>
        <v>7</v>
      </c>
      <c r="E68" s="13" t="str">
        <f t="shared" si="4"/>
        <v>RG-2</v>
      </c>
      <c r="F68" s="10">
        <v>75</v>
      </c>
      <c r="G68" s="7" t="b">
        <v>1</v>
      </c>
      <c r="H68" s="6">
        <v>28.3</v>
      </c>
      <c r="I68" s="7">
        <v>1.1470414314115309</v>
      </c>
      <c r="J68">
        <v>5.16</v>
      </c>
    </row>
    <row r="69" spans="1:10" x14ac:dyDescent="0.2">
      <c r="A69" t="s">
        <v>829</v>
      </c>
      <c r="B69" t="s">
        <v>774</v>
      </c>
      <c r="C69">
        <v>5</v>
      </c>
      <c r="D69" t="str">
        <f>MID(A69,9,2)</f>
        <v>14</v>
      </c>
      <c r="E69" s="13" t="str">
        <f t="shared" si="4"/>
        <v>RG-2</v>
      </c>
      <c r="F69" s="10">
        <v>75</v>
      </c>
      <c r="G69" s="7" t="b">
        <v>1</v>
      </c>
      <c r="H69" s="6">
        <v>27.5</v>
      </c>
      <c r="I69" s="7">
        <v>1.1732471287128712</v>
      </c>
      <c r="J69">
        <v>5.19</v>
      </c>
    </row>
    <row r="70" spans="1:10" x14ac:dyDescent="0.2">
      <c r="A70" t="s">
        <v>830</v>
      </c>
      <c r="B70" t="s">
        <v>774</v>
      </c>
      <c r="C70">
        <v>5</v>
      </c>
      <c r="D70" t="str">
        <f>MID(A70,9,2)</f>
        <v>28</v>
      </c>
      <c r="E70" s="13" t="str">
        <f t="shared" si="4"/>
        <v>RG-2</v>
      </c>
      <c r="F70" s="10">
        <v>75</v>
      </c>
      <c r="G70" s="7" t="b">
        <v>1</v>
      </c>
      <c r="H70" s="6">
        <v>20.5</v>
      </c>
      <c r="I70" s="7">
        <v>1.0708320606060606</v>
      </c>
      <c r="J70">
        <v>4.2699999999999996</v>
      </c>
    </row>
    <row r="71" spans="1:10" x14ac:dyDescent="0.2">
      <c r="A71" t="s">
        <v>834</v>
      </c>
      <c r="B71" t="s">
        <v>774</v>
      </c>
      <c r="C71">
        <v>5</v>
      </c>
      <c r="D71">
        <v>0</v>
      </c>
      <c r="E71" s="13" t="str">
        <f t="shared" si="4"/>
        <v>RG-3</v>
      </c>
      <c r="F71" s="5">
        <v>75</v>
      </c>
      <c r="G71" s="7" t="b">
        <v>1</v>
      </c>
      <c r="H71" s="6">
        <v>28.2</v>
      </c>
      <c r="I71" s="7">
        <v>3.419500994035785</v>
      </c>
      <c r="J71">
        <v>6.22</v>
      </c>
    </row>
    <row r="72" spans="1:10" x14ac:dyDescent="0.2">
      <c r="A72" t="s">
        <v>835</v>
      </c>
      <c r="B72" t="s">
        <v>774</v>
      </c>
      <c r="C72">
        <v>5</v>
      </c>
      <c r="D72" t="str">
        <f>MID(A72,9,1)</f>
        <v>7</v>
      </c>
      <c r="E72" s="13" t="str">
        <f t="shared" si="4"/>
        <v>RG-3</v>
      </c>
      <c r="F72" s="10">
        <v>75</v>
      </c>
      <c r="G72" s="7" t="b">
        <v>1</v>
      </c>
      <c r="H72" s="6">
        <v>27.7</v>
      </c>
      <c r="I72" s="7">
        <v>1.2848213253012051</v>
      </c>
      <c r="J72">
        <v>5.71</v>
      </c>
    </row>
    <row r="73" spans="1:10" x14ac:dyDescent="0.2">
      <c r="A73" t="s">
        <v>836</v>
      </c>
      <c r="B73" t="s">
        <v>774</v>
      </c>
      <c r="C73">
        <v>5</v>
      </c>
      <c r="D73" t="str">
        <f>MID(A73,9,2)</f>
        <v>14</v>
      </c>
      <c r="E73" s="13" t="str">
        <f t="shared" si="4"/>
        <v>RG-3</v>
      </c>
      <c r="F73" s="10">
        <v>75</v>
      </c>
      <c r="G73" s="7" t="b">
        <v>1</v>
      </c>
      <c r="H73" s="6">
        <v>27.8</v>
      </c>
      <c r="I73" s="7">
        <v>1.0942004400000001</v>
      </c>
      <c r="J73">
        <v>5.05</v>
      </c>
    </row>
    <row r="74" spans="1:10" x14ac:dyDescent="0.2">
      <c r="A74" t="s">
        <v>837</v>
      </c>
      <c r="B74" t="s">
        <v>774</v>
      </c>
      <c r="C74">
        <v>5</v>
      </c>
      <c r="D74" t="str">
        <f>MID(A74,9,2)</f>
        <v>28</v>
      </c>
      <c r="E74" s="13" t="str">
        <f t="shared" si="4"/>
        <v>RG-3</v>
      </c>
      <c r="F74" s="10">
        <v>75</v>
      </c>
      <c r="G74" s="7" t="b">
        <v>1</v>
      </c>
      <c r="H74" s="6">
        <v>21.4</v>
      </c>
      <c r="I74" s="7">
        <v>1.1939454545454544</v>
      </c>
      <c r="J74">
        <v>3.95</v>
      </c>
    </row>
    <row r="75" spans="1:10" x14ac:dyDescent="0.2">
      <c r="A75" t="s">
        <v>787</v>
      </c>
      <c r="B75" t="s">
        <v>768</v>
      </c>
      <c r="C75">
        <v>1</v>
      </c>
      <c r="D75">
        <v>0</v>
      </c>
      <c r="E75" s="9" t="str">
        <f t="shared" ref="E75:E86" si="5">LEFT(A75,3)</f>
        <v>3-8</v>
      </c>
      <c r="F75" s="10">
        <v>100</v>
      </c>
      <c r="G75" s="11" t="b">
        <v>0</v>
      </c>
      <c r="H75" s="12">
        <v>37.217082080924854</v>
      </c>
      <c r="I75" s="11">
        <v>1.2226272832369944</v>
      </c>
      <c r="J75" s="11">
        <v>4.3684018929741537</v>
      </c>
    </row>
    <row r="76" spans="1:10" x14ac:dyDescent="0.2">
      <c r="A76" t="s">
        <v>260</v>
      </c>
      <c r="B76" t="s">
        <v>768</v>
      </c>
      <c r="C76">
        <v>1</v>
      </c>
      <c r="D76">
        <v>7</v>
      </c>
      <c r="E76" s="9" t="str">
        <f t="shared" si="5"/>
        <v>3-8</v>
      </c>
      <c r="F76" s="10">
        <v>100</v>
      </c>
      <c r="G76" s="11" t="b">
        <v>0</v>
      </c>
      <c r="H76" s="12">
        <v>39.255116492693112</v>
      </c>
      <c r="I76" s="12">
        <v>17.722774112734864</v>
      </c>
      <c r="J76" s="11">
        <v>9.1008372770294876</v>
      </c>
    </row>
    <row r="77" spans="1:10" x14ac:dyDescent="0.2">
      <c r="A77" t="s">
        <v>261</v>
      </c>
      <c r="B77" t="s">
        <v>768</v>
      </c>
      <c r="C77">
        <v>1</v>
      </c>
      <c r="D77">
        <v>14</v>
      </c>
      <c r="E77" s="9" t="str">
        <f t="shared" si="5"/>
        <v>3-8</v>
      </c>
      <c r="F77" s="10">
        <v>100</v>
      </c>
      <c r="G77" s="11" t="b">
        <v>0</v>
      </c>
      <c r="H77" s="12">
        <v>27.076978102189781</v>
      </c>
      <c r="I77" s="11">
        <v>1.1635782481751824</v>
      </c>
      <c r="J77" s="11">
        <v>5.4605023662176926</v>
      </c>
    </row>
    <row r="78" spans="1:10" x14ac:dyDescent="0.2">
      <c r="A78" t="s">
        <v>262</v>
      </c>
      <c r="B78" t="s">
        <v>768</v>
      </c>
      <c r="C78">
        <v>1</v>
      </c>
      <c r="D78">
        <v>28</v>
      </c>
      <c r="E78" s="9" t="str">
        <f t="shared" si="5"/>
        <v>3-8</v>
      </c>
      <c r="F78" s="10">
        <v>100</v>
      </c>
      <c r="G78" s="11" t="b">
        <v>0</v>
      </c>
      <c r="H78" s="12">
        <v>64.242411764705878</v>
      </c>
      <c r="I78" s="12">
        <v>49.255117647058825</v>
      </c>
      <c r="J78" s="11">
        <v>7.8267200582453587</v>
      </c>
    </row>
    <row r="79" spans="1:10" x14ac:dyDescent="0.2">
      <c r="A79" t="s">
        <v>788</v>
      </c>
      <c r="B79" t="s">
        <v>772</v>
      </c>
      <c r="C79">
        <v>1</v>
      </c>
      <c r="D79">
        <v>0</v>
      </c>
      <c r="E79" s="9" t="str">
        <f t="shared" si="5"/>
        <v>4-9</v>
      </c>
      <c r="F79" s="10">
        <v>100</v>
      </c>
      <c r="G79" s="11" t="b">
        <v>0</v>
      </c>
      <c r="H79" s="12">
        <v>30.846070726915524</v>
      </c>
      <c r="I79" s="11">
        <v>1.1673575638506877</v>
      </c>
      <c r="J79" s="11">
        <v>3.2763014197306153</v>
      </c>
    </row>
    <row r="80" spans="1:10" x14ac:dyDescent="0.2">
      <c r="A80" t="s">
        <v>272</v>
      </c>
      <c r="B80" t="s">
        <v>772</v>
      </c>
      <c r="C80">
        <v>1</v>
      </c>
      <c r="D80">
        <v>7</v>
      </c>
      <c r="E80" s="9" t="str">
        <f t="shared" si="5"/>
        <v>4-9</v>
      </c>
      <c r="F80" s="10">
        <v>100</v>
      </c>
      <c r="G80" s="11" t="b">
        <v>0</v>
      </c>
      <c r="H80" s="12">
        <v>27.477417054263565</v>
      </c>
      <c r="I80" s="11">
        <v>1.0960520930232558</v>
      </c>
      <c r="J80" s="11">
        <v>7.098653076083</v>
      </c>
    </row>
    <row r="81" spans="1:10" x14ac:dyDescent="0.2">
      <c r="A81" t="s">
        <v>273</v>
      </c>
      <c r="B81" t="s">
        <v>772</v>
      </c>
      <c r="C81">
        <v>1</v>
      </c>
      <c r="D81">
        <v>14</v>
      </c>
      <c r="E81" s="9" t="str">
        <f t="shared" si="5"/>
        <v>4-9</v>
      </c>
      <c r="F81" s="10">
        <v>100</v>
      </c>
      <c r="G81" s="11" t="b">
        <v>0</v>
      </c>
      <c r="H81" s="12">
        <v>43.973995991983962</v>
      </c>
      <c r="I81" s="12">
        <v>22.58555511022044</v>
      </c>
      <c r="J81" s="11">
        <v>8.372770294867129</v>
      </c>
    </row>
    <row r="82" spans="1:10" x14ac:dyDescent="0.2">
      <c r="A82" t="s">
        <v>274</v>
      </c>
      <c r="B82" t="s">
        <v>772</v>
      </c>
      <c r="C82">
        <v>1</v>
      </c>
      <c r="D82">
        <v>28</v>
      </c>
      <c r="E82" s="9" t="str">
        <f t="shared" si="5"/>
        <v>4-9</v>
      </c>
      <c r="F82" s="10">
        <v>100</v>
      </c>
      <c r="G82" s="11" t="b">
        <v>0</v>
      </c>
      <c r="H82" s="12">
        <v>36.479317968750003</v>
      </c>
      <c r="I82" s="12">
        <v>11.695067968750001</v>
      </c>
      <c r="J82" s="11">
        <v>8.9188205314888975</v>
      </c>
    </row>
    <row r="83" spans="1:10" x14ac:dyDescent="0.2">
      <c r="A83" t="s">
        <v>789</v>
      </c>
      <c r="B83" t="s">
        <v>770</v>
      </c>
      <c r="C83">
        <v>1</v>
      </c>
      <c r="D83">
        <v>0</v>
      </c>
      <c r="E83" s="9" t="str">
        <f t="shared" si="5"/>
        <v>8-6</v>
      </c>
      <c r="F83" s="10">
        <v>100</v>
      </c>
      <c r="G83" s="11" t="b">
        <v>0</v>
      </c>
      <c r="H83" s="12">
        <v>26.650188000000004</v>
      </c>
      <c r="I83" s="11">
        <v>1.0262311200000001</v>
      </c>
      <c r="J83" s="11">
        <v>3.6403349108117951</v>
      </c>
    </row>
    <row r="84" spans="1:10" x14ac:dyDescent="0.2">
      <c r="A84" t="s">
        <v>284</v>
      </c>
      <c r="B84" t="s">
        <v>770</v>
      </c>
      <c r="C84">
        <v>1</v>
      </c>
      <c r="D84">
        <v>7</v>
      </c>
      <c r="E84" s="9" t="str">
        <f t="shared" si="5"/>
        <v>8-6</v>
      </c>
      <c r="F84" s="10">
        <v>100</v>
      </c>
      <c r="G84" s="11" t="b">
        <v>0</v>
      </c>
      <c r="H84" s="12">
        <v>29.358347859922176</v>
      </c>
      <c r="I84" s="11">
        <v>1.1096068482490273</v>
      </c>
      <c r="J84" s="11">
        <v>4.9144521295959231</v>
      </c>
    </row>
    <row r="85" spans="1:10" x14ac:dyDescent="0.2">
      <c r="A85" t="s">
        <v>285</v>
      </c>
      <c r="B85" t="s">
        <v>770</v>
      </c>
      <c r="C85">
        <v>1</v>
      </c>
      <c r="D85">
        <v>14</v>
      </c>
      <c r="E85" s="9" t="str">
        <f t="shared" si="5"/>
        <v>8-6</v>
      </c>
      <c r="F85" s="10">
        <v>100</v>
      </c>
      <c r="G85" s="11" t="b">
        <v>0</v>
      </c>
      <c r="H85" s="12">
        <v>30.39413015873016</v>
      </c>
      <c r="I85" s="11">
        <v>4.267776825396826</v>
      </c>
      <c r="J85" s="11">
        <v>8.0087368037859488</v>
      </c>
    </row>
    <row r="86" spans="1:10" x14ac:dyDescent="0.2">
      <c r="A86" t="s">
        <v>286</v>
      </c>
      <c r="B86" t="s">
        <v>770</v>
      </c>
      <c r="C86">
        <v>1</v>
      </c>
      <c r="D86">
        <v>28</v>
      </c>
      <c r="E86" s="9" t="str">
        <f t="shared" si="5"/>
        <v>8-6</v>
      </c>
      <c r="F86" s="10">
        <v>100</v>
      </c>
      <c r="G86" s="11" t="b">
        <v>0</v>
      </c>
      <c r="H86" s="12">
        <v>38.298298412698408</v>
      </c>
      <c r="I86" s="12">
        <v>20.918577777777777</v>
      </c>
      <c r="J86" s="11">
        <v>8.0087368037859488</v>
      </c>
    </row>
    <row r="87" spans="1:10" x14ac:dyDescent="0.2">
      <c r="A87" t="s">
        <v>790</v>
      </c>
      <c r="B87" t="s">
        <v>774</v>
      </c>
      <c r="C87">
        <v>1</v>
      </c>
      <c r="D87">
        <v>0</v>
      </c>
      <c r="E87" s="9" t="str">
        <f>LEFT(A87,4)</f>
        <v>RG-1</v>
      </c>
      <c r="F87" s="10">
        <v>100</v>
      </c>
      <c r="G87" s="11" t="b">
        <v>0</v>
      </c>
      <c r="H87" s="12">
        <v>18.579734126984128</v>
      </c>
      <c r="I87" s="11">
        <v>1.4863787301587303</v>
      </c>
      <c r="J87" s="11">
        <v>4.3684018929741537</v>
      </c>
    </row>
    <row r="88" spans="1:10" x14ac:dyDescent="0.2">
      <c r="A88" t="s">
        <v>296</v>
      </c>
      <c r="B88" t="s">
        <v>774</v>
      </c>
      <c r="C88">
        <v>1</v>
      </c>
      <c r="D88">
        <v>7</v>
      </c>
      <c r="E88" s="9" t="str">
        <f>LEFT(A88,4)</f>
        <v>RG-1</v>
      </c>
      <c r="F88" s="10">
        <v>100</v>
      </c>
      <c r="G88" s="11" t="b">
        <v>0</v>
      </c>
      <c r="H88" s="12">
        <v>28.000538461538461</v>
      </c>
      <c r="I88" s="12">
        <v>15.163615384615385</v>
      </c>
      <c r="J88" s="11">
        <v>6.9166363305424099</v>
      </c>
    </row>
    <row r="89" spans="1:10" x14ac:dyDescent="0.2">
      <c r="A89" t="s">
        <v>297</v>
      </c>
      <c r="B89" t="s">
        <v>774</v>
      </c>
      <c r="C89">
        <v>1</v>
      </c>
      <c r="D89">
        <v>14</v>
      </c>
      <c r="E89" s="9" t="str">
        <f>LEFT(A89,4)</f>
        <v>RG-1</v>
      </c>
      <c r="F89" s="10">
        <v>100</v>
      </c>
      <c r="G89" s="11" t="b">
        <v>0</v>
      </c>
      <c r="H89" s="12">
        <v>42.217569942196533</v>
      </c>
      <c r="I89" s="12">
        <v>34.909187668593447</v>
      </c>
      <c r="J89" s="11">
        <v>7.2806698216235901</v>
      </c>
    </row>
    <row r="90" spans="1:10" x14ac:dyDescent="0.2">
      <c r="A90" t="s">
        <v>298</v>
      </c>
      <c r="B90" t="s">
        <v>774</v>
      </c>
      <c r="C90">
        <v>1</v>
      </c>
      <c r="D90">
        <v>28</v>
      </c>
      <c r="E90" s="9" t="str">
        <f>LEFT(A90,4)</f>
        <v>RG-1</v>
      </c>
      <c r="F90" s="10">
        <v>100</v>
      </c>
      <c r="G90" s="11" t="b">
        <v>0</v>
      </c>
      <c r="H90" s="12">
        <v>41.133138522954098</v>
      </c>
      <c r="I90" s="12">
        <v>27.777159281437129</v>
      </c>
      <c r="J90" s="11">
        <v>6.5526028394612306</v>
      </c>
    </row>
    <row r="91" spans="1:10" x14ac:dyDescent="0.2">
      <c r="A91" t="s">
        <v>791</v>
      </c>
      <c r="B91" t="s">
        <v>768</v>
      </c>
      <c r="C91">
        <v>2</v>
      </c>
      <c r="D91">
        <v>0</v>
      </c>
      <c r="E91" s="9" t="str">
        <f t="shared" ref="E91:E102" si="6">LEFT(A91,3)</f>
        <v>1-6</v>
      </c>
      <c r="F91" s="10">
        <v>100</v>
      </c>
      <c r="G91" s="11" t="b">
        <v>0</v>
      </c>
      <c r="H91" s="6">
        <v>19.399999999999999</v>
      </c>
      <c r="I91" s="11">
        <v>1.1266432653061225</v>
      </c>
      <c r="J91">
        <v>4.3600000000000003</v>
      </c>
    </row>
    <row r="92" spans="1:10" x14ac:dyDescent="0.2">
      <c r="A92" t="s">
        <v>308</v>
      </c>
      <c r="B92" t="s">
        <v>768</v>
      </c>
      <c r="C92">
        <v>2</v>
      </c>
      <c r="D92">
        <v>7</v>
      </c>
      <c r="E92" s="9" t="str">
        <f t="shared" si="6"/>
        <v>1-6</v>
      </c>
      <c r="F92" s="10">
        <v>100</v>
      </c>
      <c r="G92" s="11" t="b">
        <v>0</v>
      </c>
      <c r="H92" s="6">
        <v>31.7</v>
      </c>
      <c r="I92" s="7">
        <v>4.8543468263473049</v>
      </c>
      <c r="J92">
        <v>9.98</v>
      </c>
    </row>
    <row r="93" spans="1:10" x14ac:dyDescent="0.2">
      <c r="A93" t="s">
        <v>309</v>
      </c>
      <c r="B93" t="s">
        <v>768</v>
      </c>
      <c r="C93">
        <v>2</v>
      </c>
      <c r="D93">
        <v>14</v>
      </c>
      <c r="E93" s="9" t="str">
        <f t="shared" si="6"/>
        <v>1-6</v>
      </c>
      <c r="F93" s="10">
        <v>100</v>
      </c>
      <c r="G93" s="11" t="b">
        <v>0</v>
      </c>
      <c r="H93" s="6">
        <v>44.2</v>
      </c>
      <c r="I93" s="6">
        <v>19.842594174757284</v>
      </c>
      <c r="J93">
        <v>10.1</v>
      </c>
    </row>
    <row r="94" spans="1:10" x14ac:dyDescent="0.2">
      <c r="A94" t="s">
        <v>310</v>
      </c>
      <c r="B94" t="s">
        <v>768</v>
      </c>
      <c r="C94">
        <v>2</v>
      </c>
      <c r="D94">
        <v>28</v>
      </c>
      <c r="E94" s="9" t="str">
        <f t="shared" si="6"/>
        <v>1-6</v>
      </c>
      <c r="F94" s="10">
        <v>100</v>
      </c>
      <c r="G94" s="11" t="b">
        <v>0</v>
      </c>
      <c r="H94" s="6">
        <v>35.200000000000003</v>
      </c>
      <c r="I94" s="6">
        <v>21.1801125</v>
      </c>
      <c r="J94">
        <v>6.94</v>
      </c>
    </row>
    <row r="95" spans="1:10" x14ac:dyDescent="0.2">
      <c r="A95" t="s">
        <v>792</v>
      </c>
      <c r="B95" t="s">
        <v>772</v>
      </c>
      <c r="C95">
        <v>2</v>
      </c>
      <c r="D95">
        <v>0</v>
      </c>
      <c r="E95" s="9" t="str">
        <f t="shared" si="6"/>
        <v>1-7</v>
      </c>
      <c r="F95" s="10">
        <v>100</v>
      </c>
      <c r="G95" s="11" t="b">
        <v>0</v>
      </c>
      <c r="H95">
        <v>23</v>
      </c>
      <c r="I95" s="7">
        <v>1.08419424</v>
      </c>
      <c r="J95">
        <v>3.11</v>
      </c>
    </row>
    <row r="96" spans="1:10" x14ac:dyDescent="0.2">
      <c r="A96" t="s">
        <v>320</v>
      </c>
      <c r="B96" t="s">
        <v>772</v>
      </c>
      <c r="C96">
        <v>2</v>
      </c>
      <c r="D96">
        <v>7</v>
      </c>
      <c r="E96" s="9" t="str">
        <f t="shared" si="6"/>
        <v>1-7</v>
      </c>
      <c r="F96" s="10">
        <v>100</v>
      </c>
      <c r="G96" s="11" t="b">
        <v>0</v>
      </c>
      <c r="H96">
        <v>18.2</v>
      </c>
      <c r="I96" s="7">
        <v>1.3195317600000001</v>
      </c>
      <c r="J96">
        <v>3.92</v>
      </c>
    </row>
    <row r="97" spans="1:10" x14ac:dyDescent="0.2">
      <c r="A97" t="s">
        <v>321</v>
      </c>
      <c r="B97" t="s">
        <v>772</v>
      </c>
      <c r="C97">
        <v>2</v>
      </c>
      <c r="D97">
        <v>14</v>
      </c>
      <c r="E97" s="9" t="str">
        <f t="shared" si="6"/>
        <v>1-7</v>
      </c>
      <c r="F97" s="10">
        <v>100</v>
      </c>
      <c r="G97" s="11" t="b">
        <v>0</v>
      </c>
      <c r="H97">
        <v>30.1</v>
      </c>
      <c r="I97" s="7">
        <v>2.3352037815126052</v>
      </c>
      <c r="J97">
        <v>8.2799999999999994</v>
      </c>
    </row>
    <row r="98" spans="1:10" x14ac:dyDescent="0.2">
      <c r="A98" t="s">
        <v>322</v>
      </c>
      <c r="B98" t="s">
        <v>772</v>
      </c>
      <c r="C98">
        <v>2</v>
      </c>
      <c r="D98">
        <v>28</v>
      </c>
      <c r="E98" s="9" t="str">
        <f t="shared" si="6"/>
        <v>1-7</v>
      </c>
      <c r="F98" s="10">
        <v>100</v>
      </c>
      <c r="G98" s="11" t="b">
        <v>0</v>
      </c>
      <c r="H98">
        <v>19.600000000000001</v>
      </c>
      <c r="I98" s="7">
        <v>2.0235641618497113</v>
      </c>
      <c r="J98">
        <v>5.21</v>
      </c>
    </row>
    <row r="99" spans="1:10" x14ac:dyDescent="0.2">
      <c r="A99" t="s">
        <v>793</v>
      </c>
      <c r="B99" t="s">
        <v>770</v>
      </c>
      <c r="C99">
        <v>2</v>
      </c>
      <c r="D99">
        <v>0</v>
      </c>
      <c r="E99" s="9" t="str">
        <f t="shared" si="6"/>
        <v>3-6</v>
      </c>
      <c r="F99" s="10">
        <v>100</v>
      </c>
      <c r="G99" s="11" t="b">
        <v>0</v>
      </c>
      <c r="H99">
        <v>18.399999999999999</v>
      </c>
      <c r="I99" s="7">
        <v>0.89854754491017963</v>
      </c>
      <c r="J99">
        <v>3.38</v>
      </c>
    </row>
    <row r="100" spans="1:10" x14ac:dyDescent="0.2">
      <c r="A100" t="s">
        <v>332</v>
      </c>
      <c r="B100" t="s">
        <v>770</v>
      </c>
      <c r="C100">
        <v>2</v>
      </c>
      <c r="D100">
        <v>7</v>
      </c>
      <c r="E100" s="9" t="str">
        <f t="shared" si="6"/>
        <v>3-6</v>
      </c>
      <c r="F100" s="10">
        <v>100</v>
      </c>
      <c r="G100" s="11" t="b">
        <v>0</v>
      </c>
      <c r="H100">
        <v>22.1</v>
      </c>
      <c r="I100" s="7">
        <v>1.4596396911196909</v>
      </c>
      <c r="J100">
        <v>5.9</v>
      </c>
    </row>
    <row r="101" spans="1:10" x14ac:dyDescent="0.2">
      <c r="A101" t="s">
        <v>333</v>
      </c>
      <c r="B101" t="s">
        <v>770</v>
      </c>
      <c r="C101">
        <v>2</v>
      </c>
      <c r="D101">
        <v>14</v>
      </c>
      <c r="E101" s="9" t="str">
        <f t="shared" si="6"/>
        <v>3-6</v>
      </c>
      <c r="F101" s="10">
        <v>100</v>
      </c>
      <c r="G101" s="11" t="b">
        <v>0</v>
      </c>
      <c r="H101">
        <v>24.1</v>
      </c>
      <c r="I101" s="7">
        <v>1.6764451200000001</v>
      </c>
      <c r="J101">
        <v>6.07</v>
      </c>
    </row>
    <row r="102" spans="1:10" x14ac:dyDescent="0.2">
      <c r="A102" t="s">
        <v>334</v>
      </c>
      <c r="B102" t="s">
        <v>770</v>
      </c>
      <c r="C102">
        <v>2</v>
      </c>
      <c r="D102">
        <v>28</v>
      </c>
      <c r="E102" s="9" t="str">
        <f t="shared" si="6"/>
        <v>3-6</v>
      </c>
      <c r="F102" s="10">
        <v>100</v>
      </c>
      <c r="G102" s="11" t="b">
        <v>0</v>
      </c>
      <c r="H102">
        <v>39.200000000000003</v>
      </c>
      <c r="I102" s="6">
        <v>13.686588053949901</v>
      </c>
      <c r="J102">
        <v>8.39</v>
      </c>
    </row>
    <row r="103" spans="1:10" x14ac:dyDescent="0.2">
      <c r="A103" t="s">
        <v>794</v>
      </c>
      <c r="B103" t="s">
        <v>774</v>
      </c>
      <c r="C103">
        <v>2</v>
      </c>
      <c r="D103">
        <v>0</v>
      </c>
      <c r="E103" s="9" t="str">
        <f>LEFT(A103,4)</f>
        <v>RG-2</v>
      </c>
      <c r="F103" s="10">
        <v>100</v>
      </c>
      <c r="G103" s="11" t="b">
        <v>0</v>
      </c>
      <c r="H103">
        <v>20</v>
      </c>
      <c r="I103" s="7">
        <v>1.8294869841269843</v>
      </c>
      <c r="J103">
        <v>5.41</v>
      </c>
    </row>
    <row r="104" spans="1:10" x14ac:dyDescent="0.2">
      <c r="A104" t="s">
        <v>344</v>
      </c>
      <c r="B104" t="s">
        <v>774</v>
      </c>
      <c r="C104">
        <v>2</v>
      </c>
      <c r="D104">
        <v>7</v>
      </c>
      <c r="E104" s="9" t="str">
        <f>LEFT(A104,4)</f>
        <v>RG-2</v>
      </c>
      <c r="F104" s="10">
        <v>100</v>
      </c>
      <c r="G104" s="11" t="b">
        <v>0</v>
      </c>
      <c r="H104">
        <v>20.8</v>
      </c>
      <c r="I104" s="7">
        <v>4.222168080808081</v>
      </c>
      <c r="J104">
        <v>6.3</v>
      </c>
    </row>
    <row r="105" spans="1:10" x14ac:dyDescent="0.2">
      <c r="A105" t="s">
        <v>345</v>
      </c>
      <c r="B105" t="s">
        <v>774</v>
      </c>
      <c r="C105">
        <v>2</v>
      </c>
      <c r="D105">
        <v>14</v>
      </c>
      <c r="E105" s="9" t="str">
        <f>LEFT(A105,4)</f>
        <v>RG-2</v>
      </c>
      <c r="F105" s="10">
        <v>100</v>
      </c>
      <c r="G105" s="11" t="b">
        <v>0</v>
      </c>
      <c r="H105">
        <v>34.200000000000003</v>
      </c>
      <c r="I105" s="6">
        <v>15.085692631578947</v>
      </c>
      <c r="J105">
        <v>7.26</v>
      </c>
    </row>
    <row r="106" spans="1:10" x14ac:dyDescent="0.2">
      <c r="A106" t="s">
        <v>346</v>
      </c>
      <c r="B106" t="s">
        <v>774</v>
      </c>
      <c r="C106">
        <v>2</v>
      </c>
      <c r="D106">
        <v>28</v>
      </c>
      <c r="E106" s="9" t="str">
        <f>LEFT(A106,4)</f>
        <v>RG-2</v>
      </c>
      <c r="F106" s="10">
        <v>100</v>
      </c>
      <c r="G106" s="11" t="b">
        <v>0</v>
      </c>
      <c r="H106">
        <v>44.2</v>
      </c>
      <c r="I106" s="6">
        <v>12.377124999999999</v>
      </c>
      <c r="J106">
        <v>7.64</v>
      </c>
    </row>
    <row r="107" spans="1:10" x14ac:dyDescent="0.2">
      <c r="A107" t="s">
        <v>795</v>
      </c>
      <c r="B107" t="s">
        <v>772</v>
      </c>
      <c r="C107">
        <v>3</v>
      </c>
      <c r="D107">
        <v>0</v>
      </c>
      <c r="E107" s="13" t="str">
        <f t="shared" ref="E107:E118" si="7">LEFT(A107,3)</f>
        <v>8-3</v>
      </c>
      <c r="F107" s="10">
        <v>100</v>
      </c>
      <c r="G107" s="11" t="b">
        <v>0</v>
      </c>
      <c r="H107">
        <v>30.7</v>
      </c>
      <c r="I107">
        <v>0.86</v>
      </c>
      <c r="J107">
        <v>4.13</v>
      </c>
    </row>
    <row r="108" spans="1:10" x14ac:dyDescent="0.2">
      <c r="A108" t="s">
        <v>356</v>
      </c>
      <c r="B108" t="s">
        <v>772</v>
      </c>
      <c r="C108">
        <v>3</v>
      </c>
      <c r="D108">
        <v>7</v>
      </c>
      <c r="E108" s="13" t="str">
        <f t="shared" si="7"/>
        <v>8-3</v>
      </c>
      <c r="F108" s="10">
        <v>100</v>
      </c>
      <c r="G108" s="11" t="b">
        <v>0</v>
      </c>
      <c r="H108">
        <v>31.3</v>
      </c>
      <c r="I108">
        <v>1.17</v>
      </c>
      <c r="J108">
        <v>7.13</v>
      </c>
    </row>
    <row r="109" spans="1:10" x14ac:dyDescent="0.2">
      <c r="A109" t="s">
        <v>357</v>
      </c>
      <c r="B109" t="s">
        <v>772</v>
      </c>
      <c r="C109">
        <v>3</v>
      </c>
      <c r="D109">
        <v>14</v>
      </c>
      <c r="E109" s="13" t="str">
        <f t="shared" si="7"/>
        <v>8-3</v>
      </c>
      <c r="F109" s="10">
        <v>100</v>
      </c>
      <c r="G109" s="11" t="b">
        <v>0</v>
      </c>
      <c r="H109">
        <v>33.799999999999997</v>
      </c>
      <c r="I109">
        <v>4.24</v>
      </c>
      <c r="J109">
        <v>7.37</v>
      </c>
    </row>
    <row r="110" spans="1:10" x14ac:dyDescent="0.2">
      <c r="A110" t="s">
        <v>358</v>
      </c>
      <c r="B110" t="s">
        <v>772</v>
      </c>
      <c r="C110">
        <v>3</v>
      </c>
      <c r="D110">
        <v>28</v>
      </c>
      <c r="E110" s="13" t="str">
        <f t="shared" si="7"/>
        <v>8-3</v>
      </c>
      <c r="F110" s="10">
        <v>100</v>
      </c>
      <c r="G110" s="11" t="b">
        <v>0</v>
      </c>
      <c r="H110">
        <v>36.200000000000003</v>
      </c>
      <c r="I110">
        <v>2.57</v>
      </c>
      <c r="J110">
        <v>7.62</v>
      </c>
    </row>
    <row r="111" spans="1:10" x14ac:dyDescent="0.2">
      <c r="A111" t="s">
        <v>796</v>
      </c>
      <c r="B111" t="s">
        <v>768</v>
      </c>
      <c r="C111">
        <v>3</v>
      </c>
      <c r="D111">
        <v>0</v>
      </c>
      <c r="E111" s="13" t="str">
        <f t="shared" si="7"/>
        <v>7-3</v>
      </c>
      <c r="F111" s="10">
        <v>100</v>
      </c>
      <c r="G111" s="11" t="b">
        <v>0</v>
      </c>
      <c r="H111">
        <v>29.8</v>
      </c>
      <c r="I111">
        <v>0.9</v>
      </c>
      <c r="J111">
        <v>4.5</v>
      </c>
    </row>
    <row r="112" spans="1:10" x14ac:dyDescent="0.2">
      <c r="A112" t="s">
        <v>380</v>
      </c>
      <c r="B112" t="s">
        <v>768</v>
      </c>
      <c r="C112">
        <v>3</v>
      </c>
      <c r="D112">
        <v>7</v>
      </c>
      <c r="E112" s="13" t="str">
        <f t="shared" si="7"/>
        <v>7-3</v>
      </c>
      <c r="F112" s="10">
        <v>100</v>
      </c>
      <c r="G112" s="11" t="b">
        <v>0</v>
      </c>
      <c r="H112">
        <v>30</v>
      </c>
      <c r="I112">
        <v>0.91</v>
      </c>
      <c r="J112">
        <v>5.23</v>
      </c>
    </row>
    <row r="113" spans="1:10" x14ac:dyDescent="0.2">
      <c r="A113" t="s">
        <v>381</v>
      </c>
      <c r="B113" t="s">
        <v>768</v>
      </c>
      <c r="C113">
        <v>3</v>
      </c>
      <c r="D113">
        <v>14</v>
      </c>
      <c r="E113" s="13" t="str">
        <f t="shared" si="7"/>
        <v>7-3</v>
      </c>
      <c r="F113" s="10">
        <v>100</v>
      </c>
      <c r="G113" s="11" t="b">
        <v>0</v>
      </c>
      <c r="H113">
        <v>32.299999999999997</v>
      </c>
      <c r="I113">
        <v>11.39</v>
      </c>
      <c r="J113">
        <v>7.66</v>
      </c>
    </row>
    <row r="114" spans="1:10" x14ac:dyDescent="0.2">
      <c r="A114" t="s">
        <v>382</v>
      </c>
      <c r="B114" t="s">
        <v>768</v>
      </c>
      <c r="C114">
        <v>3</v>
      </c>
      <c r="D114">
        <v>28</v>
      </c>
      <c r="E114" s="13" t="str">
        <f t="shared" si="7"/>
        <v>7-3</v>
      </c>
      <c r="F114" s="10">
        <v>100</v>
      </c>
      <c r="G114" s="11" t="b">
        <v>0</v>
      </c>
      <c r="H114">
        <v>54.2</v>
      </c>
      <c r="I114">
        <v>30.4</v>
      </c>
      <c r="J114">
        <v>7.84</v>
      </c>
    </row>
    <row r="115" spans="1:10" x14ac:dyDescent="0.2">
      <c r="A115" t="s">
        <v>797</v>
      </c>
      <c r="B115" t="s">
        <v>770</v>
      </c>
      <c r="C115">
        <v>3</v>
      </c>
      <c r="D115">
        <v>0</v>
      </c>
      <c r="E115" s="13" t="str">
        <f t="shared" si="7"/>
        <v>7-1</v>
      </c>
      <c r="F115" s="10">
        <v>100</v>
      </c>
      <c r="G115" s="11" t="b">
        <v>0</v>
      </c>
      <c r="H115">
        <v>30.7</v>
      </c>
      <c r="I115">
        <v>1</v>
      </c>
      <c r="J115">
        <v>3.82</v>
      </c>
    </row>
    <row r="116" spans="1:10" x14ac:dyDescent="0.2">
      <c r="A116" t="s">
        <v>368</v>
      </c>
      <c r="B116" t="s">
        <v>770</v>
      </c>
      <c r="C116">
        <v>3</v>
      </c>
      <c r="D116">
        <v>7</v>
      </c>
      <c r="E116" s="13" t="str">
        <f t="shared" si="7"/>
        <v>7-1</v>
      </c>
      <c r="F116" s="10">
        <v>100</v>
      </c>
      <c r="G116" s="11" t="b">
        <v>0</v>
      </c>
      <c r="H116">
        <v>33.6</v>
      </c>
      <c r="I116">
        <v>0.95</v>
      </c>
      <c r="J116">
        <v>4.37</v>
      </c>
    </row>
    <row r="117" spans="1:10" x14ac:dyDescent="0.2">
      <c r="A117" t="s">
        <v>369</v>
      </c>
      <c r="B117" t="s">
        <v>770</v>
      </c>
      <c r="C117">
        <v>3</v>
      </c>
      <c r="D117">
        <v>14</v>
      </c>
      <c r="E117" s="13" t="str">
        <f t="shared" si="7"/>
        <v>7-1</v>
      </c>
      <c r="F117" s="10">
        <v>100</v>
      </c>
      <c r="G117" s="11" t="b">
        <v>0</v>
      </c>
      <c r="H117">
        <v>29.9</v>
      </c>
      <c r="I117">
        <v>1.1000000000000001</v>
      </c>
      <c r="J117">
        <v>4.38</v>
      </c>
    </row>
    <row r="118" spans="1:10" x14ac:dyDescent="0.2">
      <c r="A118" t="s">
        <v>370</v>
      </c>
      <c r="B118" t="s">
        <v>770</v>
      </c>
      <c r="C118">
        <v>3</v>
      </c>
      <c r="D118">
        <v>28</v>
      </c>
      <c r="E118" s="13" t="str">
        <f t="shared" si="7"/>
        <v>7-1</v>
      </c>
      <c r="F118" s="10">
        <v>100</v>
      </c>
      <c r="G118" s="11" t="b">
        <v>0</v>
      </c>
      <c r="H118">
        <v>32.9</v>
      </c>
      <c r="I118">
        <v>1.24</v>
      </c>
      <c r="J118">
        <v>6.37</v>
      </c>
    </row>
    <row r="119" spans="1:10" x14ac:dyDescent="0.2">
      <c r="A119" t="s">
        <v>798</v>
      </c>
      <c r="B119" t="s">
        <v>774</v>
      </c>
      <c r="C119">
        <v>3</v>
      </c>
      <c r="D119">
        <v>0</v>
      </c>
      <c r="E119" s="13" t="str">
        <f>LEFT(A119,4)</f>
        <v>RG-3</v>
      </c>
      <c r="F119" s="10">
        <v>100</v>
      </c>
      <c r="G119" s="11" t="b">
        <v>0</v>
      </c>
      <c r="H119">
        <v>22.5</v>
      </c>
      <c r="I119">
        <v>0.98</v>
      </c>
      <c r="J119">
        <v>4.6900000000000004</v>
      </c>
    </row>
    <row r="120" spans="1:10" x14ac:dyDescent="0.2">
      <c r="A120" t="s">
        <v>392</v>
      </c>
      <c r="B120" t="s">
        <v>774</v>
      </c>
      <c r="C120">
        <v>3</v>
      </c>
      <c r="D120">
        <v>7</v>
      </c>
      <c r="E120" s="13" t="str">
        <f>LEFT(A120,4)</f>
        <v>RG-3</v>
      </c>
      <c r="F120" s="10">
        <v>100</v>
      </c>
      <c r="G120" s="11" t="b">
        <v>0</v>
      </c>
      <c r="H120">
        <v>23.5</v>
      </c>
      <c r="I120">
        <v>1.66</v>
      </c>
      <c r="J120">
        <v>5.68</v>
      </c>
    </row>
    <row r="121" spans="1:10" x14ac:dyDescent="0.2">
      <c r="A121" t="s">
        <v>393</v>
      </c>
      <c r="B121" t="s">
        <v>774</v>
      </c>
      <c r="C121">
        <v>3</v>
      </c>
      <c r="D121">
        <v>14</v>
      </c>
      <c r="E121" s="13" t="str">
        <f>LEFT(A121,4)</f>
        <v>RG-3</v>
      </c>
      <c r="F121" s="10">
        <v>100</v>
      </c>
      <c r="G121" s="11" t="b">
        <v>0</v>
      </c>
      <c r="H121">
        <v>26</v>
      </c>
      <c r="I121">
        <v>7.25</v>
      </c>
      <c r="J121">
        <v>6.25</v>
      </c>
    </row>
    <row r="122" spans="1:10" x14ac:dyDescent="0.2">
      <c r="A122" t="s">
        <v>394</v>
      </c>
      <c r="B122" t="s">
        <v>774</v>
      </c>
      <c r="C122">
        <v>3</v>
      </c>
      <c r="D122">
        <v>28</v>
      </c>
      <c r="E122" s="13" t="str">
        <f>LEFT(A122,4)</f>
        <v>RG-3</v>
      </c>
      <c r="F122" s="10">
        <v>100</v>
      </c>
      <c r="G122" s="11" t="b">
        <v>0</v>
      </c>
      <c r="H122">
        <v>35.700000000000003</v>
      </c>
      <c r="I122">
        <v>17.2</v>
      </c>
      <c r="J122">
        <v>6.46</v>
      </c>
    </row>
    <row r="123" spans="1:10" x14ac:dyDescent="0.2">
      <c r="A123" t="s">
        <v>799</v>
      </c>
      <c r="B123" t="s">
        <v>770</v>
      </c>
      <c r="C123">
        <v>5</v>
      </c>
      <c r="D123">
        <v>0</v>
      </c>
      <c r="E123" s="13" t="str">
        <f t="shared" ref="E123:E134" si="8">LEFT(A123,3)</f>
        <v>7-1</v>
      </c>
      <c r="F123" s="5">
        <v>100</v>
      </c>
      <c r="G123" s="7" t="b">
        <v>1</v>
      </c>
      <c r="H123" s="6">
        <v>31.8</v>
      </c>
      <c r="I123" s="7">
        <v>1.877017773359841</v>
      </c>
      <c r="J123">
        <v>5.21</v>
      </c>
    </row>
    <row r="124" spans="1:10" x14ac:dyDescent="0.2">
      <c r="A124" t="s">
        <v>803</v>
      </c>
      <c r="B124" t="s">
        <v>770</v>
      </c>
      <c r="C124">
        <v>5</v>
      </c>
      <c r="D124" t="str">
        <f>MID(A124,8,1)</f>
        <v>7</v>
      </c>
      <c r="E124" s="13" t="str">
        <f t="shared" si="8"/>
        <v>7-1</v>
      </c>
      <c r="F124" s="10">
        <v>100</v>
      </c>
      <c r="G124" s="7" t="b">
        <v>1</v>
      </c>
      <c r="H124" s="6">
        <v>32.299999999999997</v>
      </c>
      <c r="I124" s="7">
        <v>1.4327203219315896</v>
      </c>
      <c r="J124">
        <v>7.32</v>
      </c>
    </row>
    <row r="125" spans="1:10" x14ac:dyDescent="0.2">
      <c r="A125" t="s">
        <v>804</v>
      </c>
      <c r="B125" t="s">
        <v>770</v>
      </c>
      <c r="C125">
        <v>5</v>
      </c>
      <c r="D125" t="str">
        <f>MID(A125,8,2)</f>
        <v>14</v>
      </c>
      <c r="E125" s="13" t="str">
        <f t="shared" si="8"/>
        <v>7-1</v>
      </c>
      <c r="F125" s="10">
        <v>100</v>
      </c>
      <c r="G125" s="7" t="b">
        <v>1</v>
      </c>
      <c r="H125" s="6">
        <v>32.799999999999997</v>
      </c>
      <c r="I125" s="7">
        <v>2.4432078000000002</v>
      </c>
      <c r="J125">
        <v>7.83</v>
      </c>
    </row>
    <row r="126" spans="1:10" x14ac:dyDescent="0.2">
      <c r="A126" t="s">
        <v>805</v>
      </c>
      <c r="B126" t="s">
        <v>770</v>
      </c>
      <c r="C126">
        <v>5</v>
      </c>
      <c r="D126" t="str">
        <f>MID(A126,8,2)</f>
        <v>28</v>
      </c>
      <c r="E126" s="13" t="str">
        <f t="shared" si="8"/>
        <v>7-1</v>
      </c>
      <c r="F126" s="10">
        <v>100</v>
      </c>
      <c r="G126" s="7" t="b">
        <v>1</v>
      </c>
      <c r="H126" s="6">
        <v>28.9</v>
      </c>
      <c r="I126" s="7">
        <v>8.3547299798792753</v>
      </c>
      <c r="J126">
        <v>6.77</v>
      </c>
    </row>
    <row r="127" spans="1:10" x14ac:dyDescent="0.2">
      <c r="A127" t="s">
        <v>806</v>
      </c>
      <c r="B127" t="s">
        <v>770</v>
      </c>
      <c r="C127">
        <v>5</v>
      </c>
      <c r="D127">
        <v>0</v>
      </c>
      <c r="E127" s="13" t="str">
        <f t="shared" si="8"/>
        <v>8-6</v>
      </c>
      <c r="F127" s="5">
        <v>100</v>
      </c>
      <c r="G127" s="7" t="b">
        <v>1</v>
      </c>
      <c r="H127" s="6">
        <v>32.1</v>
      </c>
      <c r="I127" s="7">
        <v>1.9243169</v>
      </c>
      <c r="J127">
        <v>6.08</v>
      </c>
    </row>
    <row r="128" spans="1:10" x14ac:dyDescent="0.2">
      <c r="A128" t="s">
        <v>810</v>
      </c>
      <c r="B128" t="s">
        <v>770</v>
      </c>
      <c r="C128">
        <v>5</v>
      </c>
      <c r="D128" t="str">
        <f>MID(A128,8,1)</f>
        <v>7</v>
      </c>
      <c r="E128" s="13" t="str">
        <f t="shared" si="8"/>
        <v>8-6</v>
      </c>
      <c r="F128" s="10">
        <v>100</v>
      </c>
      <c r="G128" s="7" t="b">
        <v>1</v>
      </c>
      <c r="H128" s="6">
        <v>30.9</v>
      </c>
      <c r="I128" s="7">
        <v>3.4618690618762473</v>
      </c>
      <c r="J128">
        <v>8.2899999999999991</v>
      </c>
    </row>
    <row r="129" spans="1:10" x14ac:dyDescent="0.2">
      <c r="A129" t="s">
        <v>811</v>
      </c>
      <c r="B129" t="s">
        <v>770</v>
      </c>
      <c r="C129">
        <v>5</v>
      </c>
      <c r="D129" t="str">
        <f>MID(A129,8,2)</f>
        <v>14</v>
      </c>
      <c r="E129" s="13" t="str">
        <f t="shared" si="8"/>
        <v>8-6</v>
      </c>
      <c r="F129" s="10">
        <v>100</v>
      </c>
      <c r="G129" s="7" t="b">
        <v>1</v>
      </c>
      <c r="H129" s="6">
        <v>20.6</v>
      </c>
      <c r="I129" s="7">
        <v>0.86841485029940113</v>
      </c>
      <c r="J129">
        <v>4.7</v>
      </c>
    </row>
    <row r="130" spans="1:10" x14ac:dyDescent="0.2">
      <c r="A130" t="s">
        <v>812</v>
      </c>
      <c r="B130" t="s">
        <v>770</v>
      </c>
      <c r="C130">
        <v>5</v>
      </c>
      <c r="D130" t="str">
        <f>MID(A130,8,2)</f>
        <v>28</v>
      </c>
      <c r="E130" s="13" t="str">
        <f t="shared" si="8"/>
        <v>8-6</v>
      </c>
      <c r="F130" s="10">
        <v>100</v>
      </c>
      <c r="G130" s="7" t="b">
        <v>1</v>
      </c>
      <c r="H130" s="6">
        <v>29.5</v>
      </c>
      <c r="I130" s="7">
        <v>1.089457505070994</v>
      </c>
      <c r="J130">
        <v>5.21</v>
      </c>
    </row>
    <row r="131" spans="1:10" x14ac:dyDescent="0.2">
      <c r="A131" t="s">
        <v>813</v>
      </c>
      <c r="B131" t="s">
        <v>770</v>
      </c>
      <c r="C131">
        <v>5</v>
      </c>
      <c r="D131">
        <v>0</v>
      </c>
      <c r="E131" s="13" t="str">
        <f t="shared" si="8"/>
        <v>3-6</v>
      </c>
      <c r="F131" s="5">
        <v>100</v>
      </c>
      <c r="G131" s="7" t="b">
        <v>1</v>
      </c>
      <c r="H131" s="6">
        <v>35.299999999999997</v>
      </c>
      <c r="I131" s="7">
        <v>1.9518892184368739</v>
      </c>
      <c r="J131">
        <v>5.34</v>
      </c>
    </row>
    <row r="132" spans="1:10" x14ac:dyDescent="0.2">
      <c r="A132" t="s">
        <v>817</v>
      </c>
      <c r="B132" t="s">
        <v>770</v>
      </c>
      <c r="C132">
        <v>5</v>
      </c>
      <c r="D132" t="str">
        <f>MID(A132,8,1)</f>
        <v>7</v>
      </c>
      <c r="E132" s="13" t="str">
        <f t="shared" si="8"/>
        <v>3-6</v>
      </c>
      <c r="F132" s="10">
        <v>100</v>
      </c>
      <c r="G132" s="7" t="b">
        <v>1</v>
      </c>
      <c r="H132" s="6">
        <v>24.4</v>
      </c>
      <c r="I132" s="7">
        <v>3.1113887323943659</v>
      </c>
      <c r="J132">
        <v>6.47</v>
      </c>
    </row>
    <row r="133" spans="1:10" x14ac:dyDescent="0.2">
      <c r="A133" t="s">
        <v>818</v>
      </c>
      <c r="B133" t="s">
        <v>770</v>
      </c>
      <c r="C133">
        <v>5</v>
      </c>
      <c r="D133" t="str">
        <f>MID(A133,8,2)</f>
        <v>14</v>
      </c>
      <c r="E133" s="13" t="str">
        <f t="shared" si="8"/>
        <v>3-6</v>
      </c>
      <c r="F133" s="10">
        <v>100</v>
      </c>
      <c r="G133" s="7" t="b">
        <v>1</v>
      </c>
      <c r="H133" s="6">
        <v>39.4</v>
      </c>
      <c r="I133" s="7">
        <v>11.906216302186879</v>
      </c>
      <c r="J133">
        <v>8.0399999999999991</v>
      </c>
    </row>
    <row r="134" spans="1:10" x14ac:dyDescent="0.2">
      <c r="A134" t="s">
        <v>819</v>
      </c>
      <c r="B134" t="s">
        <v>770</v>
      </c>
      <c r="C134">
        <v>5</v>
      </c>
      <c r="D134" t="str">
        <f>MID(A134,8,2)</f>
        <v>28</v>
      </c>
      <c r="E134" s="13" t="str">
        <f t="shared" si="8"/>
        <v>3-6</v>
      </c>
      <c r="F134" s="10">
        <v>100</v>
      </c>
      <c r="G134" s="7" t="b">
        <v>1</v>
      </c>
      <c r="H134" s="6">
        <v>37.9</v>
      </c>
      <c r="I134" s="7">
        <v>15.714536435643563</v>
      </c>
      <c r="J134">
        <v>7.89</v>
      </c>
    </row>
    <row r="135" spans="1:10" x14ac:dyDescent="0.2">
      <c r="A135" t="s">
        <v>820</v>
      </c>
      <c r="B135" t="s">
        <v>774</v>
      </c>
      <c r="C135">
        <v>5</v>
      </c>
      <c r="D135">
        <v>0</v>
      </c>
      <c r="E135" s="13" t="str">
        <f t="shared" ref="E135:E146" si="9">LEFT(A135,4)</f>
        <v>RG-1</v>
      </c>
      <c r="F135" s="5">
        <v>100</v>
      </c>
      <c r="G135" s="7" t="b">
        <v>1</v>
      </c>
      <c r="H135" s="6">
        <v>27.7</v>
      </c>
      <c r="I135" s="7">
        <v>3.6284927272727274</v>
      </c>
      <c r="J135">
        <v>6.08</v>
      </c>
    </row>
    <row r="136" spans="1:10" x14ac:dyDescent="0.2">
      <c r="A136" t="s">
        <v>824</v>
      </c>
      <c r="B136" t="s">
        <v>774</v>
      </c>
      <c r="C136">
        <v>5</v>
      </c>
      <c r="D136" t="str">
        <f>MID(A136,9,1)</f>
        <v>7</v>
      </c>
      <c r="E136" s="13" t="str">
        <f t="shared" si="9"/>
        <v>RG-1</v>
      </c>
      <c r="F136" s="10">
        <v>100</v>
      </c>
      <c r="G136" s="7" t="b">
        <v>1</v>
      </c>
      <c r="H136" s="6">
        <v>34</v>
      </c>
      <c r="I136" s="7">
        <v>16.607236363636368</v>
      </c>
      <c r="J136">
        <v>7.37</v>
      </c>
    </row>
    <row r="137" spans="1:10" x14ac:dyDescent="0.2">
      <c r="A137" t="s">
        <v>825</v>
      </c>
      <c r="B137" t="s">
        <v>774</v>
      </c>
      <c r="C137">
        <v>5</v>
      </c>
      <c r="D137" t="str">
        <f>MID(A137,9,2)</f>
        <v>14</v>
      </c>
      <c r="E137" s="13" t="str">
        <f t="shared" si="9"/>
        <v>RG-1</v>
      </c>
      <c r="F137" s="10">
        <v>100</v>
      </c>
      <c r="G137" s="7" t="b">
        <v>1</v>
      </c>
      <c r="H137" s="6">
        <v>43.2</v>
      </c>
      <c r="I137" s="7">
        <v>27.659792828685255</v>
      </c>
      <c r="J137">
        <v>7</v>
      </c>
    </row>
    <row r="138" spans="1:10" x14ac:dyDescent="0.2">
      <c r="A138" t="s">
        <v>826</v>
      </c>
      <c r="B138" t="s">
        <v>774</v>
      </c>
      <c r="C138">
        <v>5</v>
      </c>
      <c r="D138" t="str">
        <f>MID(A138,9,2)</f>
        <v>28</v>
      </c>
      <c r="E138" s="13" t="str">
        <f t="shared" si="9"/>
        <v>RG-1</v>
      </c>
      <c r="F138" s="10">
        <v>100</v>
      </c>
      <c r="G138" s="7" t="b">
        <v>1</v>
      </c>
      <c r="H138" s="6">
        <v>42.9</v>
      </c>
      <c r="I138" s="7">
        <v>18.452114228456917</v>
      </c>
      <c r="J138">
        <v>7.68</v>
      </c>
    </row>
    <row r="139" spans="1:10" x14ac:dyDescent="0.2">
      <c r="A139" t="s">
        <v>827</v>
      </c>
      <c r="B139" t="s">
        <v>774</v>
      </c>
      <c r="C139">
        <v>5</v>
      </c>
      <c r="D139">
        <v>0</v>
      </c>
      <c r="E139" s="13" t="str">
        <f t="shared" si="9"/>
        <v>RG-2</v>
      </c>
      <c r="F139" s="5">
        <v>100</v>
      </c>
      <c r="G139" s="7" t="b">
        <v>1</v>
      </c>
      <c r="H139" s="6">
        <v>27.5</v>
      </c>
      <c r="I139" s="7">
        <v>3.7937454909819639</v>
      </c>
      <c r="J139">
        <v>6.29</v>
      </c>
    </row>
    <row r="140" spans="1:10" x14ac:dyDescent="0.2">
      <c r="A140" t="s">
        <v>831</v>
      </c>
      <c r="B140" t="s">
        <v>774</v>
      </c>
      <c r="C140">
        <v>5</v>
      </c>
      <c r="D140" t="str">
        <f>MID(A140,9,1)</f>
        <v>7</v>
      </c>
      <c r="E140" s="13" t="str">
        <f t="shared" si="9"/>
        <v>RG-2</v>
      </c>
      <c r="F140" s="10">
        <v>100</v>
      </c>
      <c r="G140" s="7" t="b">
        <v>1</v>
      </c>
      <c r="H140" s="6">
        <v>29.9</v>
      </c>
      <c r="I140" s="7">
        <v>16.268368862275452</v>
      </c>
      <c r="J140">
        <v>6.88</v>
      </c>
    </row>
    <row r="141" spans="1:10" x14ac:dyDescent="0.2">
      <c r="A141" t="s">
        <v>832</v>
      </c>
      <c r="B141" t="s">
        <v>774</v>
      </c>
      <c r="C141">
        <v>5</v>
      </c>
      <c r="D141" t="str">
        <f>MID(A141,9,2)</f>
        <v>14</v>
      </c>
      <c r="E141" s="13" t="str">
        <f t="shared" si="9"/>
        <v>RG-2</v>
      </c>
      <c r="F141" s="10">
        <v>100</v>
      </c>
      <c r="G141" s="7" t="b">
        <v>1</v>
      </c>
      <c r="H141" s="6">
        <v>41.8</v>
      </c>
      <c r="I141" s="7">
        <v>23.02987884231537</v>
      </c>
      <c r="J141">
        <v>7.12</v>
      </c>
    </row>
    <row r="142" spans="1:10" x14ac:dyDescent="0.2">
      <c r="A142" t="s">
        <v>833</v>
      </c>
      <c r="B142" t="s">
        <v>774</v>
      </c>
      <c r="C142">
        <v>5</v>
      </c>
      <c r="D142" t="str">
        <f>MID(A142,9,2)</f>
        <v>28</v>
      </c>
      <c r="E142" s="13" t="str">
        <f t="shared" si="9"/>
        <v>RG-2</v>
      </c>
      <c r="F142" s="10">
        <v>100</v>
      </c>
      <c r="G142" s="7" t="b">
        <v>1</v>
      </c>
      <c r="H142" s="6">
        <v>33.700000000000003</v>
      </c>
      <c r="I142" s="7">
        <v>13.873373737373736</v>
      </c>
      <c r="J142">
        <v>7.12</v>
      </c>
    </row>
    <row r="143" spans="1:10" x14ac:dyDescent="0.2">
      <c r="A143" t="s">
        <v>834</v>
      </c>
      <c r="B143" t="s">
        <v>774</v>
      </c>
      <c r="C143">
        <v>5</v>
      </c>
      <c r="D143">
        <v>0</v>
      </c>
      <c r="E143" s="13" t="str">
        <f t="shared" si="9"/>
        <v>RG-3</v>
      </c>
      <c r="F143" s="5">
        <v>100</v>
      </c>
      <c r="G143" s="7" t="b">
        <v>1</v>
      </c>
      <c r="H143" s="6">
        <v>28.2</v>
      </c>
      <c r="I143" s="7">
        <v>3.419500994035785</v>
      </c>
      <c r="J143">
        <v>6.22</v>
      </c>
    </row>
    <row r="144" spans="1:10" x14ac:dyDescent="0.2">
      <c r="A144" t="s">
        <v>838</v>
      </c>
      <c r="B144" t="s">
        <v>774</v>
      </c>
      <c r="C144">
        <v>5</v>
      </c>
      <c r="D144" t="str">
        <f>MID(A144,9,1)</f>
        <v>7</v>
      </c>
      <c r="E144" s="13" t="str">
        <f t="shared" si="9"/>
        <v>RG-3</v>
      </c>
      <c r="F144" s="10">
        <v>100</v>
      </c>
      <c r="G144" s="7" t="b">
        <v>1</v>
      </c>
      <c r="H144" s="6">
        <v>32.700000000000003</v>
      </c>
      <c r="I144" s="7">
        <v>9.8563340000000004</v>
      </c>
      <c r="J144">
        <v>7.43</v>
      </c>
    </row>
    <row r="145" spans="1:10" x14ac:dyDescent="0.2">
      <c r="A145" t="s">
        <v>839</v>
      </c>
      <c r="B145" t="s">
        <v>774</v>
      </c>
      <c r="C145">
        <v>5</v>
      </c>
      <c r="D145" t="str">
        <f>MID(A145,9,2)</f>
        <v>14</v>
      </c>
      <c r="E145" s="13" t="str">
        <f t="shared" si="9"/>
        <v>RG-3</v>
      </c>
      <c r="F145" s="10">
        <v>100</v>
      </c>
      <c r="G145" s="7" t="b">
        <v>1</v>
      </c>
      <c r="H145" s="6">
        <v>27.2</v>
      </c>
      <c r="I145" s="7">
        <v>12.067125896414341</v>
      </c>
      <c r="J145">
        <v>6.73</v>
      </c>
    </row>
    <row r="146" spans="1:10" x14ac:dyDescent="0.2">
      <c r="A146" t="s">
        <v>840</v>
      </c>
      <c r="B146" t="s">
        <v>774</v>
      </c>
      <c r="C146">
        <v>5</v>
      </c>
      <c r="D146" t="str">
        <f>MID(A146,9,2)</f>
        <v>28</v>
      </c>
      <c r="E146" s="13" t="str">
        <f t="shared" si="9"/>
        <v>RG-3</v>
      </c>
      <c r="F146" s="10">
        <v>100</v>
      </c>
      <c r="G146" s="7" t="b">
        <v>1</v>
      </c>
      <c r="H146" s="6">
        <v>22.8</v>
      </c>
      <c r="I146" s="7">
        <v>0.86957419354838716</v>
      </c>
      <c r="J146">
        <v>3.48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0D1A-AC9F-944A-A8CD-E639E1C8F64B}">
  <dimension ref="A1:F19"/>
  <sheetViews>
    <sheetView workbookViewId="0">
      <selection activeCell="H20" sqref="H20"/>
    </sheetView>
  </sheetViews>
  <sheetFormatPr baseColWidth="10" defaultRowHeight="16" x14ac:dyDescent="0.2"/>
  <cols>
    <col min="1" max="1" width="16.33203125" bestFit="1" customWidth="1"/>
    <col min="2" max="2" width="15.1640625" bestFit="1" customWidth="1"/>
    <col min="3" max="3" width="13.33203125" bestFit="1" customWidth="1"/>
    <col min="4" max="4" width="19.6640625" bestFit="1" customWidth="1"/>
    <col min="5" max="5" width="20.5" bestFit="1" customWidth="1"/>
  </cols>
  <sheetData>
    <row r="1" spans="1:6" s="2" customFormat="1" x14ac:dyDescent="0.2">
      <c r="A1" s="2" t="s">
        <v>467</v>
      </c>
      <c r="B1" s="2" t="s">
        <v>853</v>
      </c>
      <c r="C1" s="2" t="s">
        <v>854</v>
      </c>
      <c r="D1" s="2" t="s">
        <v>855</v>
      </c>
      <c r="E1" s="2" t="s">
        <v>856</v>
      </c>
      <c r="F1" s="2" t="s">
        <v>852</v>
      </c>
    </row>
    <row r="2" spans="1:6" x14ac:dyDescent="0.2">
      <c r="A2" t="s">
        <v>776</v>
      </c>
      <c r="B2">
        <v>0.38140000000000002</v>
      </c>
      <c r="C2">
        <v>1</v>
      </c>
      <c r="D2">
        <f t="shared" ref="D2:D19" si="0">B2*C2</f>
        <v>0.38140000000000002</v>
      </c>
      <c r="E2">
        <f>D2-D2</f>
        <v>0</v>
      </c>
    </row>
    <row r="3" spans="1:6" x14ac:dyDescent="0.2">
      <c r="A3" s="4" t="s">
        <v>777</v>
      </c>
      <c r="B3">
        <v>45.31</v>
      </c>
      <c r="C3">
        <f>[1]DilutionMasses!E3</f>
        <v>3.01</v>
      </c>
      <c r="D3">
        <f t="shared" si="0"/>
        <v>136.38309999999998</v>
      </c>
      <c r="E3" s="5">
        <f>D3-D$2</f>
        <v>136.00169999999997</v>
      </c>
    </row>
    <row r="4" spans="1:6" x14ac:dyDescent="0.2">
      <c r="A4" t="s">
        <v>778</v>
      </c>
      <c r="B4">
        <v>11.7</v>
      </c>
      <c r="C4">
        <f>[1]DilutionMasses!E5</f>
        <v>11.52</v>
      </c>
      <c r="D4">
        <f t="shared" si="0"/>
        <v>134.78399999999999</v>
      </c>
      <c r="E4" s="5">
        <f t="shared" ref="E4:E16" si="1">D4-D$2</f>
        <v>134.40259999999998</v>
      </c>
    </row>
    <row r="5" spans="1:6" x14ac:dyDescent="0.2">
      <c r="A5" t="s">
        <v>779</v>
      </c>
      <c r="B5">
        <v>12.15</v>
      </c>
      <c r="C5">
        <f>[1]DilutionMasses!E6</f>
        <v>11.9</v>
      </c>
      <c r="D5">
        <f t="shared" si="0"/>
        <v>144.58500000000001</v>
      </c>
      <c r="E5" s="5">
        <f t="shared" si="1"/>
        <v>144.20359999999999</v>
      </c>
    </row>
    <row r="6" spans="1:6" x14ac:dyDescent="0.2">
      <c r="A6" t="s">
        <v>780</v>
      </c>
      <c r="B6">
        <v>6.8230000000000004</v>
      </c>
      <c r="C6">
        <f>[1]DilutionMasses!E7</f>
        <v>11.64</v>
      </c>
      <c r="D6">
        <f t="shared" si="0"/>
        <v>79.419720000000012</v>
      </c>
      <c r="E6" s="6">
        <f t="shared" si="1"/>
        <v>79.038320000000013</v>
      </c>
    </row>
    <row r="7" spans="1:6" x14ac:dyDescent="0.2">
      <c r="A7" t="s">
        <v>781</v>
      </c>
      <c r="B7">
        <v>5.6479999999999997</v>
      </c>
      <c r="C7">
        <f>[1]DilutionMasses!E8</f>
        <v>11.56</v>
      </c>
      <c r="D7">
        <f t="shared" si="0"/>
        <v>65.290880000000001</v>
      </c>
      <c r="E7" s="6">
        <f t="shared" si="1"/>
        <v>64.909480000000002</v>
      </c>
    </row>
    <row r="8" spans="1:6" x14ac:dyDescent="0.2">
      <c r="A8" t="s">
        <v>782</v>
      </c>
      <c r="B8">
        <v>5.3789999999999996</v>
      </c>
      <c r="C8">
        <f>[1]DilutionMasses!E9</f>
        <v>11.68</v>
      </c>
      <c r="D8">
        <f t="shared" si="0"/>
        <v>62.826719999999995</v>
      </c>
      <c r="E8" s="6">
        <f t="shared" si="1"/>
        <v>62.445319999999995</v>
      </c>
    </row>
    <row r="9" spans="1:6" x14ac:dyDescent="0.2">
      <c r="A9" t="s">
        <v>783</v>
      </c>
      <c r="B9">
        <v>4.7320000000000002</v>
      </c>
      <c r="C9">
        <f>[1]DilutionMasses!E10</f>
        <v>11.54</v>
      </c>
      <c r="D9">
        <f t="shared" si="0"/>
        <v>54.607279999999996</v>
      </c>
      <c r="E9" s="6">
        <f t="shared" si="1"/>
        <v>54.225879999999997</v>
      </c>
    </row>
    <row r="10" spans="1:6" x14ac:dyDescent="0.2">
      <c r="A10" t="s">
        <v>43</v>
      </c>
      <c r="B10">
        <v>2.4060000000000001</v>
      </c>
      <c r="C10">
        <f>[1]DilutionMasses!E11</f>
        <v>11.38</v>
      </c>
      <c r="D10">
        <f t="shared" si="0"/>
        <v>27.380280000000003</v>
      </c>
      <c r="E10" s="6">
        <f t="shared" si="1"/>
        <v>26.998880000000003</v>
      </c>
    </row>
    <row r="11" spans="1:6" x14ac:dyDescent="0.2">
      <c r="A11" t="s">
        <v>161</v>
      </c>
      <c r="B11">
        <v>2.0779999999999998</v>
      </c>
      <c r="C11">
        <f>[1]DilutionMasses!E12</f>
        <v>11.61</v>
      </c>
      <c r="D11">
        <f t="shared" si="0"/>
        <v>24.125579999999996</v>
      </c>
      <c r="E11" s="6">
        <f t="shared" si="1"/>
        <v>23.744179999999997</v>
      </c>
    </row>
    <row r="12" spans="1:6" x14ac:dyDescent="0.2">
      <c r="A12" t="s">
        <v>207</v>
      </c>
      <c r="B12">
        <v>2.7429999999999999</v>
      </c>
      <c r="C12">
        <f>[1]DilutionMasses!E13</f>
        <v>11.56</v>
      </c>
      <c r="D12">
        <f t="shared" si="0"/>
        <v>31.70908</v>
      </c>
      <c r="E12" s="6">
        <f t="shared" si="1"/>
        <v>31.327680000000001</v>
      </c>
    </row>
    <row r="13" spans="1:6" x14ac:dyDescent="0.2">
      <c r="A13" t="s">
        <v>101</v>
      </c>
      <c r="B13">
        <v>3.1269999999999998</v>
      </c>
      <c r="C13">
        <f>[1]DilutionMasses!E14</f>
        <v>11.6</v>
      </c>
      <c r="D13">
        <f t="shared" si="0"/>
        <v>36.273199999999996</v>
      </c>
      <c r="E13" s="6">
        <f t="shared" si="1"/>
        <v>35.891799999999996</v>
      </c>
    </row>
    <row r="14" spans="1:6" x14ac:dyDescent="0.2">
      <c r="A14" t="s">
        <v>179</v>
      </c>
      <c r="B14">
        <v>1.887</v>
      </c>
      <c r="C14">
        <f>[1]DilutionMasses!E15</f>
        <v>11.56</v>
      </c>
      <c r="D14">
        <f t="shared" si="0"/>
        <v>21.81372</v>
      </c>
      <c r="E14" s="6">
        <f t="shared" si="1"/>
        <v>21.432320000000001</v>
      </c>
    </row>
    <row r="15" spans="1:6" x14ac:dyDescent="0.2">
      <c r="A15" t="s">
        <v>154</v>
      </c>
      <c r="B15">
        <v>1.8140000000000001</v>
      </c>
      <c r="C15">
        <f>[1]DilutionMasses!E16</f>
        <v>11.51</v>
      </c>
      <c r="D15">
        <f t="shared" si="0"/>
        <v>20.87914</v>
      </c>
      <c r="E15" s="6">
        <f t="shared" si="1"/>
        <v>20.49774</v>
      </c>
    </row>
    <row r="16" spans="1:6" x14ac:dyDescent="0.2">
      <c r="A16" t="s">
        <v>201</v>
      </c>
      <c r="B16">
        <v>1.778</v>
      </c>
      <c r="C16">
        <f>[1]DilutionMasses!E17</f>
        <v>11.66</v>
      </c>
      <c r="D16">
        <f t="shared" si="0"/>
        <v>20.731480000000001</v>
      </c>
      <c r="E16" s="6">
        <f t="shared" si="1"/>
        <v>20.350080000000002</v>
      </c>
    </row>
    <row r="17" spans="1:6" x14ac:dyDescent="0.2">
      <c r="A17" t="s">
        <v>109</v>
      </c>
      <c r="B17">
        <v>1.165</v>
      </c>
      <c r="C17">
        <f>[1]DilutionMasses!E18</f>
        <v>12.82</v>
      </c>
      <c r="D17">
        <f t="shared" si="0"/>
        <v>14.935300000000002</v>
      </c>
      <c r="E17" s="6">
        <f>D17-D$19</f>
        <v>14.337600000000002</v>
      </c>
      <c r="F17" s="36" t="s">
        <v>786</v>
      </c>
    </row>
    <row r="18" spans="1:6" x14ac:dyDescent="0.2">
      <c r="A18" s="4" t="s">
        <v>784</v>
      </c>
      <c r="B18">
        <v>20.190000000000001</v>
      </c>
      <c r="C18">
        <f>[1]DilutionMasses!E4</f>
        <v>2.0099999999999998</v>
      </c>
      <c r="D18">
        <f t="shared" si="0"/>
        <v>40.581899999999997</v>
      </c>
      <c r="E18" s="6">
        <f>D18-D$19</f>
        <v>39.984199999999994</v>
      </c>
    </row>
    <row r="19" spans="1:6" x14ac:dyDescent="0.2">
      <c r="A19" t="s">
        <v>785</v>
      </c>
      <c r="B19">
        <v>0.59770000000000001</v>
      </c>
      <c r="C19">
        <v>1</v>
      </c>
      <c r="D19">
        <f t="shared" si="0"/>
        <v>0.59770000000000001</v>
      </c>
      <c r="E19">
        <f>D19-D$19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BC07-8FED-B24B-92BB-4B8A81A1E236}">
  <dimension ref="A1:O97"/>
  <sheetViews>
    <sheetView workbookViewId="0">
      <selection activeCell="F9" sqref="F9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1" customWidth="1"/>
    <col min="4" max="4" width="14" bestFit="1" customWidth="1"/>
  </cols>
  <sheetData>
    <row r="1" spans="1:15" x14ac:dyDescent="0.2">
      <c r="A1" s="2" t="s">
        <v>232</v>
      </c>
      <c r="B1" s="2" t="s">
        <v>225</v>
      </c>
      <c r="C1" s="2" t="s">
        <v>223</v>
      </c>
      <c r="D1" s="2" t="s">
        <v>842</v>
      </c>
      <c r="E1" s="2" t="s">
        <v>224</v>
      </c>
      <c r="F1" s="15" t="s">
        <v>857</v>
      </c>
      <c r="G1" s="6"/>
      <c r="H1" s="8"/>
      <c r="I1" s="8"/>
      <c r="O1" s="19"/>
    </row>
    <row r="2" spans="1:15" x14ac:dyDescent="0.2">
      <c r="A2" t="s">
        <v>787</v>
      </c>
      <c r="B2" t="s">
        <v>768</v>
      </c>
      <c r="C2">
        <v>1</v>
      </c>
      <c r="D2">
        <v>0</v>
      </c>
      <c r="E2" s="9" t="str">
        <f>LEFT(A2,3)</f>
        <v>3-8</v>
      </c>
      <c r="F2" s="11">
        <v>6.72</v>
      </c>
      <c r="G2" s="12"/>
      <c r="H2" s="11"/>
      <c r="I2" s="11"/>
    </row>
    <row r="3" spans="1:15" x14ac:dyDescent="0.2">
      <c r="A3" t="s">
        <v>787</v>
      </c>
      <c r="B3" t="s">
        <v>768</v>
      </c>
      <c r="C3">
        <v>1</v>
      </c>
      <c r="D3">
        <v>0</v>
      </c>
      <c r="E3" s="9" t="str">
        <f>LEFT(A3,3)</f>
        <v>3-8</v>
      </c>
      <c r="F3" s="11">
        <v>6.72</v>
      </c>
      <c r="G3" s="12"/>
      <c r="H3" s="11"/>
      <c r="I3" s="11"/>
    </row>
    <row r="4" spans="1:15" x14ac:dyDescent="0.2">
      <c r="A4" t="s">
        <v>254</v>
      </c>
      <c r="B4" t="s">
        <v>768</v>
      </c>
      <c r="C4">
        <v>1</v>
      </c>
      <c r="D4">
        <v>7</v>
      </c>
      <c r="E4" s="9" t="str">
        <f t="shared" ref="E4:E24" si="0">LEFT(A4,3)</f>
        <v>3-8</v>
      </c>
      <c r="F4" s="11">
        <v>6.76</v>
      </c>
      <c r="G4" s="12"/>
      <c r="H4" s="11"/>
      <c r="I4" s="11"/>
      <c r="N4" s="20"/>
    </row>
    <row r="5" spans="1:15" x14ac:dyDescent="0.2">
      <c r="A5" t="s">
        <v>255</v>
      </c>
      <c r="B5" t="s">
        <v>768</v>
      </c>
      <c r="C5">
        <v>1</v>
      </c>
      <c r="D5">
        <v>14</v>
      </c>
      <c r="E5" s="9" t="str">
        <f t="shared" si="0"/>
        <v>3-8</v>
      </c>
      <c r="F5" s="11">
        <v>6.44</v>
      </c>
      <c r="G5" s="12"/>
      <c r="H5" s="11"/>
      <c r="I5" s="11"/>
      <c r="N5" s="20"/>
    </row>
    <row r="6" spans="1:15" x14ac:dyDescent="0.2">
      <c r="A6" t="s">
        <v>256</v>
      </c>
      <c r="B6" t="s">
        <v>768</v>
      </c>
      <c r="C6">
        <v>1</v>
      </c>
      <c r="D6">
        <v>28</v>
      </c>
      <c r="E6" s="9" t="str">
        <f t="shared" si="0"/>
        <v>3-8</v>
      </c>
      <c r="F6" s="11">
        <v>6.52</v>
      </c>
      <c r="G6" s="12"/>
      <c r="H6" s="11"/>
      <c r="I6" s="11"/>
      <c r="N6" s="20"/>
    </row>
    <row r="7" spans="1:15" x14ac:dyDescent="0.2">
      <c r="A7" t="s">
        <v>260</v>
      </c>
      <c r="B7" t="s">
        <v>768</v>
      </c>
      <c r="C7">
        <v>1</v>
      </c>
      <c r="D7">
        <v>7</v>
      </c>
      <c r="E7" s="9" t="str">
        <f t="shared" si="0"/>
        <v>3-8</v>
      </c>
      <c r="F7" s="11">
        <v>6.58</v>
      </c>
      <c r="G7" s="12"/>
      <c r="H7" s="12"/>
      <c r="I7" s="11"/>
      <c r="N7" s="20"/>
    </row>
    <row r="8" spans="1:15" x14ac:dyDescent="0.2">
      <c r="A8" t="s">
        <v>261</v>
      </c>
      <c r="B8" t="s">
        <v>768</v>
      </c>
      <c r="C8">
        <v>1</v>
      </c>
      <c r="D8">
        <v>14</v>
      </c>
      <c r="E8" s="9" t="str">
        <f t="shared" si="0"/>
        <v>3-8</v>
      </c>
      <c r="F8" s="11">
        <v>6.81</v>
      </c>
      <c r="G8" s="12"/>
      <c r="H8" s="11"/>
      <c r="I8" s="11"/>
      <c r="N8" s="20"/>
    </row>
    <row r="9" spans="1:15" x14ac:dyDescent="0.2">
      <c r="A9" t="s">
        <v>262</v>
      </c>
      <c r="B9" t="s">
        <v>768</v>
      </c>
      <c r="C9">
        <v>1</v>
      </c>
      <c r="D9">
        <v>28</v>
      </c>
      <c r="E9" s="9" t="str">
        <f t="shared" si="0"/>
        <v>3-8</v>
      </c>
      <c r="F9" s="11">
        <v>6.73</v>
      </c>
      <c r="G9" s="12"/>
      <c r="H9" s="12"/>
      <c r="I9" s="11"/>
      <c r="N9" s="20"/>
    </row>
    <row r="10" spans="1:15" x14ac:dyDescent="0.2">
      <c r="A10" t="s">
        <v>788</v>
      </c>
      <c r="B10" t="s">
        <v>772</v>
      </c>
      <c r="C10">
        <v>1</v>
      </c>
      <c r="D10">
        <v>0</v>
      </c>
      <c r="E10" s="9" t="str">
        <f t="shared" si="0"/>
        <v>4-9</v>
      </c>
      <c r="F10" s="11">
        <v>6.56</v>
      </c>
      <c r="G10" s="12"/>
      <c r="H10" s="11"/>
      <c r="I10" s="11"/>
      <c r="N10" s="20"/>
    </row>
    <row r="11" spans="1:15" x14ac:dyDescent="0.2">
      <c r="A11" t="s">
        <v>788</v>
      </c>
      <c r="B11" t="s">
        <v>772</v>
      </c>
      <c r="C11">
        <v>1</v>
      </c>
      <c r="D11">
        <v>0</v>
      </c>
      <c r="E11" s="9" t="str">
        <f t="shared" si="0"/>
        <v>4-9</v>
      </c>
      <c r="F11" s="11">
        <v>6.56</v>
      </c>
      <c r="G11" s="12"/>
      <c r="H11" s="11"/>
      <c r="I11" s="11"/>
      <c r="N11" s="20"/>
    </row>
    <row r="12" spans="1:15" x14ac:dyDescent="0.2">
      <c r="A12" t="s">
        <v>266</v>
      </c>
      <c r="B12" t="s">
        <v>772</v>
      </c>
      <c r="C12">
        <v>1</v>
      </c>
      <c r="D12">
        <v>7</v>
      </c>
      <c r="E12" s="9" t="str">
        <f t="shared" si="0"/>
        <v>4-9</v>
      </c>
      <c r="F12" s="11">
        <v>6.76</v>
      </c>
      <c r="G12" s="12"/>
      <c r="H12" s="11"/>
      <c r="I12" s="11"/>
      <c r="N12" s="20"/>
    </row>
    <row r="13" spans="1:15" x14ac:dyDescent="0.2">
      <c r="A13" t="s">
        <v>267</v>
      </c>
      <c r="B13" t="s">
        <v>772</v>
      </c>
      <c r="C13">
        <v>1</v>
      </c>
      <c r="D13">
        <v>14</v>
      </c>
      <c r="E13" s="9" t="str">
        <f t="shared" si="0"/>
        <v>4-9</v>
      </c>
      <c r="F13" s="11">
        <v>6.44</v>
      </c>
      <c r="G13" s="12"/>
      <c r="H13" s="11"/>
      <c r="I13" s="11"/>
      <c r="N13" s="20"/>
    </row>
    <row r="14" spans="1:15" x14ac:dyDescent="0.2">
      <c r="A14" t="s">
        <v>268</v>
      </c>
      <c r="B14" t="s">
        <v>772</v>
      </c>
      <c r="C14">
        <v>1</v>
      </c>
      <c r="D14">
        <v>28</v>
      </c>
      <c r="E14" s="9" t="str">
        <f t="shared" si="0"/>
        <v>4-9</v>
      </c>
      <c r="F14" s="11">
        <v>6.52</v>
      </c>
      <c r="G14" s="12"/>
      <c r="H14" s="11"/>
      <c r="I14" s="11"/>
      <c r="N14" s="20"/>
    </row>
    <row r="15" spans="1:15" x14ac:dyDescent="0.2">
      <c r="A15" t="s">
        <v>272</v>
      </c>
      <c r="B15" t="s">
        <v>772</v>
      </c>
      <c r="C15">
        <v>1</v>
      </c>
      <c r="D15">
        <v>7</v>
      </c>
      <c r="E15" s="9" t="str">
        <f t="shared" si="0"/>
        <v>4-9</v>
      </c>
      <c r="F15" s="11">
        <v>6.63</v>
      </c>
      <c r="G15" s="12"/>
      <c r="H15" s="11"/>
      <c r="I15" s="11"/>
      <c r="N15" s="20"/>
    </row>
    <row r="16" spans="1:15" x14ac:dyDescent="0.2">
      <c r="A16" t="s">
        <v>273</v>
      </c>
      <c r="B16" t="s">
        <v>772</v>
      </c>
      <c r="C16">
        <v>1</v>
      </c>
      <c r="D16">
        <v>14</v>
      </c>
      <c r="E16" s="9" t="str">
        <f t="shared" si="0"/>
        <v>4-9</v>
      </c>
      <c r="F16" s="11">
        <v>6.76</v>
      </c>
      <c r="G16" s="12"/>
      <c r="H16" s="12"/>
      <c r="I16" s="11"/>
      <c r="N16" s="20"/>
    </row>
    <row r="17" spans="1:14" x14ac:dyDescent="0.2">
      <c r="A17" t="s">
        <v>274</v>
      </c>
      <c r="B17" t="s">
        <v>772</v>
      </c>
      <c r="C17">
        <v>1</v>
      </c>
      <c r="D17">
        <v>28</v>
      </c>
      <c r="E17" s="9" t="str">
        <f t="shared" si="0"/>
        <v>4-9</v>
      </c>
      <c r="F17" s="11">
        <v>6.84</v>
      </c>
      <c r="G17" s="12"/>
      <c r="H17" s="12"/>
      <c r="I17" s="11"/>
      <c r="N17" s="20"/>
    </row>
    <row r="18" spans="1:14" x14ac:dyDescent="0.2">
      <c r="A18" t="s">
        <v>789</v>
      </c>
      <c r="B18" t="s">
        <v>770</v>
      </c>
      <c r="C18">
        <v>1</v>
      </c>
      <c r="D18">
        <v>0</v>
      </c>
      <c r="E18" s="9" t="str">
        <f t="shared" si="0"/>
        <v>8-6</v>
      </c>
      <c r="F18" s="11">
        <v>6.65</v>
      </c>
      <c r="G18" s="12"/>
      <c r="H18" s="11"/>
      <c r="I18" s="11"/>
      <c r="N18" s="20"/>
    </row>
    <row r="19" spans="1:14" x14ac:dyDescent="0.2">
      <c r="A19" t="s">
        <v>789</v>
      </c>
      <c r="B19" t="s">
        <v>770</v>
      </c>
      <c r="C19">
        <v>1</v>
      </c>
      <c r="D19">
        <v>0</v>
      </c>
      <c r="E19" s="9" t="str">
        <f t="shared" si="0"/>
        <v>8-6</v>
      </c>
      <c r="F19" s="11">
        <v>6.65</v>
      </c>
      <c r="G19" s="12"/>
      <c r="H19" s="11"/>
      <c r="I19" s="11"/>
      <c r="N19" s="20"/>
    </row>
    <row r="20" spans="1:14" x14ac:dyDescent="0.2">
      <c r="A20" t="s">
        <v>278</v>
      </c>
      <c r="B20" t="s">
        <v>770</v>
      </c>
      <c r="C20">
        <v>1</v>
      </c>
      <c r="D20">
        <v>7</v>
      </c>
      <c r="E20" s="9" t="str">
        <f t="shared" si="0"/>
        <v>8-6</v>
      </c>
      <c r="F20" s="11">
        <v>6.73</v>
      </c>
      <c r="G20" s="12"/>
      <c r="H20" s="11"/>
      <c r="I20" s="11"/>
      <c r="N20" s="20"/>
    </row>
    <row r="21" spans="1:14" x14ac:dyDescent="0.2">
      <c r="A21" t="s">
        <v>279</v>
      </c>
      <c r="B21" t="s">
        <v>770</v>
      </c>
      <c r="C21">
        <v>1</v>
      </c>
      <c r="D21">
        <v>14</v>
      </c>
      <c r="E21" s="9" t="str">
        <f t="shared" si="0"/>
        <v>8-6</v>
      </c>
      <c r="F21" s="11">
        <v>6.41</v>
      </c>
      <c r="G21" s="12"/>
      <c r="H21" s="11"/>
      <c r="I21" s="11"/>
      <c r="N21" s="20"/>
    </row>
    <row r="22" spans="1:14" x14ac:dyDescent="0.2">
      <c r="A22" t="s">
        <v>280</v>
      </c>
      <c r="B22" t="s">
        <v>770</v>
      </c>
      <c r="C22">
        <v>1</v>
      </c>
      <c r="D22">
        <v>28</v>
      </c>
      <c r="E22" s="9" t="str">
        <f t="shared" si="0"/>
        <v>8-6</v>
      </c>
      <c r="F22" s="11">
        <v>6.61</v>
      </c>
      <c r="G22" s="12"/>
      <c r="H22" s="11"/>
      <c r="I22" s="11"/>
      <c r="N22" s="20"/>
    </row>
    <row r="23" spans="1:14" x14ac:dyDescent="0.2">
      <c r="A23" t="s">
        <v>284</v>
      </c>
      <c r="B23" t="s">
        <v>770</v>
      </c>
      <c r="C23">
        <v>1</v>
      </c>
      <c r="D23">
        <v>7</v>
      </c>
      <c r="E23" s="9" t="str">
        <f t="shared" si="0"/>
        <v>8-6</v>
      </c>
      <c r="F23" s="11">
        <v>6.68</v>
      </c>
      <c r="G23" s="12"/>
      <c r="H23" s="11"/>
      <c r="I23" s="11"/>
      <c r="N23" s="20"/>
    </row>
    <row r="24" spans="1:14" x14ac:dyDescent="0.2">
      <c r="A24" t="s">
        <v>285</v>
      </c>
      <c r="B24" t="s">
        <v>770</v>
      </c>
      <c r="C24">
        <v>1</v>
      </c>
      <c r="D24">
        <v>14</v>
      </c>
      <c r="E24" s="9" t="str">
        <f t="shared" si="0"/>
        <v>8-6</v>
      </c>
      <c r="F24" s="11">
        <v>6.75</v>
      </c>
      <c r="G24" s="12"/>
      <c r="H24" s="11"/>
      <c r="I24" s="11"/>
      <c r="N24" s="20"/>
    </row>
    <row r="25" spans="1:14" x14ac:dyDescent="0.2">
      <c r="A25" t="s">
        <v>286</v>
      </c>
      <c r="B25" t="s">
        <v>770</v>
      </c>
      <c r="C25">
        <v>1</v>
      </c>
      <c r="D25">
        <v>28</v>
      </c>
      <c r="E25" s="9" t="str">
        <f>LEFT(A25,3)</f>
        <v>8-6</v>
      </c>
      <c r="F25" s="11">
        <v>6.87</v>
      </c>
      <c r="G25" s="12"/>
      <c r="H25" s="12"/>
      <c r="I25" s="11"/>
      <c r="N25" s="20"/>
    </row>
    <row r="26" spans="1:14" x14ac:dyDescent="0.2">
      <c r="A26" t="s">
        <v>790</v>
      </c>
      <c r="B26" t="s">
        <v>774</v>
      </c>
      <c r="C26">
        <v>1</v>
      </c>
      <c r="D26">
        <v>0</v>
      </c>
      <c r="E26" s="9" t="str">
        <f>LEFT(A26,4)</f>
        <v>RG-1</v>
      </c>
      <c r="F26" s="11">
        <v>6.73</v>
      </c>
      <c r="G26" s="12"/>
      <c r="H26" s="11"/>
      <c r="I26" s="11"/>
      <c r="N26" s="20"/>
    </row>
    <row r="27" spans="1:14" x14ac:dyDescent="0.2">
      <c r="A27" t="s">
        <v>790</v>
      </c>
      <c r="B27" t="s">
        <v>774</v>
      </c>
      <c r="C27">
        <v>1</v>
      </c>
      <c r="D27">
        <v>0</v>
      </c>
      <c r="E27" s="9" t="str">
        <f t="shared" ref="E27:E33" si="1">LEFT(A27,4)</f>
        <v>RG-1</v>
      </c>
      <c r="F27" s="11">
        <v>6.73</v>
      </c>
      <c r="G27" s="12"/>
      <c r="H27" s="11"/>
      <c r="I27" s="11"/>
      <c r="N27" s="20"/>
    </row>
    <row r="28" spans="1:14" x14ac:dyDescent="0.2">
      <c r="A28" t="s">
        <v>290</v>
      </c>
      <c r="B28" t="s">
        <v>774</v>
      </c>
      <c r="C28">
        <v>1</v>
      </c>
      <c r="D28">
        <v>7</v>
      </c>
      <c r="E28" s="9" t="str">
        <f t="shared" si="1"/>
        <v>RG-1</v>
      </c>
      <c r="F28" s="11">
        <v>6.72</v>
      </c>
      <c r="G28" s="12"/>
      <c r="H28" s="11"/>
      <c r="I28" s="11"/>
      <c r="N28" s="20"/>
    </row>
    <row r="29" spans="1:14" x14ac:dyDescent="0.2">
      <c r="A29" t="s">
        <v>291</v>
      </c>
      <c r="B29" t="s">
        <v>774</v>
      </c>
      <c r="C29">
        <v>1</v>
      </c>
      <c r="D29">
        <v>14</v>
      </c>
      <c r="E29" s="9" t="str">
        <f t="shared" si="1"/>
        <v>RG-1</v>
      </c>
      <c r="F29" s="11">
        <v>6.66</v>
      </c>
      <c r="G29" s="12"/>
      <c r="H29" s="11"/>
      <c r="I29" s="11"/>
      <c r="N29" s="20"/>
    </row>
    <row r="30" spans="1:14" x14ac:dyDescent="0.2">
      <c r="A30" t="s">
        <v>292</v>
      </c>
      <c r="B30" t="s">
        <v>774</v>
      </c>
      <c r="C30">
        <v>1</v>
      </c>
      <c r="D30">
        <v>28</v>
      </c>
      <c r="E30" s="9" t="str">
        <f t="shared" si="1"/>
        <v>RG-1</v>
      </c>
      <c r="F30" s="11">
        <v>6.61</v>
      </c>
      <c r="G30" s="12"/>
      <c r="H30" s="11"/>
      <c r="I30" s="11"/>
      <c r="N30" s="20"/>
    </row>
    <row r="31" spans="1:14" x14ac:dyDescent="0.2">
      <c r="A31" t="s">
        <v>296</v>
      </c>
      <c r="B31" t="s">
        <v>774</v>
      </c>
      <c r="C31">
        <v>1</v>
      </c>
      <c r="D31">
        <v>7</v>
      </c>
      <c r="E31" s="9" t="str">
        <f t="shared" si="1"/>
        <v>RG-1</v>
      </c>
      <c r="F31" s="11">
        <v>6.78</v>
      </c>
      <c r="G31" s="12"/>
      <c r="H31" s="12"/>
      <c r="I31" s="11"/>
      <c r="N31" s="20"/>
    </row>
    <row r="32" spans="1:14" x14ac:dyDescent="0.2">
      <c r="A32" t="s">
        <v>297</v>
      </c>
      <c r="B32" t="s">
        <v>774</v>
      </c>
      <c r="C32">
        <v>1</v>
      </c>
      <c r="D32">
        <v>14</v>
      </c>
      <c r="E32" s="9" t="str">
        <f t="shared" si="1"/>
        <v>RG-1</v>
      </c>
      <c r="F32" s="11">
        <v>6.79</v>
      </c>
      <c r="G32" s="12"/>
      <c r="H32" s="12"/>
      <c r="I32" s="11"/>
      <c r="N32" s="20"/>
    </row>
    <row r="33" spans="1:15" x14ac:dyDescent="0.2">
      <c r="A33" t="s">
        <v>298</v>
      </c>
      <c r="B33" t="s">
        <v>774</v>
      </c>
      <c r="C33">
        <v>1</v>
      </c>
      <c r="D33">
        <v>28</v>
      </c>
      <c r="E33" s="9" t="str">
        <f t="shared" si="1"/>
        <v>RG-1</v>
      </c>
      <c r="F33" s="11">
        <v>6.81</v>
      </c>
      <c r="G33" s="12"/>
      <c r="H33" s="12"/>
      <c r="I33" s="11"/>
      <c r="N33" s="20"/>
    </row>
    <row r="34" spans="1:15" x14ac:dyDescent="0.2">
      <c r="A34" t="s">
        <v>791</v>
      </c>
      <c r="B34" t="s">
        <v>768</v>
      </c>
      <c r="C34">
        <v>2</v>
      </c>
      <c r="D34">
        <v>0</v>
      </c>
      <c r="E34" s="9" t="str">
        <f>LEFT(A34,3)</f>
        <v>1-6</v>
      </c>
      <c r="F34" s="11">
        <v>6.34</v>
      </c>
      <c r="G34" s="6"/>
      <c r="H34" s="11"/>
      <c r="O34" s="21"/>
    </row>
    <row r="35" spans="1:15" x14ac:dyDescent="0.2">
      <c r="A35" t="s">
        <v>791</v>
      </c>
      <c r="B35" t="s">
        <v>768</v>
      </c>
      <c r="C35">
        <v>2</v>
      </c>
      <c r="D35">
        <v>0</v>
      </c>
      <c r="E35" s="9" t="str">
        <f>LEFT(A35,3)</f>
        <v>1-6</v>
      </c>
      <c r="F35" s="11">
        <v>6.34</v>
      </c>
      <c r="G35" s="6"/>
      <c r="H35" s="11"/>
      <c r="O35" s="21"/>
    </row>
    <row r="36" spans="1:15" x14ac:dyDescent="0.2">
      <c r="A36" t="s">
        <v>302</v>
      </c>
      <c r="B36" t="s">
        <v>768</v>
      </c>
      <c r="C36">
        <v>2</v>
      </c>
      <c r="D36">
        <v>7</v>
      </c>
      <c r="E36" s="9" t="str">
        <f t="shared" ref="E36:E56" si="2">LEFT(A36,3)</f>
        <v>1-6</v>
      </c>
      <c r="F36" s="11">
        <v>6.63</v>
      </c>
      <c r="G36" s="6"/>
      <c r="H36" s="11"/>
      <c r="O36" s="21"/>
    </row>
    <row r="37" spans="1:15" x14ac:dyDescent="0.2">
      <c r="A37" t="s">
        <v>303</v>
      </c>
      <c r="B37" t="s">
        <v>768</v>
      </c>
      <c r="C37">
        <v>2</v>
      </c>
      <c r="D37">
        <v>14</v>
      </c>
      <c r="E37" s="9" t="str">
        <f t="shared" si="2"/>
        <v>1-6</v>
      </c>
      <c r="F37" s="11">
        <v>6.73</v>
      </c>
      <c r="G37" s="6"/>
      <c r="H37" s="7"/>
      <c r="O37" s="21"/>
    </row>
    <row r="38" spans="1:15" x14ac:dyDescent="0.2">
      <c r="A38" t="s">
        <v>304</v>
      </c>
      <c r="B38" t="s">
        <v>768</v>
      </c>
      <c r="C38">
        <v>2</v>
      </c>
      <c r="D38">
        <v>28</v>
      </c>
      <c r="E38" s="9" t="str">
        <f t="shared" si="2"/>
        <v>1-6</v>
      </c>
      <c r="F38" s="11">
        <v>6.94</v>
      </c>
      <c r="G38" s="6"/>
      <c r="H38" s="7"/>
      <c r="O38" s="21"/>
    </row>
    <row r="39" spans="1:15" x14ac:dyDescent="0.2">
      <c r="A39" t="s">
        <v>308</v>
      </c>
      <c r="B39" t="s">
        <v>768</v>
      </c>
      <c r="C39">
        <v>2</v>
      </c>
      <c r="D39">
        <v>7</v>
      </c>
      <c r="E39" s="9" t="str">
        <f t="shared" si="2"/>
        <v>1-6</v>
      </c>
      <c r="F39" s="11">
        <v>6.95</v>
      </c>
      <c r="G39" s="6"/>
      <c r="H39" s="7"/>
      <c r="O39" s="21"/>
    </row>
    <row r="40" spans="1:15" x14ac:dyDescent="0.2">
      <c r="A40" t="s">
        <v>309</v>
      </c>
      <c r="B40" t="s">
        <v>768</v>
      </c>
      <c r="C40">
        <v>2</v>
      </c>
      <c r="D40">
        <v>14</v>
      </c>
      <c r="E40" s="9" t="str">
        <f t="shared" si="2"/>
        <v>1-6</v>
      </c>
      <c r="F40" s="11">
        <v>7.01</v>
      </c>
      <c r="G40" s="6"/>
      <c r="H40" s="6"/>
      <c r="O40" s="21"/>
    </row>
    <row r="41" spans="1:15" x14ac:dyDescent="0.2">
      <c r="A41" t="s">
        <v>310</v>
      </c>
      <c r="B41" t="s">
        <v>768</v>
      </c>
      <c r="C41">
        <v>2</v>
      </c>
      <c r="D41">
        <v>28</v>
      </c>
      <c r="E41" s="9" t="str">
        <f t="shared" si="2"/>
        <v>1-6</v>
      </c>
      <c r="F41" s="11">
        <v>6.97</v>
      </c>
      <c r="G41" s="6"/>
      <c r="H41" s="6"/>
      <c r="O41" s="21"/>
    </row>
    <row r="42" spans="1:15" x14ac:dyDescent="0.2">
      <c r="A42" t="s">
        <v>792</v>
      </c>
      <c r="B42" t="s">
        <v>772</v>
      </c>
      <c r="C42">
        <v>2</v>
      </c>
      <c r="D42">
        <v>0</v>
      </c>
      <c r="E42" s="9" t="str">
        <f t="shared" si="2"/>
        <v>1-7</v>
      </c>
      <c r="F42" s="11">
        <v>6.22</v>
      </c>
      <c r="H42" s="7"/>
      <c r="O42" s="21"/>
    </row>
    <row r="43" spans="1:15" x14ac:dyDescent="0.2">
      <c r="A43" t="s">
        <v>792</v>
      </c>
      <c r="B43" t="s">
        <v>772</v>
      </c>
      <c r="C43">
        <v>2</v>
      </c>
      <c r="D43">
        <v>0</v>
      </c>
      <c r="E43" s="9" t="str">
        <f t="shared" si="2"/>
        <v>1-7</v>
      </c>
      <c r="F43" s="11">
        <v>6.22</v>
      </c>
      <c r="H43" s="7"/>
      <c r="O43" s="21"/>
    </row>
    <row r="44" spans="1:15" x14ac:dyDescent="0.2">
      <c r="A44" t="s">
        <v>314</v>
      </c>
      <c r="B44" t="s">
        <v>772</v>
      </c>
      <c r="C44">
        <v>2</v>
      </c>
      <c r="D44">
        <v>7</v>
      </c>
      <c r="E44" s="9" t="str">
        <f t="shared" si="2"/>
        <v>1-7</v>
      </c>
      <c r="F44" s="11">
        <v>6.79</v>
      </c>
      <c r="H44" s="7"/>
      <c r="O44" s="21"/>
    </row>
    <row r="45" spans="1:15" x14ac:dyDescent="0.2">
      <c r="A45" t="s">
        <v>315</v>
      </c>
      <c r="B45" t="s">
        <v>772</v>
      </c>
      <c r="C45">
        <v>2</v>
      </c>
      <c r="D45">
        <v>14</v>
      </c>
      <c r="E45" s="9" t="str">
        <f t="shared" si="2"/>
        <v>1-7</v>
      </c>
      <c r="F45" s="11">
        <v>6.7</v>
      </c>
      <c r="H45" s="7"/>
      <c r="O45" s="21"/>
    </row>
    <row r="46" spans="1:15" x14ac:dyDescent="0.2">
      <c r="A46" t="s">
        <v>316</v>
      </c>
      <c r="B46" t="s">
        <v>772</v>
      </c>
      <c r="C46">
        <v>2</v>
      </c>
      <c r="D46">
        <v>28</v>
      </c>
      <c r="E46" s="9" t="str">
        <f t="shared" si="2"/>
        <v>1-7</v>
      </c>
      <c r="F46" s="11">
        <v>6.84</v>
      </c>
      <c r="H46" s="7"/>
      <c r="O46" s="21"/>
    </row>
    <row r="47" spans="1:15" x14ac:dyDescent="0.2">
      <c r="A47" t="s">
        <v>320</v>
      </c>
      <c r="B47" t="s">
        <v>772</v>
      </c>
      <c r="C47">
        <v>2</v>
      </c>
      <c r="D47">
        <v>7</v>
      </c>
      <c r="E47" s="9" t="str">
        <f t="shared" si="2"/>
        <v>1-7</v>
      </c>
      <c r="F47" s="11">
        <v>6.88</v>
      </c>
      <c r="H47" s="7"/>
      <c r="O47" s="21"/>
    </row>
    <row r="48" spans="1:15" x14ac:dyDescent="0.2">
      <c r="A48" t="s">
        <v>321</v>
      </c>
      <c r="B48" t="s">
        <v>772</v>
      </c>
      <c r="C48">
        <v>2</v>
      </c>
      <c r="D48">
        <v>14</v>
      </c>
      <c r="E48" s="9" t="str">
        <f t="shared" si="2"/>
        <v>1-7</v>
      </c>
      <c r="F48" s="11">
        <v>7</v>
      </c>
      <c r="H48" s="7"/>
      <c r="O48" s="21"/>
    </row>
    <row r="49" spans="1:15" x14ac:dyDescent="0.2">
      <c r="A49" t="s">
        <v>322</v>
      </c>
      <c r="B49" t="s">
        <v>772</v>
      </c>
      <c r="C49">
        <v>2</v>
      </c>
      <c r="D49">
        <v>28</v>
      </c>
      <c r="E49" s="9" t="str">
        <f t="shared" si="2"/>
        <v>1-7</v>
      </c>
      <c r="F49" s="11">
        <v>7.23</v>
      </c>
      <c r="H49" s="7"/>
      <c r="O49" s="21"/>
    </row>
    <row r="50" spans="1:15" x14ac:dyDescent="0.2">
      <c r="A50" t="s">
        <v>793</v>
      </c>
      <c r="B50" t="s">
        <v>770</v>
      </c>
      <c r="C50">
        <v>2</v>
      </c>
      <c r="D50">
        <v>0</v>
      </c>
      <c r="E50" s="9" t="str">
        <f t="shared" si="2"/>
        <v>3-6</v>
      </c>
      <c r="F50" s="11">
        <v>6.88</v>
      </c>
      <c r="H50" s="7"/>
      <c r="O50" s="21"/>
    </row>
    <row r="51" spans="1:15" x14ac:dyDescent="0.2">
      <c r="A51" t="s">
        <v>793</v>
      </c>
      <c r="B51" t="s">
        <v>770</v>
      </c>
      <c r="C51">
        <v>2</v>
      </c>
      <c r="D51">
        <v>0</v>
      </c>
      <c r="E51" s="9" t="str">
        <f t="shared" si="2"/>
        <v>3-6</v>
      </c>
      <c r="F51" s="11">
        <v>6.88</v>
      </c>
      <c r="H51" s="7"/>
      <c r="O51" s="21"/>
    </row>
    <row r="52" spans="1:15" x14ac:dyDescent="0.2">
      <c r="A52" t="s">
        <v>326</v>
      </c>
      <c r="B52" t="s">
        <v>770</v>
      </c>
      <c r="C52">
        <v>2</v>
      </c>
      <c r="D52">
        <v>7</v>
      </c>
      <c r="E52" s="9" t="str">
        <f t="shared" si="2"/>
        <v>3-6</v>
      </c>
      <c r="F52" s="11">
        <v>7.19</v>
      </c>
      <c r="H52" s="7"/>
      <c r="O52" s="21"/>
    </row>
    <row r="53" spans="1:15" x14ac:dyDescent="0.2">
      <c r="A53" t="s">
        <v>327</v>
      </c>
      <c r="B53" t="s">
        <v>770</v>
      </c>
      <c r="C53">
        <v>2</v>
      </c>
      <c r="D53">
        <v>14</v>
      </c>
      <c r="E53" s="9" t="str">
        <f t="shared" si="2"/>
        <v>3-6</v>
      </c>
      <c r="F53" s="11">
        <v>6.92</v>
      </c>
      <c r="H53" s="7"/>
      <c r="O53" s="21"/>
    </row>
    <row r="54" spans="1:15" x14ac:dyDescent="0.2">
      <c r="A54" t="s">
        <v>328</v>
      </c>
      <c r="B54" t="s">
        <v>770</v>
      </c>
      <c r="C54">
        <v>2</v>
      </c>
      <c r="D54">
        <v>28</v>
      </c>
      <c r="E54" s="9" t="str">
        <f t="shared" si="2"/>
        <v>3-6</v>
      </c>
      <c r="F54" s="11">
        <v>7.18</v>
      </c>
      <c r="H54" s="7"/>
      <c r="O54" s="21"/>
    </row>
    <row r="55" spans="1:15" x14ac:dyDescent="0.2">
      <c r="A55" t="s">
        <v>332</v>
      </c>
      <c r="B55" t="s">
        <v>770</v>
      </c>
      <c r="C55">
        <v>2</v>
      </c>
      <c r="D55">
        <v>7</v>
      </c>
      <c r="E55" s="9" t="str">
        <f t="shared" si="2"/>
        <v>3-6</v>
      </c>
      <c r="F55" s="11">
        <v>7.25</v>
      </c>
      <c r="H55" s="7"/>
      <c r="O55" s="21"/>
    </row>
    <row r="56" spans="1:15" x14ac:dyDescent="0.2">
      <c r="A56" t="s">
        <v>333</v>
      </c>
      <c r="B56" t="s">
        <v>770</v>
      </c>
      <c r="C56">
        <v>2</v>
      </c>
      <c r="D56">
        <v>14</v>
      </c>
      <c r="E56" s="9" t="str">
        <f t="shared" si="2"/>
        <v>3-6</v>
      </c>
      <c r="F56" s="11">
        <v>6.91</v>
      </c>
      <c r="H56" s="7"/>
      <c r="O56" s="21"/>
    </row>
    <row r="57" spans="1:15" x14ac:dyDescent="0.2">
      <c r="A57" t="s">
        <v>334</v>
      </c>
      <c r="B57" t="s">
        <v>770</v>
      </c>
      <c r="C57">
        <v>2</v>
      </c>
      <c r="D57">
        <v>28</v>
      </c>
      <c r="E57" s="9" t="str">
        <f>LEFT(A57,3)</f>
        <v>3-6</v>
      </c>
      <c r="F57" s="11">
        <v>7.54</v>
      </c>
      <c r="H57" s="6"/>
      <c r="O57" s="21"/>
    </row>
    <row r="58" spans="1:15" x14ac:dyDescent="0.2">
      <c r="A58" t="s">
        <v>794</v>
      </c>
      <c r="B58" t="s">
        <v>774</v>
      </c>
      <c r="C58">
        <v>2</v>
      </c>
      <c r="D58">
        <v>0</v>
      </c>
      <c r="E58" s="9" t="str">
        <f>LEFT(A58,4)</f>
        <v>RG-2</v>
      </c>
      <c r="F58" s="11">
        <v>6.49</v>
      </c>
      <c r="H58" s="7"/>
      <c r="O58" s="21"/>
    </row>
    <row r="59" spans="1:15" x14ac:dyDescent="0.2">
      <c r="A59" t="s">
        <v>794</v>
      </c>
      <c r="B59" t="s">
        <v>774</v>
      </c>
      <c r="C59">
        <v>2</v>
      </c>
      <c r="D59">
        <v>0</v>
      </c>
      <c r="E59" s="9" t="str">
        <f t="shared" ref="E59:E65" si="3">LEFT(A59,4)</f>
        <v>RG-2</v>
      </c>
      <c r="F59" s="11">
        <v>6.49</v>
      </c>
      <c r="H59" s="7"/>
      <c r="O59" s="21"/>
    </row>
    <row r="60" spans="1:15" x14ac:dyDescent="0.2">
      <c r="A60" t="s">
        <v>338</v>
      </c>
      <c r="B60" t="s">
        <v>774</v>
      </c>
      <c r="C60">
        <v>2</v>
      </c>
      <c r="D60">
        <v>7</v>
      </c>
      <c r="E60" s="9" t="str">
        <f t="shared" si="3"/>
        <v>RG-2</v>
      </c>
      <c r="F60" s="11">
        <v>7.01</v>
      </c>
      <c r="H60" s="7"/>
      <c r="O60" s="21"/>
    </row>
    <row r="61" spans="1:15" x14ac:dyDescent="0.2">
      <c r="A61" t="s">
        <v>339</v>
      </c>
      <c r="B61" t="s">
        <v>774</v>
      </c>
      <c r="C61">
        <v>2</v>
      </c>
      <c r="D61">
        <v>14</v>
      </c>
      <c r="E61" s="9" t="str">
        <f t="shared" si="3"/>
        <v>RG-2</v>
      </c>
      <c r="F61" s="11">
        <v>6.81</v>
      </c>
      <c r="H61" s="7"/>
      <c r="O61" s="21"/>
    </row>
    <row r="62" spans="1:15" x14ac:dyDescent="0.2">
      <c r="A62" t="s">
        <v>340</v>
      </c>
      <c r="B62" t="s">
        <v>774</v>
      </c>
      <c r="C62">
        <v>2</v>
      </c>
      <c r="D62">
        <v>28</v>
      </c>
      <c r="E62" s="9" t="str">
        <f t="shared" si="3"/>
        <v>RG-2</v>
      </c>
      <c r="F62" s="11">
        <v>7.28</v>
      </c>
      <c r="H62" s="7"/>
      <c r="O62" s="21"/>
    </row>
    <row r="63" spans="1:15" x14ac:dyDescent="0.2">
      <c r="A63" t="s">
        <v>344</v>
      </c>
      <c r="B63" t="s">
        <v>774</v>
      </c>
      <c r="C63">
        <v>2</v>
      </c>
      <c r="D63">
        <v>7</v>
      </c>
      <c r="E63" s="9" t="str">
        <f t="shared" si="3"/>
        <v>RG-2</v>
      </c>
      <c r="F63" s="11">
        <v>7.25</v>
      </c>
      <c r="H63" s="7"/>
      <c r="O63" s="21"/>
    </row>
    <row r="64" spans="1:15" x14ac:dyDescent="0.2">
      <c r="A64" t="s">
        <v>345</v>
      </c>
      <c r="B64" t="s">
        <v>774</v>
      </c>
      <c r="C64">
        <v>2</v>
      </c>
      <c r="D64">
        <v>14</v>
      </c>
      <c r="E64" s="9" t="str">
        <f t="shared" si="3"/>
        <v>RG-2</v>
      </c>
      <c r="F64" s="11">
        <v>7.06</v>
      </c>
      <c r="H64" s="6"/>
      <c r="O64" s="21"/>
    </row>
    <row r="65" spans="1:15" x14ac:dyDescent="0.2">
      <c r="A65" t="s">
        <v>346</v>
      </c>
      <c r="B65" t="s">
        <v>774</v>
      </c>
      <c r="C65">
        <v>2</v>
      </c>
      <c r="D65">
        <v>28</v>
      </c>
      <c r="E65" s="9" t="str">
        <f t="shared" si="3"/>
        <v>RG-2</v>
      </c>
      <c r="F65" s="11">
        <v>7.18</v>
      </c>
      <c r="H65" s="6"/>
      <c r="O65" s="21"/>
    </row>
    <row r="66" spans="1:15" x14ac:dyDescent="0.2">
      <c r="A66" t="s">
        <v>795</v>
      </c>
      <c r="B66" t="s">
        <v>772</v>
      </c>
      <c r="C66">
        <v>3</v>
      </c>
      <c r="D66">
        <v>0</v>
      </c>
      <c r="E66" s="13" t="str">
        <f>LEFT(A66,3)</f>
        <v>8-3</v>
      </c>
      <c r="F66" s="7">
        <v>6</v>
      </c>
      <c r="O66" s="21"/>
    </row>
    <row r="67" spans="1:15" x14ac:dyDescent="0.2">
      <c r="A67" t="s">
        <v>795</v>
      </c>
      <c r="B67" t="s">
        <v>772</v>
      </c>
      <c r="C67">
        <v>3</v>
      </c>
      <c r="D67">
        <v>0</v>
      </c>
      <c r="E67" s="13" t="str">
        <f>LEFT(A67,3)</f>
        <v>8-3</v>
      </c>
      <c r="F67" s="7">
        <v>6</v>
      </c>
      <c r="O67" s="21"/>
    </row>
    <row r="68" spans="1:15" x14ac:dyDescent="0.2">
      <c r="A68" t="s">
        <v>350</v>
      </c>
      <c r="B68" t="s">
        <v>772</v>
      </c>
      <c r="C68">
        <v>3</v>
      </c>
      <c r="D68">
        <v>7</v>
      </c>
      <c r="E68" s="13" t="str">
        <f t="shared" ref="E68:E73" si="4">LEFT(A68,3)</f>
        <v>8-3</v>
      </c>
      <c r="F68" s="7">
        <v>6.73</v>
      </c>
      <c r="O68" s="21"/>
    </row>
    <row r="69" spans="1:15" x14ac:dyDescent="0.2">
      <c r="A69" t="s">
        <v>351</v>
      </c>
      <c r="B69" t="s">
        <v>772</v>
      </c>
      <c r="C69">
        <v>3</v>
      </c>
      <c r="D69">
        <v>14</v>
      </c>
      <c r="E69" s="13" t="str">
        <f t="shared" si="4"/>
        <v>8-3</v>
      </c>
      <c r="F69" s="7">
        <v>6.97</v>
      </c>
      <c r="O69" s="21"/>
    </row>
    <row r="70" spans="1:15" x14ac:dyDescent="0.2">
      <c r="A70" t="s">
        <v>352</v>
      </c>
      <c r="B70" t="s">
        <v>772</v>
      </c>
      <c r="C70">
        <v>3</v>
      </c>
      <c r="D70">
        <v>28</v>
      </c>
      <c r="E70" s="13" t="str">
        <f t="shared" si="4"/>
        <v>8-3</v>
      </c>
      <c r="F70" s="7">
        <v>6.92</v>
      </c>
      <c r="O70" s="21"/>
    </row>
    <row r="71" spans="1:15" x14ac:dyDescent="0.2">
      <c r="A71" t="s">
        <v>356</v>
      </c>
      <c r="B71" t="s">
        <v>772</v>
      </c>
      <c r="C71">
        <v>3</v>
      </c>
      <c r="D71">
        <v>7</v>
      </c>
      <c r="E71" s="13" t="str">
        <f t="shared" si="4"/>
        <v>8-3</v>
      </c>
      <c r="F71" s="7">
        <v>6.9</v>
      </c>
      <c r="O71" s="21"/>
    </row>
    <row r="72" spans="1:15" x14ac:dyDescent="0.2">
      <c r="A72" t="s">
        <v>357</v>
      </c>
      <c r="B72" t="s">
        <v>772</v>
      </c>
      <c r="C72">
        <v>3</v>
      </c>
      <c r="D72">
        <v>14</v>
      </c>
      <c r="E72" s="13" t="str">
        <f t="shared" si="4"/>
        <v>8-3</v>
      </c>
      <c r="F72" s="7">
        <v>7.01</v>
      </c>
      <c r="O72" s="21"/>
    </row>
    <row r="73" spans="1:15" x14ac:dyDescent="0.2">
      <c r="A73" t="s">
        <v>358</v>
      </c>
      <c r="B73" t="s">
        <v>772</v>
      </c>
      <c r="C73">
        <v>3</v>
      </c>
      <c r="D73">
        <v>28</v>
      </c>
      <c r="E73" s="13" t="str">
        <f t="shared" si="4"/>
        <v>8-3</v>
      </c>
      <c r="F73" s="7">
        <v>7.04</v>
      </c>
      <c r="O73" s="21"/>
    </row>
    <row r="74" spans="1:15" x14ac:dyDescent="0.2">
      <c r="A74" t="s">
        <v>796</v>
      </c>
      <c r="B74" t="s">
        <v>768</v>
      </c>
      <c r="C74">
        <v>3</v>
      </c>
      <c r="D74">
        <v>0</v>
      </c>
      <c r="E74" s="13" t="str">
        <f>LEFT(A74,3)</f>
        <v>7-3</v>
      </c>
      <c r="F74" s="7">
        <v>6.04</v>
      </c>
      <c r="O74" s="21"/>
    </row>
    <row r="75" spans="1:15" x14ac:dyDescent="0.2">
      <c r="A75" t="s">
        <v>796</v>
      </c>
      <c r="B75" t="s">
        <v>768</v>
      </c>
      <c r="C75">
        <v>3</v>
      </c>
      <c r="D75">
        <v>0</v>
      </c>
      <c r="E75" s="13" t="str">
        <f t="shared" ref="E75:E89" si="5">LEFT(A75,3)</f>
        <v>7-3</v>
      </c>
      <c r="F75" s="7">
        <v>6.04</v>
      </c>
      <c r="O75" s="21"/>
    </row>
    <row r="76" spans="1:15" x14ac:dyDescent="0.2">
      <c r="A76" t="s">
        <v>374</v>
      </c>
      <c r="B76" t="s">
        <v>768</v>
      </c>
      <c r="C76">
        <v>3</v>
      </c>
      <c r="D76">
        <v>7</v>
      </c>
      <c r="E76" s="13" t="str">
        <f t="shared" si="5"/>
        <v>7-3</v>
      </c>
      <c r="F76" s="7">
        <v>6.57</v>
      </c>
      <c r="O76" s="21"/>
    </row>
    <row r="77" spans="1:15" x14ac:dyDescent="0.2">
      <c r="A77" t="s">
        <v>375</v>
      </c>
      <c r="B77" t="s">
        <v>768</v>
      </c>
      <c r="C77">
        <v>3</v>
      </c>
      <c r="D77">
        <v>14</v>
      </c>
      <c r="E77" s="13" t="str">
        <f t="shared" si="5"/>
        <v>7-3</v>
      </c>
      <c r="F77" s="7">
        <v>6.63</v>
      </c>
      <c r="O77" s="21"/>
    </row>
    <row r="78" spans="1:15" x14ac:dyDescent="0.2">
      <c r="A78" t="s">
        <v>376</v>
      </c>
      <c r="B78" t="s">
        <v>768</v>
      </c>
      <c r="C78">
        <v>3</v>
      </c>
      <c r="D78">
        <v>28</v>
      </c>
      <c r="E78" s="13" t="str">
        <f t="shared" si="5"/>
        <v>7-3</v>
      </c>
      <c r="F78" s="7">
        <v>6.75</v>
      </c>
      <c r="O78" s="21"/>
    </row>
    <row r="79" spans="1:15" x14ac:dyDescent="0.2">
      <c r="A79" t="s">
        <v>380</v>
      </c>
      <c r="B79" t="s">
        <v>768</v>
      </c>
      <c r="C79">
        <v>3</v>
      </c>
      <c r="D79">
        <v>7</v>
      </c>
      <c r="E79" s="13" t="str">
        <f t="shared" si="5"/>
        <v>7-3</v>
      </c>
      <c r="F79" s="7">
        <v>6.78</v>
      </c>
      <c r="O79" s="21"/>
    </row>
    <row r="80" spans="1:15" x14ac:dyDescent="0.2">
      <c r="A80" t="s">
        <v>381</v>
      </c>
      <c r="B80" t="s">
        <v>768</v>
      </c>
      <c r="C80">
        <v>3</v>
      </c>
      <c r="D80">
        <v>14</v>
      </c>
      <c r="E80" s="13" t="str">
        <f t="shared" si="5"/>
        <v>7-3</v>
      </c>
      <c r="F80" s="7">
        <v>7.07</v>
      </c>
      <c r="O80" s="21"/>
    </row>
    <row r="81" spans="1:15" x14ac:dyDescent="0.2">
      <c r="A81" t="s">
        <v>382</v>
      </c>
      <c r="B81" t="s">
        <v>768</v>
      </c>
      <c r="C81">
        <v>3</v>
      </c>
      <c r="D81">
        <v>28</v>
      </c>
      <c r="E81" s="13" t="str">
        <f t="shared" si="5"/>
        <v>7-3</v>
      </c>
      <c r="F81" s="7">
        <v>6.88</v>
      </c>
      <c r="O81" s="21"/>
    </row>
    <row r="82" spans="1:15" x14ac:dyDescent="0.2">
      <c r="A82" t="s">
        <v>797</v>
      </c>
      <c r="B82" t="s">
        <v>770</v>
      </c>
      <c r="C82">
        <v>3</v>
      </c>
      <c r="D82">
        <v>0</v>
      </c>
      <c r="E82" s="13" t="str">
        <f t="shared" si="5"/>
        <v>7-1</v>
      </c>
      <c r="F82" s="7">
        <v>6.37</v>
      </c>
      <c r="O82" s="21"/>
    </row>
    <row r="83" spans="1:15" x14ac:dyDescent="0.2">
      <c r="A83" t="s">
        <v>797</v>
      </c>
      <c r="B83" t="s">
        <v>770</v>
      </c>
      <c r="C83">
        <v>3</v>
      </c>
      <c r="D83">
        <v>0</v>
      </c>
      <c r="E83" s="13" t="str">
        <f t="shared" si="5"/>
        <v>7-1</v>
      </c>
      <c r="F83" s="7">
        <v>6.37</v>
      </c>
      <c r="O83" s="21"/>
    </row>
    <row r="84" spans="1:15" x14ac:dyDescent="0.2">
      <c r="A84" t="s">
        <v>362</v>
      </c>
      <c r="B84" t="s">
        <v>770</v>
      </c>
      <c r="C84">
        <v>3</v>
      </c>
      <c r="D84">
        <v>7</v>
      </c>
      <c r="E84" s="13" t="str">
        <f t="shared" si="5"/>
        <v>7-1</v>
      </c>
      <c r="F84" s="7">
        <v>7.11</v>
      </c>
      <c r="O84" s="21"/>
    </row>
    <row r="85" spans="1:15" x14ac:dyDescent="0.2">
      <c r="A85" t="s">
        <v>363</v>
      </c>
      <c r="B85" t="s">
        <v>770</v>
      </c>
      <c r="C85">
        <v>3</v>
      </c>
      <c r="D85">
        <v>14</v>
      </c>
      <c r="E85" s="13" t="str">
        <f t="shared" si="5"/>
        <v>7-1</v>
      </c>
      <c r="F85" s="7">
        <v>7.05</v>
      </c>
      <c r="O85" s="21"/>
    </row>
    <row r="86" spans="1:15" x14ac:dyDescent="0.2">
      <c r="A86" t="s">
        <v>364</v>
      </c>
      <c r="B86" t="s">
        <v>770</v>
      </c>
      <c r="C86">
        <v>3</v>
      </c>
      <c r="D86">
        <v>28</v>
      </c>
      <c r="E86" s="13" t="str">
        <f t="shared" si="5"/>
        <v>7-1</v>
      </c>
      <c r="F86" s="7">
        <v>7.16</v>
      </c>
      <c r="O86" s="21"/>
    </row>
    <row r="87" spans="1:15" x14ac:dyDescent="0.2">
      <c r="A87" t="s">
        <v>368</v>
      </c>
      <c r="B87" t="s">
        <v>770</v>
      </c>
      <c r="C87">
        <v>3</v>
      </c>
      <c r="D87">
        <v>7</v>
      </c>
      <c r="E87" s="13" t="str">
        <f t="shared" si="5"/>
        <v>7-1</v>
      </c>
      <c r="F87" s="7">
        <v>6.91</v>
      </c>
      <c r="O87" s="21"/>
    </row>
    <row r="88" spans="1:15" x14ac:dyDescent="0.2">
      <c r="A88" t="s">
        <v>369</v>
      </c>
      <c r="B88" t="s">
        <v>770</v>
      </c>
      <c r="C88">
        <v>3</v>
      </c>
      <c r="D88">
        <v>14</v>
      </c>
      <c r="E88" s="13" t="str">
        <f t="shared" si="5"/>
        <v>7-1</v>
      </c>
      <c r="F88" s="7">
        <v>7.16</v>
      </c>
      <c r="O88" s="21"/>
    </row>
    <row r="89" spans="1:15" x14ac:dyDescent="0.2">
      <c r="A89" t="s">
        <v>370</v>
      </c>
      <c r="B89" t="s">
        <v>770</v>
      </c>
      <c r="C89">
        <v>3</v>
      </c>
      <c r="D89">
        <v>28</v>
      </c>
      <c r="E89" s="13" t="str">
        <f t="shared" si="5"/>
        <v>7-1</v>
      </c>
      <c r="F89" s="7">
        <v>7.19</v>
      </c>
      <c r="O89" s="21"/>
    </row>
    <row r="90" spans="1:15" x14ac:dyDescent="0.2">
      <c r="A90" t="s">
        <v>798</v>
      </c>
      <c r="B90" t="s">
        <v>774</v>
      </c>
      <c r="C90">
        <v>3</v>
      </c>
      <c r="D90">
        <v>0</v>
      </c>
      <c r="E90" s="13" t="str">
        <f>LEFT(A90,4)</f>
        <v>RG-3</v>
      </c>
      <c r="F90" s="7">
        <v>6.04</v>
      </c>
      <c r="O90" s="21"/>
    </row>
    <row r="91" spans="1:15" x14ac:dyDescent="0.2">
      <c r="A91" t="s">
        <v>798</v>
      </c>
      <c r="B91" t="s">
        <v>774</v>
      </c>
      <c r="C91">
        <v>3</v>
      </c>
      <c r="D91">
        <v>0</v>
      </c>
      <c r="E91" s="13" t="str">
        <f t="shared" ref="E91:E97" si="6">LEFT(A91,4)</f>
        <v>RG-3</v>
      </c>
      <c r="F91" s="7">
        <v>6.04</v>
      </c>
      <c r="O91" s="21"/>
    </row>
    <row r="92" spans="1:15" x14ac:dyDescent="0.2">
      <c r="A92" t="s">
        <v>386</v>
      </c>
      <c r="B92" t="s">
        <v>774</v>
      </c>
      <c r="C92">
        <v>3</v>
      </c>
      <c r="D92">
        <v>7</v>
      </c>
      <c r="E92" s="13" t="str">
        <f t="shared" si="6"/>
        <v>RG-3</v>
      </c>
      <c r="F92" s="7">
        <v>6.79</v>
      </c>
      <c r="O92" s="21"/>
    </row>
    <row r="93" spans="1:15" x14ac:dyDescent="0.2">
      <c r="A93" t="s">
        <v>387</v>
      </c>
      <c r="B93" t="s">
        <v>774</v>
      </c>
      <c r="C93">
        <v>3</v>
      </c>
      <c r="D93">
        <v>14</v>
      </c>
      <c r="E93" s="13" t="str">
        <f t="shared" si="6"/>
        <v>RG-3</v>
      </c>
      <c r="F93" s="7">
        <v>6.85</v>
      </c>
      <c r="O93" s="21"/>
    </row>
    <row r="94" spans="1:15" x14ac:dyDescent="0.2">
      <c r="A94" t="s">
        <v>388</v>
      </c>
      <c r="B94" t="s">
        <v>774</v>
      </c>
      <c r="C94">
        <v>3</v>
      </c>
      <c r="D94">
        <v>28</v>
      </c>
      <c r="E94" s="13" t="str">
        <f t="shared" si="6"/>
        <v>RG-3</v>
      </c>
      <c r="F94" s="7">
        <v>6.92</v>
      </c>
      <c r="O94" s="21"/>
    </row>
    <row r="95" spans="1:15" x14ac:dyDescent="0.2">
      <c r="A95" t="s">
        <v>392</v>
      </c>
      <c r="B95" t="s">
        <v>774</v>
      </c>
      <c r="C95">
        <v>3</v>
      </c>
      <c r="D95">
        <v>7</v>
      </c>
      <c r="E95" s="13" t="str">
        <f t="shared" si="6"/>
        <v>RG-3</v>
      </c>
      <c r="F95" s="7">
        <v>7.05</v>
      </c>
      <c r="O95" s="21"/>
    </row>
    <row r="96" spans="1:15" x14ac:dyDescent="0.2">
      <c r="A96" t="s">
        <v>393</v>
      </c>
      <c r="B96" t="s">
        <v>774</v>
      </c>
      <c r="C96">
        <v>3</v>
      </c>
      <c r="D96">
        <v>14</v>
      </c>
      <c r="E96" s="13" t="str">
        <f t="shared" si="6"/>
        <v>RG-3</v>
      </c>
      <c r="F96" s="7">
        <v>6.99</v>
      </c>
      <c r="O96" s="21"/>
    </row>
    <row r="97" spans="1:15" x14ac:dyDescent="0.2">
      <c r="A97" t="s">
        <v>394</v>
      </c>
      <c r="B97" t="s">
        <v>774</v>
      </c>
      <c r="C97">
        <v>3</v>
      </c>
      <c r="D97">
        <v>28</v>
      </c>
      <c r="E97" s="13" t="str">
        <f t="shared" si="6"/>
        <v>RG-3</v>
      </c>
      <c r="F97" s="7">
        <v>7.13</v>
      </c>
      <c r="O9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5A41-85E6-F546-8D02-9A2B748B1BA3}">
  <dimension ref="A1:F48"/>
  <sheetViews>
    <sheetView workbookViewId="0">
      <selection activeCell="I15" sqref="I15"/>
    </sheetView>
  </sheetViews>
  <sheetFormatPr baseColWidth="10" defaultRowHeight="16" x14ac:dyDescent="0.2"/>
  <cols>
    <col min="1" max="1" width="16.5" bestFit="1" customWidth="1"/>
    <col min="2" max="2" width="13.33203125" bestFit="1" customWidth="1"/>
    <col min="3" max="3" width="18.33203125" bestFit="1" customWidth="1"/>
    <col min="4" max="4" width="9.5" bestFit="1" customWidth="1"/>
    <col min="5" max="5" width="8.1640625" bestFit="1" customWidth="1"/>
    <col min="6" max="6" width="9" bestFit="1" customWidth="1"/>
  </cols>
  <sheetData>
    <row r="1" spans="1:6" x14ac:dyDescent="0.2">
      <c r="A1" s="22" t="s">
        <v>232</v>
      </c>
      <c r="B1" s="23" t="s">
        <v>861</v>
      </c>
      <c r="C1" s="24" t="s">
        <v>942</v>
      </c>
      <c r="D1" s="25" t="s">
        <v>858</v>
      </c>
      <c r="E1" s="25" t="s">
        <v>859</v>
      </c>
      <c r="F1" s="25" t="s">
        <v>860</v>
      </c>
    </row>
    <row r="2" spans="1:6" x14ac:dyDescent="0.2">
      <c r="A2" s="26" t="str">
        <f>[2]LargeParticulateData!A2</f>
        <v>WF_4-9-C_180906</v>
      </c>
      <c r="B2" s="27">
        <f>[2]LargeParticulateData!B2</f>
        <v>43210</v>
      </c>
      <c r="C2" s="28">
        <f>[2]LargeParticulateData!F2</f>
        <v>0.2834716641003493</v>
      </c>
      <c r="D2" s="19">
        <v>21.3</v>
      </c>
      <c r="E2" s="19">
        <v>58.5</v>
      </c>
      <c r="F2" s="19">
        <v>20.2</v>
      </c>
    </row>
    <row r="3" spans="1:6" x14ac:dyDescent="0.2">
      <c r="A3" s="26" t="str">
        <f>[2]LargeParticulateData!A3</f>
        <v>WF_1-7-C_180906</v>
      </c>
      <c r="B3" s="27">
        <f>[2]LargeParticulateData!B3</f>
        <v>43210</v>
      </c>
      <c r="C3" s="28">
        <f>[2]LargeParticulateData!F3</f>
        <v>0.1354766074555917</v>
      </c>
      <c r="D3" s="19">
        <v>11.8</v>
      </c>
      <c r="E3" s="19">
        <v>65.900000000000006</v>
      </c>
      <c r="F3" s="19">
        <v>22.3</v>
      </c>
    </row>
    <row r="4" spans="1:6" x14ac:dyDescent="0.2">
      <c r="A4" s="26" t="str">
        <f>[2]LargeParticulateData!A4</f>
        <v>WF_8-3-C_180906</v>
      </c>
      <c r="B4" s="27">
        <f>[2]LargeParticulateData!B4</f>
        <v>43210</v>
      </c>
      <c r="C4" s="28">
        <f>[2]LargeParticulateData!F4</f>
        <v>0.1753559989194613</v>
      </c>
      <c r="D4" s="19">
        <v>19.2</v>
      </c>
      <c r="E4" s="19">
        <v>61.2</v>
      </c>
      <c r="F4" s="19">
        <v>19.600000000000001</v>
      </c>
    </row>
    <row r="5" spans="1:6" x14ac:dyDescent="0.2">
      <c r="A5" s="26" t="str">
        <f>[2]LargeParticulateData!A5</f>
        <v>NG_8-6-C_180906</v>
      </c>
      <c r="B5" s="27">
        <f>[2]LargeParticulateData!B5</f>
        <v>43210</v>
      </c>
      <c r="C5" s="28">
        <f>[2]LargeParticulateData!F5</f>
        <v>1.0989785135611128E-2</v>
      </c>
      <c r="D5" s="19">
        <v>20.2</v>
      </c>
      <c r="E5" s="19">
        <v>61.1</v>
      </c>
      <c r="F5" s="19">
        <v>18.7</v>
      </c>
    </row>
    <row r="6" spans="1:6" x14ac:dyDescent="0.2">
      <c r="A6" s="26" t="str">
        <f>[2]LargeParticulateData!A6</f>
        <v>NG_3-6-C_180906</v>
      </c>
      <c r="B6" s="27">
        <f>[2]LargeParticulateData!B6</f>
        <v>43210</v>
      </c>
      <c r="C6" s="28">
        <f>[2]LargeParticulateData!F6</f>
        <v>2.2826595910722645E-2</v>
      </c>
      <c r="D6" s="19">
        <v>18.600000000000001</v>
      </c>
      <c r="E6" s="19">
        <v>62.3</v>
      </c>
      <c r="F6" s="19">
        <v>19.100000000000001</v>
      </c>
    </row>
    <row r="7" spans="1:6" x14ac:dyDescent="0.2">
      <c r="A7" s="26" t="str">
        <f>[2]LargeParticulateData!A7</f>
        <v>NG_7-1-C_180906</v>
      </c>
      <c r="B7" s="27">
        <f>[2]LargeParticulateData!B7</f>
        <v>43210</v>
      </c>
      <c r="C7" s="28">
        <f>[2]LargeParticulateData!F7</f>
        <v>0</v>
      </c>
      <c r="D7" s="19">
        <v>19.8</v>
      </c>
      <c r="E7" s="19">
        <v>60.5</v>
      </c>
      <c r="F7" s="19">
        <v>19.7</v>
      </c>
    </row>
    <row r="8" spans="1:6" x14ac:dyDescent="0.2">
      <c r="A8" s="26" t="str">
        <f>[2]LargeParticulateData!A8</f>
        <v>WC_7-3-C_180906</v>
      </c>
      <c r="B8" s="27">
        <f>[2]LargeParticulateData!B8</f>
        <v>43210</v>
      </c>
      <c r="C8" s="28">
        <f>[2]LargeParticulateData!F8</f>
        <v>1.5191182649730114E-2</v>
      </c>
      <c r="D8" s="19">
        <v>21.4</v>
      </c>
      <c r="E8" s="19">
        <v>60</v>
      </c>
      <c r="F8" s="19">
        <v>18.600000000000001</v>
      </c>
    </row>
    <row r="9" spans="1:6" x14ac:dyDescent="0.2">
      <c r="A9" s="26" t="str">
        <f>[2]LargeParticulateData!A9</f>
        <v>WC_3-8-C_180906</v>
      </c>
      <c r="B9" s="27">
        <f>[2]LargeParticulateData!B9</f>
        <v>43210</v>
      </c>
      <c r="C9" s="28">
        <f>[2]LargeParticulateData!F9</f>
        <v>0</v>
      </c>
      <c r="D9" s="19">
        <v>17.8</v>
      </c>
      <c r="E9" s="19">
        <v>62.5</v>
      </c>
      <c r="F9" s="19">
        <v>19.7</v>
      </c>
    </row>
    <row r="10" spans="1:6" x14ac:dyDescent="0.2">
      <c r="A10" s="26" t="str">
        <f>[2]LargeParticulateData!A10</f>
        <v>CW_8-1-C_180906</v>
      </c>
      <c r="B10" s="27">
        <f>[2]LargeParticulateData!B10</f>
        <v>43210</v>
      </c>
      <c r="C10" s="28">
        <f>[2]LargeParticulateData!F10</f>
        <v>6.9252077562326859E-3</v>
      </c>
      <c r="D10" s="19">
        <v>23.2</v>
      </c>
      <c r="E10" s="19">
        <v>59.7</v>
      </c>
      <c r="F10" s="19">
        <v>17.100000000000001</v>
      </c>
    </row>
    <row r="11" spans="1:6" x14ac:dyDescent="0.2">
      <c r="A11" s="26" t="str">
        <f>[2]LargeParticulateData!A11</f>
        <v>CW_3-7-C_180906</v>
      </c>
      <c r="B11" s="27">
        <f>[2]LargeParticulateData!B11</f>
        <v>43210</v>
      </c>
      <c r="C11" s="28">
        <f>[2]LargeParticulateData!F11</f>
        <v>0</v>
      </c>
      <c r="D11" s="19">
        <v>17.100000000000001</v>
      </c>
      <c r="E11" s="19">
        <v>63</v>
      </c>
      <c r="F11" s="19">
        <v>19.899999999999999</v>
      </c>
    </row>
    <row r="12" spans="1:6" x14ac:dyDescent="0.2">
      <c r="A12" s="26" t="str">
        <f>[2]LargeParticulateData!A12</f>
        <v>CW_2-8-C_180906</v>
      </c>
      <c r="B12" s="27">
        <f>[2]LargeParticulateData!B12</f>
        <v>43210</v>
      </c>
      <c r="C12" s="28">
        <f>[2]LargeParticulateData!F12</f>
        <v>0</v>
      </c>
      <c r="D12" s="19">
        <v>11.7</v>
      </c>
      <c r="E12" s="19">
        <v>67.2</v>
      </c>
      <c r="F12" s="19">
        <v>21.1</v>
      </c>
    </row>
    <row r="13" spans="1:6" x14ac:dyDescent="0.2">
      <c r="A13" s="26" t="str">
        <f>[2]LargeParticulateData!A13</f>
        <v>WF_4-9-4_180911</v>
      </c>
      <c r="B13" s="27">
        <f>[2]LargeParticulateData!B13</f>
        <v>43348</v>
      </c>
      <c r="C13" s="28">
        <f>[2]LargeParticulateData!F13</f>
        <v>3.722576079263977E-2</v>
      </c>
      <c r="D13" s="29">
        <v>25</v>
      </c>
      <c r="E13" s="29">
        <v>54.9</v>
      </c>
      <c r="F13" s="29">
        <v>20.100000000000001</v>
      </c>
    </row>
    <row r="14" spans="1:6" x14ac:dyDescent="0.2">
      <c r="A14" s="26" t="str">
        <f>[2]LargeParticulateData!A14</f>
        <v>WF_8-3-1_180911</v>
      </c>
      <c r="B14" s="27">
        <f>[2]LargeParticulateData!B14</f>
        <v>43348</v>
      </c>
      <c r="C14" s="28">
        <f>[2]LargeParticulateData!F14</f>
        <v>0</v>
      </c>
      <c r="D14" s="19">
        <v>19.3</v>
      </c>
      <c r="E14" s="19">
        <v>61.2</v>
      </c>
      <c r="F14" s="29">
        <v>19.5</v>
      </c>
    </row>
    <row r="15" spans="1:6" x14ac:dyDescent="0.2">
      <c r="A15" s="26" t="str">
        <f>[2]LargeParticulateData!A15</f>
        <v>WF_1-7-1_180911</v>
      </c>
      <c r="B15" s="27">
        <f>[2]LargeParticulateData!B15</f>
        <v>43348</v>
      </c>
      <c r="C15" s="28">
        <f>[2]LargeParticulateData!F15</f>
        <v>0</v>
      </c>
      <c r="D15" s="19">
        <v>11.5</v>
      </c>
      <c r="E15" s="19">
        <v>66.400000000000006</v>
      </c>
      <c r="F15" s="29">
        <v>22.1</v>
      </c>
    </row>
    <row r="16" spans="1:6" x14ac:dyDescent="0.2">
      <c r="A16" s="26" t="str">
        <f>[2]LargeParticulateData!A16</f>
        <v>NG_3-6-2_180911</v>
      </c>
      <c r="B16" s="27">
        <f>[2]LargeParticulateData!B16</f>
        <v>43348</v>
      </c>
      <c r="C16" s="28">
        <f>[2]LargeParticulateData!F16</f>
        <v>0</v>
      </c>
      <c r="D16" s="29">
        <v>18.3</v>
      </c>
      <c r="E16" s="29">
        <v>61.5</v>
      </c>
      <c r="F16" s="29">
        <v>20.2</v>
      </c>
    </row>
    <row r="17" spans="1:6" x14ac:dyDescent="0.2">
      <c r="A17" s="26" t="str">
        <f>[2]LargeParticulateData!A17</f>
        <v>NG_8-6-2_180911</v>
      </c>
      <c r="B17" s="27">
        <f>[2]LargeParticulateData!B17</f>
        <v>43348</v>
      </c>
      <c r="C17" s="28">
        <f>[2]LargeParticulateData!F17</f>
        <v>0</v>
      </c>
      <c r="D17" s="29">
        <v>16.5</v>
      </c>
      <c r="E17" s="29">
        <v>61.1</v>
      </c>
      <c r="F17" s="29">
        <v>22.4</v>
      </c>
    </row>
    <row r="18" spans="1:6" x14ac:dyDescent="0.2">
      <c r="A18" s="26" t="str">
        <f>[2]LargeParticulateData!A18</f>
        <v>NG_7-1-1_180911</v>
      </c>
      <c r="B18" s="27">
        <f>[2]LargeParticulateData!B18</f>
        <v>43348</v>
      </c>
      <c r="C18" s="28">
        <f>[2]LargeParticulateData!F18</f>
        <v>0</v>
      </c>
      <c r="D18" s="29">
        <v>23.4</v>
      </c>
      <c r="E18" s="29">
        <v>57.3</v>
      </c>
      <c r="F18" s="29">
        <v>19.399999999999999</v>
      </c>
    </row>
    <row r="19" spans="1:6" x14ac:dyDescent="0.2">
      <c r="A19" s="26" t="str">
        <f>[2]LargeParticulateData!A19</f>
        <v>WC_1-6-1_180911</v>
      </c>
      <c r="B19" s="27">
        <f>[2]LargeParticulateData!B19</f>
        <v>43348</v>
      </c>
      <c r="C19" s="28">
        <f>[2]LargeParticulateData!F19</f>
        <v>0</v>
      </c>
      <c r="D19" s="29">
        <v>14</v>
      </c>
      <c r="E19" s="29">
        <v>66.599999999999994</v>
      </c>
      <c r="F19" s="29">
        <v>19.3</v>
      </c>
    </row>
    <row r="20" spans="1:6" x14ac:dyDescent="0.2">
      <c r="A20" s="26" t="str">
        <f>[2]LargeParticulateData!A20</f>
        <v>WC_7-3-4_180911</v>
      </c>
      <c r="B20" s="27">
        <f>[2]LargeParticulateData!B20</f>
        <v>43348</v>
      </c>
      <c r="C20" s="28">
        <f>[2]LargeParticulateData!F20</f>
        <v>0</v>
      </c>
      <c r="D20" s="29">
        <v>21.1</v>
      </c>
      <c r="E20" s="29">
        <v>61.1</v>
      </c>
      <c r="F20" s="29">
        <v>17.7</v>
      </c>
    </row>
    <row r="21" spans="1:6" x14ac:dyDescent="0.2">
      <c r="A21" s="26" t="str">
        <f>[2]LargeParticulateData!A21</f>
        <v>WC_3-8-4_180911</v>
      </c>
      <c r="B21" s="27">
        <f>[2]LargeParticulateData!B21</f>
        <v>43348</v>
      </c>
      <c r="C21" s="28">
        <f>[2]LargeParticulateData!F21</f>
        <v>0</v>
      </c>
      <c r="D21" s="29">
        <v>16.899999999999999</v>
      </c>
      <c r="E21" s="29">
        <v>63.8</v>
      </c>
      <c r="F21" s="29">
        <v>19.3</v>
      </c>
    </row>
    <row r="22" spans="1:6" x14ac:dyDescent="0.2">
      <c r="A22" s="26" t="str">
        <f>[2]LargeParticulateData!A22</f>
        <v>RG_2_180911</v>
      </c>
      <c r="B22" s="27">
        <f>[2]LargeParticulateData!B22</f>
        <v>43348</v>
      </c>
      <c r="C22" s="28">
        <f>[2]LargeParticulateData!F22</f>
        <v>4.6219814241486068</v>
      </c>
      <c r="D22" s="19">
        <v>32</v>
      </c>
      <c r="E22" s="19">
        <v>54</v>
      </c>
      <c r="F22" s="29">
        <v>14</v>
      </c>
    </row>
    <row r="23" spans="1:6" x14ac:dyDescent="0.2">
      <c r="A23" s="26" t="str">
        <f>[2]LargeParticulateData!A23</f>
        <v>RG_4_180911</v>
      </c>
      <c r="B23" s="27">
        <f>[2]LargeParticulateData!B23</f>
        <v>43348</v>
      </c>
      <c r="C23" s="28">
        <f>[2]LargeParticulateData!F23</f>
        <v>1.035070468698787</v>
      </c>
      <c r="D23" s="19">
        <v>39.700000000000003</v>
      </c>
      <c r="E23" s="19">
        <v>47.5</v>
      </c>
      <c r="F23" s="29">
        <v>12.8</v>
      </c>
    </row>
    <row r="24" spans="1:6" x14ac:dyDescent="0.2">
      <c r="A24" s="26" t="str">
        <f>[2]LargeParticulateData!A24</f>
        <v>RG_6_180911</v>
      </c>
      <c r="B24" s="27">
        <f>[2]LargeParticulateData!B24</f>
        <v>43348</v>
      </c>
      <c r="C24" s="28">
        <f>[2]LargeParticulateData!F24</f>
        <v>1.8504408584262184</v>
      </c>
      <c r="D24" s="29">
        <v>41.2</v>
      </c>
      <c r="E24" s="29">
        <v>46.3</v>
      </c>
      <c r="F24" s="29">
        <v>12.5</v>
      </c>
    </row>
    <row r="25" spans="1:6" x14ac:dyDescent="0.2">
      <c r="A25" s="26" t="str">
        <f>[2]LargeParticulateData!A25</f>
        <v>WF_4-9-2_180918</v>
      </c>
      <c r="B25" s="27">
        <f>[2]LargeParticulateData!B25</f>
        <v>43358</v>
      </c>
      <c r="C25" s="28">
        <f>[2]LargeParticulateData!F25</f>
        <v>0</v>
      </c>
      <c r="D25" s="19">
        <v>21.9</v>
      </c>
      <c r="E25" s="19">
        <v>58.5</v>
      </c>
      <c r="F25" s="19">
        <v>19.5</v>
      </c>
    </row>
    <row r="26" spans="1:6" x14ac:dyDescent="0.2">
      <c r="A26" s="26" t="str">
        <f>[2]LargeParticulateData!A26</f>
        <v>WF_1-7-2_180918</v>
      </c>
      <c r="B26" s="27">
        <f>[2]LargeParticulateData!B26</f>
        <v>43358</v>
      </c>
      <c r="C26" s="28">
        <f>[2]LargeParticulateData!F26</f>
        <v>0</v>
      </c>
      <c r="D26" s="19">
        <v>10.4</v>
      </c>
      <c r="E26" s="19">
        <v>67.3</v>
      </c>
      <c r="F26" s="19">
        <v>22.3</v>
      </c>
    </row>
    <row r="27" spans="1:6" x14ac:dyDescent="0.2">
      <c r="A27" s="26" t="str">
        <f>[2]LargeParticulateData!A27</f>
        <v>WF_8-3-4_180918</v>
      </c>
      <c r="B27" s="27">
        <f>[2]LargeParticulateData!B27</f>
        <v>43358</v>
      </c>
      <c r="C27" s="28">
        <f>[2]LargeParticulateData!F27</f>
        <v>5.6951910504140627E-2</v>
      </c>
      <c r="D27" s="19">
        <v>18.100000000000001</v>
      </c>
      <c r="E27" s="19">
        <v>62.8</v>
      </c>
      <c r="F27" s="19">
        <v>19.100000000000001</v>
      </c>
    </row>
    <row r="28" spans="1:6" x14ac:dyDescent="0.2">
      <c r="A28" s="26" t="str">
        <f>[2]LargeParticulateData!A28</f>
        <v>NG_8-6-4_180918</v>
      </c>
      <c r="B28" s="27">
        <f>[2]LargeParticulateData!B28</f>
        <v>43358</v>
      </c>
      <c r="C28" s="28">
        <f>[2]LargeParticulateData!F28</f>
        <v>0</v>
      </c>
      <c r="D28" s="19">
        <v>15.3</v>
      </c>
      <c r="E28" s="19">
        <v>63.7</v>
      </c>
      <c r="F28" s="19">
        <v>21</v>
      </c>
    </row>
    <row r="29" spans="1:6" x14ac:dyDescent="0.2">
      <c r="A29" s="26" t="str">
        <f>[2]LargeParticulateData!A29</f>
        <v>NG_3-6-1_180918</v>
      </c>
      <c r="B29" s="27">
        <f>[2]LargeParticulateData!B29</f>
        <v>43358</v>
      </c>
      <c r="C29" s="28">
        <f>[2]LargeParticulateData!F29</f>
        <v>0</v>
      </c>
      <c r="D29" s="19">
        <v>15</v>
      </c>
      <c r="E29" s="19">
        <v>64.900000000000006</v>
      </c>
      <c r="F29" s="19">
        <v>20.100000000000001</v>
      </c>
    </row>
    <row r="30" spans="1:6" x14ac:dyDescent="0.2">
      <c r="A30" s="26" t="str">
        <f>[2]LargeParticulateData!A30</f>
        <v>NG_7-1-1_180918</v>
      </c>
      <c r="B30" s="27">
        <f>[2]LargeParticulateData!B30</f>
        <v>43358</v>
      </c>
      <c r="C30" s="28">
        <f>[2]LargeParticulateData!F30</f>
        <v>0</v>
      </c>
      <c r="D30" s="19">
        <v>19.8</v>
      </c>
      <c r="E30" s="19">
        <v>59.7</v>
      </c>
      <c r="F30" s="19">
        <v>20.5</v>
      </c>
    </row>
    <row r="31" spans="1:6" x14ac:dyDescent="0.2">
      <c r="A31" s="26" t="str">
        <f>[2]LargeParticulateData!A31</f>
        <v>WC_1-6-3_180918</v>
      </c>
      <c r="B31" s="27">
        <f>[2]LargeParticulateData!B31</f>
        <v>43358</v>
      </c>
      <c r="C31" s="28">
        <f>[2]LargeParticulateData!F31</f>
        <v>0</v>
      </c>
      <c r="D31" s="19">
        <v>11.2</v>
      </c>
      <c r="E31" s="19">
        <v>67.2</v>
      </c>
      <c r="F31" s="19">
        <v>21.6</v>
      </c>
    </row>
    <row r="32" spans="1:6" x14ac:dyDescent="0.2">
      <c r="A32" s="26" t="str">
        <f>[2]LargeParticulateData!A32</f>
        <v>WC_7-3-1_180918</v>
      </c>
      <c r="B32" s="27">
        <f>[2]LargeParticulateData!B32</f>
        <v>43358</v>
      </c>
      <c r="C32" s="28">
        <f>[2]LargeParticulateData!F32</f>
        <v>0</v>
      </c>
      <c r="D32" s="19">
        <v>20.2</v>
      </c>
      <c r="E32" s="19">
        <v>61.3</v>
      </c>
      <c r="F32" s="19">
        <v>18.5</v>
      </c>
    </row>
    <row r="33" spans="1:6" x14ac:dyDescent="0.2">
      <c r="A33" s="26" t="str">
        <f>[2]LargeParticulateData!A33</f>
        <v>WC_3-8-1_180918</v>
      </c>
      <c r="B33" s="27">
        <f>[2]LargeParticulateData!B33</f>
        <v>43358</v>
      </c>
      <c r="C33" s="28">
        <f>[2]LargeParticulateData!F33</f>
        <v>0</v>
      </c>
      <c r="D33" s="19">
        <v>15.5</v>
      </c>
      <c r="E33" s="19">
        <v>65.3</v>
      </c>
      <c r="F33" s="19">
        <v>19.2</v>
      </c>
    </row>
    <row r="34" spans="1:6" x14ac:dyDescent="0.2">
      <c r="A34" s="26" t="str">
        <f>[2]LargeParticulateData!A34</f>
        <v>RG_3_180918</v>
      </c>
      <c r="B34" s="27">
        <f>[2]LargeParticulateData!B34</f>
        <v>43358</v>
      </c>
      <c r="C34" s="28">
        <f>[2]LargeParticulateData!F34</f>
        <v>0</v>
      </c>
      <c r="D34" s="19">
        <v>35.4</v>
      </c>
      <c r="E34" s="19">
        <v>52.8</v>
      </c>
      <c r="F34" s="19">
        <v>11.8</v>
      </c>
    </row>
    <row r="35" spans="1:6" x14ac:dyDescent="0.2">
      <c r="A35" s="26" t="str">
        <f>[2]LargeParticulateData!A35</f>
        <v>RG_4_180918</v>
      </c>
      <c r="B35" s="27">
        <f>[2]LargeParticulateData!B35</f>
        <v>43358</v>
      </c>
      <c r="C35" s="28">
        <f>[2]LargeParticulateData!F35</f>
        <v>11.672221237369261</v>
      </c>
      <c r="D35" s="19">
        <v>35.299999999999997</v>
      </c>
      <c r="E35" s="19">
        <v>53.2</v>
      </c>
      <c r="F35" s="19">
        <v>11.5</v>
      </c>
    </row>
    <row r="36" spans="1:6" x14ac:dyDescent="0.2">
      <c r="A36" s="26" t="str">
        <f>[2]LargeParticulateData!A36</f>
        <v>RG_8_180918</v>
      </c>
      <c r="B36" s="27">
        <f>[2]LargeParticulateData!B36</f>
        <v>43358</v>
      </c>
      <c r="C36" s="28">
        <f>[2]LargeParticulateData!F36</f>
        <v>7.6251788268955636E-2</v>
      </c>
      <c r="D36" s="19">
        <v>30</v>
      </c>
      <c r="E36" s="19">
        <v>55.6</v>
      </c>
      <c r="F36" s="19">
        <v>14.4</v>
      </c>
    </row>
    <row r="37" spans="1:6" x14ac:dyDescent="0.2">
      <c r="A37" s="26" t="str">
        <f>[2]LargeParticulateData!A37</f>
        <v>WF_4-9-7_180924</v>
      </c>
      <c r="B37" s="27">
        <f>[2]LargeParticulateData!B37</f>
        <v>43358</v>
      </c>
      <c r="C37" s="28">
        <f>[2]LargeParticulateData!F37</f>
        <v>8.2818294190358466E-2</v>
      </c>
      <c r="D37" s="19">
        <v>18.600000000000001</v>
      </c>
      <c r="E37" s="19">
        <v>61.3</v>
      </c>
      <c r="F37" s="19">
        <v>20.100000000000001</v>
      </c>
    </row>
    <row r="38" spans="1:6" x14ac:dyDescent="0.2">
      <c r="A38" s="26" t="str">
        <f>[2]LargeParticulateData!A38</f>
        <v>WF_1-7-6_180924</v>
      </c>
      <c r="B38" s="27">
        <f>[2]LargeParticulateData!B38</f>
        <v>43358</v>
      </c>
      <c r="C38" s="28">
        <f>[2]LargeParticulateData!F38</f>
        <v>0</v>
      </c>
      <c r="D38" s="19">
        <v>8</v>
      </c>
      <c r="E38" s="19">
        <v>69.2</v>
      </c>
      <c r="F38" s="19">
        <v>22.8</v>
      </c>
    </row>
    <row r="39" spans="1:6" x14ac:dyDescent="0.2">
      <c r="A39" s="26" t="str">
        <f>[2]LargeParticulateData!A39</f>
        <v>WF_8-3-8_180924</v>
      </c>
      <c r="B39" s="27">
        <f>[2]LargeParticulateData!B39</f>
        <v>43358</v>
      </c>
      <c r="C39" s="28">
        <f>[2]LargeParticulateData!F39</f>
        <v>2.9403606102635232E-2</v>
      </c>
      <c r="D39" s="19">
        <v>18.3</v>
      </c>
      <c r="E39" s="19">
        <v>63.1</v>
      </c>
      <c r="F39" s="19">
        <v>18.7</v>
      </c>
    </row>
    <row r="40" spans="1:6" x14ac:dyDescent="0.2">
      <c r="A40" s="26" t="str">
        <f>[2]LargeParticulateData!A40</f>
        <v>NG_3-6-5_180924</v>
      </c>
      <c r="B40" s="27">
        <f>[2]LargeParticulateData!B40</f>
        <v>43358</v>
      </c>
      <c r="C40" s="28">
        <f>[2]LargeParticulateData!F40</f>
        <v>0</v>
      </c>
      <c r="D40" s="19">
        <v>19</v>
      </c>
      <c r="E40" s="19">
        <v>61.4</v>
      </c>
      <c r="F40" s="19">
        <v>19.600000000000001</v>
      </c>
    </row>
    <row r="41" spans="1:6" x14ac:dyDescent="0.2">
      <c r="A41" s="26" t="str">
        <f>[2]LargeParticulateData!A41</f>
        <v>NG_7-1-8_180924</v>
      </c>
      <c r="B41" s="27">
        <f>[2]LargeParticulateData!B41</f>
        <v>43358</v>
      </c>
      <c r="C41" s="28">
        <f>[2]LargeParticulateData!F41</f>
        <v>1.9328307059629877E-2</v>
      </c>
      <c r="D41" s="19">
        <v>21.7</v>
      </c>
      <c r="E41" s="19">
        <v>59.8</v>
      </c>
      <c r="F41" s="19">
        <v>18.600000000000001</v>
      </c>
    </row>
    <row r="42" spans="1:6" x14ac:dyDescent="0.2">
      <c r="A42" s="26" t="str">
        <f>[2]LargeParticulateData!A42</f>
        <v>NG_8-6-8_180924</v>
      </c>
      <c r="B42" s="27">
        <f>[2]LargeParticulateData!B42</f>
        <v>43358</v>
      </c>
      <c r="C42" s="28">
        <f>[2]LargeParticulateData!F42</f>
        <v>0</v>
      </c>
      <c r="D42" s="19">
        <v>19.5</v>
      </c>
      <c r="E42" s="19">
        <v>60.1</v>
      </c>
      <c r="F42" s="19">
        <v>20.399999999999999</v>
      </c>
    </row>
    <row r="43" spans="1:6" x14ac:dyDescent="0.2">
      <c r="A43" s="26" t="str">
        <f>[2]LargeParticulateData!A43</f>
        <v>WC_1-6-5_180924</v>
      </c>
      <c r="B43" s="27">
        <f>[2]LargeParticulateData!B43</f>
        <v>43358</v>
      </c>
      <c r="C43" s="28">
        <f>[2]LargeParticulateData!F43</f>
        <v>0</v>
      </c>
      <c r="D43" s="19">
        <v>11.6</v>
      </c>
      <c r="E43" s="19">
        <v>67.5</v>
      </c>
      <c r="F43" s="19">
        <v>20.8</v>
      </c>
    </row>
    <row r="44" spans="1:6" x14ac:dyDescent="0.2">
      <c r="A44" s="26" t="str">
        <f>[2]LargeParticulateData!A44</f>
        <v>WC_7-3-8_180924</v>
      </c>
      <c r="B44" s="27">
        <f>[2]LargeParticulateData!B44</f>
        <v>43358</v>
      </c>
      <c r="C44" s="28">
        <f>[2]LargeParticulateData!F44</f>
        <v>0.20241738066095466</v>
      </c>
      <c r="D44" s="19">
        <v>22.7</v>
      </c>
      <c r="E44" s="19">
        <v>59.6</v>
      </c>
      <c r="F44" s="19">
        <v>17.7</v>
      </c>
    </row>
    <row r="45" spans="1:6" x14ac:dyDescent="0.2">
      <c r="A45" s="26" t="str">
        <f>[2]LargeParticulateData!A45</f>
        <v>WC_3-8-8_180924</v>
      </c>
      <c r="B45" s="27">
        <f>[2]LargeParticulateData!B45</f>
        <v>43358</v>
      </c>
      <c r="C45" s="28">
        <f>[2]LargeParticulateData!F45</f>
        <v>0</v>
      </c>
      <c r="D45" s="19">
        <v>21.3</v>
      </c>
      <c r="E45" s="19">
        <v>60.4</v>
      </c>
      <c r="F45" s="19">
        <v>18.3</v>
      </c>
    </row>
    <row r="46" spans="1:6" x14ac:dyDescent="0.2">
      <c r="A46" s="26" t="str">
        <f>[2]LargeParticulateData!A46</f>
        <v>RG_15_180924</v>
      </c>
      <c r="B46" s="27">
        <f>[2]LargeParticulateData!B46</f>
        <v>43358</v>
      </c>
      <c r="C46" s="28">
        <f>[2]LargeParticulateData!F46</f>
        <v>4.5439896873992906E-2</v>
      </c>
      <c r="D46" s="19">
        <v>38</v>
      </c>
      <c r="E46" s="19">
        <v>50.6</v>
      </c>
      <c r="F46" s="19">
        <v>11.4</v>
      </c>
    </row>
    <row r="47" spans="1:6" x14ac:dyDescent="0.2">
      <c r="A47" s="26" t="str">
        <f>[2]LargeParticulateData!A47</f>
        <v>RG_18_180924</v>
      </c>
      <c r="B47" s="27">
        <f>[2]LargeParticulateData!B47</f>
        <v>43358</v>
      </c>
      <c r="C47" s="28">
        <f>[2]LargeParticulateData!F47</f>
        <v>0.14552562988705475</v>
      </c>
      <c r="D47" s="19">
        <v>34.4</v>
      </c>
      <c r="E47" s="19">
        <v>53.9</v>
      </c>
      <c r="F47" s="19">
        <v>11.7</v>
      </c>
    </row>
    <row r="48" spans="1:6" x14ac:dyDescent="0.2">
      <c r="A48" s="26" t="str">
        <f>[2]LargeParticulateData!A48</f>
        <v>RG_21_180924</v>
      </c>
      <c r="B48" s="27">
        <f>[2]LargeParticulateData!B48</f>
        <v>43358</v>
      </c>
      <c r="C48" s="28">
        <f>[2]LargeParticulateData!F48</f>
        <v>0.62374926427310173</v>
      </c>
      <c r="D48" s="19">
        <v>32.799999999999997</v>
      </c>
      <c r="E48" s="19">
        <v>54.9</v>
      </c>
      <c r="F48" s="19">
        <v>12.3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8921-2616-354A-A155-AD3A8C7C1342}">
  <dimension ref="A1:E3"/>
  <sheetViews>
    <sheetView workbookViewId="0">
      <selection activeCell="H30" sqref="H30"/>
    </sheetView>
  </sheetViews>
  <sheetFormatPr baseColWidth="10" defaultRowHeight="16" x14ac:dyDescent="0.2"/>
  <cols>
    <col min="3" max="3" width="15.1640625" bestFit="1" customWidth="1"/>
  </cols>
  <sheetData>
    <row r="1" spans="1:5" s="2" customFormat="1" x14ac:dyDescent="0.2">
      <c r="A1" s="2" t="s">
        <v>232</v>
      </c>
      <c r="B1" s="2" t="s">
        <v>224</v>
      </c>
      <c r="C1" s="2" t="s">
        <v>865</v>
      </c>
      <c r="D1" s="2" t="s">
        <v>866</v>
      </c>
      <c r="E1" s="2" t="s">
        <v>867</v>
      </c>
    </row>
    <row r="2" spans="1:5" x14ac:dyDescent="0.2">
      <c r="A2" t="s">
        <v>863</v>
      </c>
      <c r="B2" s="1" t="s">
        <v>99</v>
      </c>
      <c r="C2">
        <v>12.1623</v>
      </c>
      <c r="D2">
        <v>742.7</v>
      </c>
      <c r="E2">
        <v>46720</v>
      </c>
    </row>
    <row r="3" spans="1:5" x14ac:dyDescent="0.2">
      <c r="A3" t="s">
        <v>864</v>
      </c>
      <c r="B3" s="1" t="s">
        <v>18</v>
      </c>
      <c r="C3">
        <v>11.823700000000001</v>
      </c>
      <c r="D3">
        <v>837</v>
      </c>
      <c r="E3">
        <v>48480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ReadMe</vt:lpstr>
      <vt:lpstr>DissolvedOxygen</vt:lpstr>
      <vt:lpstr>GasFilledBags</vt:lpstr>
      <vt:lpstr>GravimetricData</vt:lpstr>
      <vt:lpstr>CO2</vt:lpstr>
      <vt:lpstr>TotalCarbon</vt:lpstr>
      <vt:lpstr>Fe Mn</vt:lpstr>
      <vt:lpstr>DissolvedOrganicCarbon</vt:lpstr>
      <vt:lpstr>pH</vt:lpstr>
      <vt:lpstr>Texture</vt:lpstr>
      <vt:lpstr>XRF</vt:lpstr>
      <vt:lpstr>GasFilledBags!gas_filled</vt:lpstr>
      <vt:lpstr>'CO2'!ghg</vt:lpstr>
      <vt:lpstr>GravimetricData!gravimetric</vt:lpstr>
      <vt:lpstr>DissolvedOxygen!raw_do</vt:lpstr>
      <vt:lpstr>TotalCarbon!tc_1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2020-04-15T19:42:33Z</dcterms:created>
  <dcterms:modified xsi:type="dcterms:W3CDTF">2020-04-18T14:18:43Z</dcterms:modified>
</cp:coreProperties>
</file>