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5"/>
  </bookViews>
  <sheets>
    <sheet name="Wind Data" sheetId="1" r:id="rId1"/>
    <sheet name="IPO" sheetId="2" r:id="rId2"/>
    <sheet name="Margin" sheetId="3" r:id="rId3"/>
    <sheet name="Investor" sheetId="4" r:id="rId4"/>
    <sheet name="House" sheetId="5" r:id="rId5"/>
    <sheet name="Results" sheetId="7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24" i="2" l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<sst xmlns="http://schemas.openxmlformats.org/spreadsheetml/2006/main" count="94" uniqueCount="47">
  <si>
    <t>Instruction:the spreadsheet is used to retrieve data from WIND. 
It would update automatically till the last date they have new data coming.</t>
  </si>
  <si>
    <t>IPO Number(by month)</t>
  </si>
  <si>
    <t>Margin(￥100mn, by day)</t>
  </si>
  <si>
    <t>New Investors(10k, by week)</t>
  </si>
  <si>
    <t>Residential House Sales(￥100mn, by month)</t>
  </si>
  <si>
    <t>IPO上市公司家数:上海证券交易所(月)</t>
  </si>
  <si>
    <t>IPO上市公司家数:深圳证券交易所(月)</t>
  </si>
  <si>
    <t>融资融券交易金额（亿元，日）</t>
  </si>
  <si>
    <t>新增投资者数量(万人，周)</t>
  </si>
  <si>
    <t>商品房销售额:住宅:累计值(亿元)</t>
  </si>
  <si>
    <t>G0009173</t>
  </si>
  <si>
    <t>G0009174</t>
  </si>
  <si>
    <t>M0075989</t>
  </si>
  <si>
    <t>M5558005</t>
  </si>
  <si>
    <t>S0049592</t>
  </si>
  <si>
    <t>日期</t>
  </si>
  <si>
    <t>EDBclose</t>
  </si>
  <si>
    <t>Date</t>
  </si>
  <si>
    <t>IPO_SH</t>
  </si>
  <si>
    <t>IPO_SZ</t>
  </si>
  <si>
    <t>IPO_Total</t>
  </si>
  <si>
    <r>
      <rPr>
        <b/>
        <sz val="11"/>
        <color rgb="FF0070C0"/>
        <rFont val="Calibri"/>
        <family val="2"/>
        <scheme val="minor"/>
      </rPr>
      <t>Instruction:</t>
    </r>
    <r>
      <rPr>
        <sz val="11"/>
        <color rgb="FF0070C0"/>
        <rFont val="Calibri"/>
        <family val="2"/>
        <scheme val="minor"/>
      </rPr>
      <t xml:space="preserve"> it formats IPO number in Shanghai and Shenzhen Exchanges to its corresbonding date and sum them by month. 
IPO_SH: IPO number in Shanghai Exchange
IPO_SZ: IPO number in Shenzhen Exchange
IPO_Total = IPO_SH + IPO_SZ
</t>
    </r>
    <r>
      <rPr>
        <b/>
        <sz val="11"/>
        <color rgb="FF0070C0"/>
        <rFont val="Calibri"/>
        <family val="2"/>
        <scheme val="minor"/>
      </rPr>
      <t xml:space="preserve">Missing data: </t>
    </r>
    <r>
      <rPr>
        <sz val="11"/>
        <color rgb="FF0070C0"/>
        <rFont val="Calibri"/>
        <family val="2"/>
        <scheme val="minor"/>
      </rPr>
      <t xml:space="preserve">If it has no IPO data posted this month, we mark it as 0.
 </t>
    </r>
  </si>
  <si>
    <t>Instruction: It sums margin amount by month.</t>
  </si>
  <si>
    <t>Margin</t>
  </si>
  <si>
    <t>new Investors</t>
  </si>
  <si>
    <r>
      <rPr>
        <b/>
        <sz val="11"/>
        <color rgb="FF0070C0"/>
        <rFont val="Calibri"/>
        <family val="2"/>
        <scheme val="minor"/>
      </rPr>
      <t xml:space="preserve">Instruction: </t>
    </r>
    <r>
      <rPr>
        <sz val="11"/>
        <color rgb="FF0070C0"/>
        <rFont val="Calibri"/>
        <family val="2"/>
        <scheme val="minor"/>
      </rPr>
      <t>It sums new investors by month.</t>
    </r>
  </si>
  <si>
    <t xml:space="preserve">Instruction: Residential House Sales = accumulated sales this month - accumulated sales last month.
The accumulated cycle is one year. When comes to a new calender year, the sales would return to 0 and count from beginning.
Missing data: each Junuary per year has no data, so I distribute accumulated sales in February equally to these two months.
</t>
  </si>
  <si>
    <t>Accumulated 
House sales</t>
  </si>
  <si>
    <t>Residential 
House Sales</t>
  </si>
  <si>
    <t>IPO</t>
  </si>
  <si>
    <t>Investor</t>
  </si>
  <si>
    <t>House</t>
  </si>
  <si>
    <t>PC(1)</t>
  </si>
  <si>
    <t>PC(2)</t>
  </si>
  <si>
    <t>PC(3)</t>
  </si>
  <si>
    <t>Index</t>
  </si>
  <si>
    <t>Base: 100 = 2015-09</t>
  </si>
  <si>
    <t>Mean</t>
  </si>
  <si>
    <t>Stdev</t>
  </si>
  <si>
    <t>Correlation Matrix</t>
  </si>
  <si>
    <t>Eigenvalues</t>
  </si>
  <si>
    <t>Eigenvectors</t>
  </si>
  <si>
    <t>Principal component analysis</t>
  </si>
  <si>
    <t>PC(4)</t>
  </si>
  <si>
    <t>Variance</t>
  </si>
  <si>
    <t>%</t>
  </si>
  <si>
    <t>%Cum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</si>
</sst>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#0.0000"/>
    <numFmt numFmtId="165" formatCode="yyyy\-mm\-dd"/>
    <numFmt numFmtId="166" formatCode="yyyy\-mm;@"/>
    <numFmt numFmtId="167" formatCode="##0"/>
    <numFmt numFmtId="168" formatCode="_(* #,##0_);_(* \(#,##0\);_(* &quot;-&quot;??_);_(@_)"/>
    <numFmt numFmtId="169" formatCode="0.0%"/>
    <numFmt numFmtId="170" formatCode="#0.0%"/>
    <numFmt numFmtId="171" formatCode="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center"/>
    </xf>
    <xf numFmtId="0" fontId="0" fillId="2" borderId="0" xfId="0" applyFill="1"/>
    <xf numFmtId="0" fontId="3" fillId="2" borderId="0" xfId="0" applyNumberFormat="1" applyFont="1" applyFill="1" applyAlignment="1">
      <alignment horizontal="right"/>
    </xf>
    <xf numFmtId="0" fontId="0" fillId="3" borderId="0" xfId="0" applyFill="1"/>
    <xf numFmtId="0" fontId="3" fillId="3" borderId="0" xfId="0" applyNumberFormat="1" applyFont="1" applyFill="1" applyAlignment="1">
      <alignment horizontal="right"/>
    </xf>
    <xf numFmtId="0" fontId="0" fillId="4" borderId="0" xfId="0" applyFill="1"/>
    <xf numFmtId="0" fontId="3" fillId="4" borderId="0" xfId="0" applyNumberFormat="1" applyFont="1" applyFill="1" applyAlignment="1">
      <alignment horizontal="right"/>
    </xf>
    <xf numFmtId="0" fontId="0" fillId="5" borderId="0" xfId="0" applyFill="1"/>
    <xf numFmtId="0" fontId="3" fillId="5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2" fillId="0" borderId="0" xfId="0" applyFont="1"/>
    <xf numFmtId="0" fontId="4" fillId="0" borderId="0" xfId="0" applyNumberFormat="1" applyFont="1" applyAlignment="1">
      <alignment horizontal="right"/>
    </xf>
    <xf numFmtId="166" fontId="5" fillId="0" borderId="0" xfId="0" applyNumberFormat="1" applyFont="1"/>
    <xf numFmtId="167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1" xfId="0" applyFont="1" applyBorder="1"/>
    <xf numFmtId="43" fontId="2" fillId="0" borderId="1" xfId="0" applyNumberFormat="1" applyFont="1" applyBorder="1"/>
    <xf numFmtId="43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/>
    <xf numFmtId="168" fontId="2" fillId="2" borderId="1" xfId="0" applyNumberFormat="1" applyFont="1" applyFill="1" applyBorder="1"/>
    <xf numFmtId="166" fontId="0" fillId="0" borderId="0" xfId="0" applyNumberFormat="1" applyBorder="1"/>
    <xf numFmtId="0" fontId="0" fillId="0" borderId="0" xfId="0" applyBorder="1"/>
    <xf numFmtId="43" fontId="0" fillId="0" borderId="0" xfId="0" applyNumberFormat="1" applyBorder="1"/>
    <xf numFmtId="43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/>
    <xf numFmtId="168" fontId="0" fillId="2" borderId="0" xfId="0" applyNumberFormat="1" applyFill="1"/>
    <xf numFmtId="0" fontId="8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7" xfId="0" applyFont="1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/>
    <xf numFmtId="0" fontId="2" fillId="0" borderId="0" xfId="0" applyFont="1" applyAlignment="1">
      <alignment horizontal="left"/>
    </xf>
    <xf numFmtId="0" fontId="0" fillId="0" borderId="7" xfId="0" applyBorder="1"/>
    <xf numFmtId="0" fontId="0" fillId="0" borderId="7" xfId="0" applyFont="1" applyBorder="1" applyAlignment="1">
      <alignment horizontal="center"/>
    </xf>
    <xf numFmtId="0" fontId="2" fillId="0" borderId="0" xfId="0" applyFont="1" applyAlignment="1">
      <alignment horizontal="right"/>
    </xf>
    <xf numFmtId="169" fontId="0" fillId="0" borderId="0" xfId="1" applyNumberFormat="1" applyFont="1"/>
    <xf numFmtId="0" fontId="0" fillId="0" borderId="5" xfId="0" applyBorder="1"/>
    <xf numFmtId="0" fontId="0" fillId="0" borderId="4" xfId="0" applyBorder="1"/>
    <xf numFmtId="170" fontId="0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right"/>
    </xf>
    <xf numFmtId="171" fontId="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%20Index%20to%20Mauro/Sentiment%20Index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 Data"/>
      <sheetName val="IPO"/>
      <sheetName val="Margin"/>
      <sheetName val="Investor"/>
      <sheetName val="House"/>
      <sheetName val="PCA Analysis"/>
      <sheetName val="Results-Mauro"/>
    </sheetNames>
    <sheetDataSet>
      <sheetData sheetId="0">
        <row r="7">
          <cell r="K7">
            <v>42249</v>
          </cell>
          <cell r="L7">
            <v>19.93</v>
          </cell>
        </row>
        <row r="8">
          <cell r="K8">
            <v>42258</v>
          </cell>
          <cell r="L8">
            <v>29.63</v>
          </cell>
        </row>
        <row r="9">
          <cell r="K9">
            <v>42265</v>
          </cell>
          <cell r="L9">
            <v>28.1</v>
          </cell>
        </row>
        <row r="10">
          <cell r="K10">
            <v>42272</v>
          </cell>
          <cell r="L10">
            <v>26.84</v>
          </cell>
        </row>
        <row r="11">
          <cell r="K11">
            <v>42277</v>
          </cell>
          <cell r="L11">
            <v>13.88</v>
          </cell>
        </row>
        <row r="12">
          <cell r="K12">
            <v>42286</v>
          </cell>
          <cell r="L12">
            <v>10.36</v>
          </cell>
        </row>
        <row r="13">
          <cell r="K13">
            <v>42293</v>
          </cell>
          <cell r="L13">
            <v>29.55</v>
          </cell>
        </row>
        <row r="14">
          <cell r="K14">
            <v>42300</v>
          </cell>
          <cell r="L14">
            <v>33.03</v>
          </cell>
        </row>
        <row r="15">
          <cell r="K15">
            <v>42307</v>
          </cell>
          <cell r="L15">
            <v>33.74</v>
          </cell>
        </row>
        <row r="16">
          <cell r="K16">
            <v>42314</v>
          </cell>
          <cell r="L16">
            <v>30.02</v>
          </cell>
        </row>
        <row r="17">
          <cell r="K17">
            <v>42321</v>
          </cell>
          <cell r="L17">
            <v>35.36</v>
          </cell>
        </row>
        <row r="18">
          <cell r="K18">
            <v>42328</v>
          </cell>
          <cell r="L18">
            <v>35.94</v>
          </cell>
        </row>
        <row r="19">
          <cell r="K19">
            <v>42335</v>
          </cell>
          <cell r="L19">
            <v>36.15</v>
          </cell>
        </row>
        <row r="20">
          <cell r="K20">
            <v>42342</v>
          </cell>
          <cell r="L20">
            <v>33.979999999999997</v>
          </cell>
        </row>
        <row r="21">
          <cell r="K21">
            <v>42349</v>
          </cell>
          <cell r="L21">
            <v>34.979999999999997</v>
          </cell>
        </row>
        <row r="22">
          <cell r="K22">
            <v>42356</v>
          </cell>
          <cell r="L22">
            <v>32.54</v>
          </cell>
        </row>
        <row r="23">
          <cell r="K23">
            <v>42363</v>
          </cell>
          <cell r="L23">
            <v>30.59</v>
          </cell>
        </row>
        <row r="24">
          <cell r="K24">
            <v>42369</v>
          </cell>
          <cell r="L24">
            <v>19.37</v>
          </cell>
        </row>
        <row r="25">
          <cell r="K25">
            <v>42377</v>
          </cell>
          <cell r="L25">
            <v>30.04</v>
          </cell>
        </row>
        <row r="26">
          <cell r="K26">
            <v>42384</v>
          </cell>
          <cell r="L26">
            <v>33.21</v>
          </cell>
        </row>
        <row r="27">
          <cell r="K27">
            <v>42391</v>
          </cell>
          <cell r="L27">
            <v>36.33</v>
          </cell>
        </row>
        <row r="28">
          <cell r="K28">
            <v>42398</v>
          </cell>
          <cell r="L28">
            <v>35.49</v>
          </cell>
        </row>
        <row r="29">
          <cell r="K29">
            <v>42405</v>
          </cell>
          <cell r="L29">
            <v>26.23</v>
          </cell>
        </row>
        <row r="30">
          <cell r="K30">
            <v>42419</v>
          </cell>
          <cell r="L30">
            <v>35.619999999999997</v>
          </cell>
        </row>
        <row r="31">
          <cell r="K31">
            <v>42426</v>
          </cell>
          <cell r="L31">
            <v>42.36</v>
          </cell>
        </row>
        <row r="32">
          <cell r="K32">
            <v>42433</v>
          </cell>
          <cell r="L32">
            <v>46.14</v>
          </cell>
        </row>
        <row r="33">
          <cell r="K33">
            <v>42440</v>
          </cell>
          <cell r="L33">
            <v>47.49</v>
          </cell>
        </row>
        <row r="34">
          <cell r="K34">
            <v>42447</v>
          </cell>
          <cell r="L34">
            <v>52.7</v>
          </cell>
        </row>
        <row r="35">
          <cell r="K35">
            <v>42454</v>
          </cell>
          <cell r="L35">
            <v>53.5</v>
          </cell>
        </row>
        <row r="36">
          <cell r="K36">
            <v>42461</v>
          </cell>
          <cell r="L36">
            <v>46.68</v>
          </cell>
        </row>
        <row r="37">
          <cell r="K37">
            <v>42468</v>
          </cell>
          <cell r="L37">
            <v>29.26</v>
          </cell>
        </row>
        <row r="38">
          <cell r="K38">
            <v>42475</v>
          </cell>
          <cell r="L38">
            <v>39.35</v>
          </cell>
        </row>
        <row r="39">
          <cell r="K39">
            <v>42482</v>
          </cell>
          <cell r="L39">
            <v>39.770000000000003</v>
          </cell>
        </row>
        <row r="40">
          <cell r="K40">
            <v>42489</v>
          </cell>
          <cell r="L40">
            <v>40.69</v>
          </cell>
        </row>
        <row r="41">
          <cell r="K41">
            <v>42496</v>
          </cell>
          <cell r="L41">
            <v>26.21</v>
          </cell>
        </row>
        <row r="42">
          <cell r="K42">
            <v>42503</v>
          </cell>
          <cell r="L42">
            <v>32.99</v>
          </cell>
        </row>
        <row r="43">
          <cell r="K43">
            <v>42510</v>
          </cell>
          <cell r="L43">
            <v>34.01</v>
          </cell>
        </row>
        <row r="44">
          <cell r="K44">
            <v>42517</v>
          </cell>
          <cell r="L44">
            <v>33.71</v>
          </cell>
        </row>
        <row r="45">
          <cell r="K45">
            <v>42524</v>
          </cell>
          <cell r="L45">
            <v>32.659999999999997</v>
          </cell>
        </row>
        <row r="46">
          <cell r="K46">
            <v>42529</v>
          </cell>
          <cell r="L46">
            <v>20.58</v>
          </cell>
        </row>
        <row r="47">
          <cell r="K47">
            <v>42538</v>
          </cell>
          <cell r="L47">
            <v>37.99</v>
          </cell>
        </row>
        <row r="48">
          <cell r="K48">
            <v>42545</v>
          </cell>
          <cell r="L48">
            <v>35.72</v>
          </cell>
        </row>
        <row r="49">
          <cell r="K49">
            <v>42552</v>
          </cell>
          <cell r="L49">
            <v>35.39</v>
          </cell>
        </row>
        <row r="50">
          <cell r="K50">
            <v>42559</v>
          </cell>
          <cell r="L50">
            <v>29.52</v>
          </cell>
        </row>
        <row r="51">
          <cell r="K51">
            <v>42566</v>
          </cell>
          <cell r="L51">
            <v>31.63</v>
          </cell>
        </row>
        <row r="52">
          <cell r="K52">
            <v>42573</v>
          </cell>
          <cell r="L52">
            <v>32.06</v>
          </cell>
        </row>
        <row r="53">
          <cell r="K53">
            <v>42580</v>
          </cell>
          <cell r="L53">
            <v>32.380000000000003</v>
          </cell>
        </row>
        <row r="54">
          <cell r="K54">
            <v>42587</v>
          </cell>
          <cell r="L54">
            <v>30.45</v>
          </cell>
        </row>
        <row r="55">
          <cell r="K55">
            <v>42594</v>
          </cell>
          <cell r="L55">
            <v>40.5</v>
          </cell>
        </row>
        <row r="56">
          <cell r="K56">
            <v>42601</v>
          </cell>
          <cell r="L56">
            <v>50.81</v>
          </cell>
        </row>
        <row r="57">
          <cell r="K57">
            <v>42608</v>
          </cell>
          <cell r="L57">
            <v>63.41</v>
          </cell>
        </row>
        <row r="58">
          <cell r="K58">
            <v>42615</v>
          </cell>
          <cell r="L58">
            <v>49.86</v>
          </cell>
        </row>
        <row r="59">
          <cell r="K59">
            <v>42622</v>
          </cell>
          <cell r="L59">
            <v>45.33</v>
          </cell>
        </row>
        <row r="60">
          <cell r="K60">
            <v>42627</v>
          </cell>
          <cell r="L60">
            <v>31.66</v>
          </cell>
        </row>
        <row r="61">
          <cell r="K61">
            <v>42636</v>
          </cell>
          <cell r="L61">
            <v>51.04</v>
          </cell>
        </row>
        <row r="62">
          <cell r="K62">
            <v>42643</v>
          </cell>
          <cell r="L62">
            <v>42.22</v>
          </cell>
        </row>
        <row r="63">
          <cell r="K63">
            <v>42657</v>
          </cell>
          <cell r="L63">
            <v>39.22</v>
          </cell>
        </row>
        <row r="64">
          <cell r="K64">
            <v>42664</v>
          </cell>
          <cell r="L64">
            <v>40.36</v>
          </cell>
        </row>
        <row r="65">
          <cell r="K65">
            <v>42671</v>
          </cell>
          <cell r="L65">
            <v>40.619999999999997</v>
          </cell>
        </row>
        <row r="66">
          <cell r="K66">
            <v>42678</v>
          </cell>
          <cell r="L66">
            <v>37.08</v>
          </cell>
        </row>
        <row r="67">
          <cell r="K67">
            <v>42685</v>
          </cell>
          <cell r="L67">
            <v>38.67</v>
          </cell>
        </row>
        <row r="68">
          <cell r="K68">
            <v>42692</v>
          </cell>
          <cell r="L68">
            <v>42.64</v>
          </cell>
        </row>
        <row r="69">
          <cell r="K69">
            <v>42699</v>
          </cell>
          <cell r="L69">
            <v>39.479999999999997</v>
          </cell>
        </row>
        <row r="70">
          <cell r="K70">
            <v>42706</v>
          </cell>
          <cell r="L70">
            <v>40.18</v>
          </cell>
        </row>
        <row r="71">
          <cell r="K71">
            <v>42713</v>
          </cell>
          <cell r="L71">
            <v>34.869999999999997</v>
          </cell>
        </row>
        <row r="72">
          <cell r="K72">
            <v>42720</v>
          </cell>
          <cell r="L72">
            <v>34.340000000000003</v>
          </cell>
        </row>
        <row r="73">
          <cell r="K73">
            <v>42727</v>
          </cell>
          <cell r="L73">
            <v>31.26</v>
          </cell>
        </row>
        <row r="74">
          <cell r="K74">
            <v>42734</v>
          </cell>
          <cell r="L74">
            <v>26.77</v>
          </cell>
        </row>
        <row r="75">
          <cell r="K75">
            <v>42741</v>
          </cell>
          <cell r="L75">
            <v>20.45</v>
          </cell>
        </row>
        <row r="76">
          <cell r="K76">
            <v>42748</v>
          </cell>
          <cell r="L76">
            <v>28.37</v>
          </cell>
        </row>
        <row r="77">
          <cell r="K77">
            <v>42755</v>
          </cell>
          <cell r="L77">
            <v>29.25</v>
          </cell>
        </row>
        <row r="78">
          <cell r="K78">
            <v>42769</v>
          </cell>
          <cell r="L78">
            <v>21.92</v>
          </cell>
        </row>
        <row r="79">
          <cell r="K79">
            <v>42776</v>
          </cell>
          <cell r="L79">
            <v>32.54</v>
          </cell>
        </row>
        <row r="80">
          <cell r="K80">
            <v>42783</v>
          </cell>
          <cell r="L80">
            <v>43.03</v>
          </cell>
        </row>
        <row r="81">
          <cell r="K81">
            <v>42790</v>
          </cell>
          <cell r="L81">
            <v>48.07</v>
          </cell>
        </row>
        <row r="82">
          <cell r="K82">
            <v>42797</v>
          </cell>
          <cell r="L82">
            <v>50.62</v>
          </cell>
        </row>
        <row r="83">
          <cell r="K83">
            <v>42804</v>
          </cell>
          <cell r="L83">
            <v>51.38</v>
          </cell>
        </row>
        <row r="84">
          <cell r="K84">
            <v>42811</v>
          </cell>
          <cell r="L84">
            <v>55.82</v>
          </cell>
        </row>
        <row r="85">
          <cell r="K85">
            <v>42818</v>
          </cell>
          <cell r="L85">
            <v>51.99</v>
          </cell>
        </row>
        <row r="86">
          <cell r="K86">
            <v>42825</v>
          </cell>
          <cell r="L86">
            <v>47.09</v>
          </cell>
        </row>
        <row r="87">
          <cell r="K87">
            <v>42832</v>
          </cell>
          <cell r="L87">
            <v>22.85</v>
          </cell>
        </row>
        <row r="88">
          <cell r="K88">
            <v>42839</v>
          </cell>
          <cell r="L88">
            <v>35.26</v>
          </cell>
        </row>
        <row r="89">
          <cell r="K89">
            <v>42846</v>
          </cell>
          <cell r="L89">
            <v>34.75</v>
          </cell>
        </row>
        <row r="90">
          <cell r="K90">
            <v>42853</v>
          </cell>
          <cell r="L90">
            <v>35.46</v>
          </cell>
        </row>
        <row r="91">
          <cell r="K91">
            <v>42860</v>
          </cell>
          <cell r="L91">
            <v>23.62</v>
          </cell>
        </row>
        <row r="92">
          <cell r="K92">
            <v>42867</v>
          </cell>
          <cell r="L92">
            <v>31.46</v>
          </cell>
        </row>
        <row r="93">
          <cell r="K93">
            <v>42874</v>
          </cell>
          <cell r="L93">
            <v>30.83</v>
          </cell>
        </row>
        <row r="94">
          <cell r="K94">
            <v>42881</v>
          </cell>
          <cell r="L94">
            <v>29.88</v>
          </cell>
        </row>
        <row r="95">
          <cell r="K95">
            <v>42888</v>
          </cell>
          <cell r="L95">
            <v>18</v>
          </cell>
        </row>
        <row r="96">
          <cell r="K96">
            <v>42895</v>
          </cell>
          <cell r="L96">
            <v>29.5</v>
          </cell>
        </row>
        <row r="97">
          <cell r="K97">
            <v>42902</v>
          </cell>
          <cell r="L97">
            <v>32.72</v>
          </cell>
        </row>
        <row r="98">
          <cell r="K98">
            <v>42909</v>
          </cell>
          <cell r="L98">
            <v>31.31</v>
          </cell>
        </row>
        <row r="99">
          <cell r="K99">
            <v>42916</v>
          </cell>
          <cell r="L99">
            <v>30.12</v>
          </cell>
        </row>
        <row r="100">
          <cell r="K100">
            <v>42923</v>
          </cell>
          <cell r="L100">
            <v>22.87</v>
          </cell>
        </row>
        <row r="101">
          <cell r="K101">
            <v>42930</v>
          </cell>
          <cell r="L101">
            <v>29.27</v>
          </cell>
        </row>
        <row r="102">
          <cell r="K102">
            <v>42937</v>
          </cell>
          <cell r="L102">
            <v>29.83</v>
          </cell>
        </row>
        <row r="103">
          <cell r="K103">
            <v>42944</v>
          </cell>
          <cell r="L103">
            <v>30.65</v>
          </cell>
        </row>
        <row r="104">
          <cell r="K104">
            <v>42951</v>
          </cell>
          <cell r="L104">
            <v>32.06</v>
          </cell>
        </row>
        <row r="105">
          <cell r="K105">
            <v>42958</v>
          </cell>
          <cell r="L105">
            <v>32.71</v>
          </cell>
        </row>
      </sheetData>
      <sheetData sheetId="1" refreshError="1"/>
      <sheetData sheetId="2" refreshError="1"/>
      <sheetData sheetId="3">
        <row r="3">
          <cell r="A3">
            <v>42277</v>
          </cell>
        </row>
        <row r="4">
          <cell r="A4">
            <v>42308</v>
          </cell>
        </row>
        <row r="5">
          <cell r="A5">
            <v>42338</v>
          </cell>
        </row>
        <row r="6">
          <cell r="A6">
            <v>42369</v>
          </cell>
        </row>
        <row r="7">
          <cell r="A7">
            <v>42400</v>
          </cell>
        </row>
        <row r="8">
          <cell r="A8">
            <v>42429</v>
          </cell>
        </row>
        <row r="9">
          <cell r="A9">
            <v>42460</v>
          </cell>
        </row>
        <row r="10">
          <cell r="A10">
            <v>42490</v>
          </cell>
        </row>
        <row r="11">
          <cell r="A11">
            <v>42521</v>
          </cell>
        </row>
        <row r="12">
          <cell r="A12">
            <v>42551</v>
          </cell>
        </row>
        <row r="13">
          <cell r="A13">
            <v>42582</v>
          </cell>
        </row>
        <row r="14">
          <cell r="A14">
            <v>42613</v>
          </cell>
        </row>
        <row r="15">
          <cell r="A15">
            <v>42643</v>
          </cell>
        </row>
        <row r="16">
          <cell r="A16">
            <v>42674</v>
          </cell>
        </row>
        <row r="17">
          <cell r="A17">
            <v>42704</v>
          </cell>
        </row>
        <row r="18">
          <cell r="A18">
            <v>42735</v>
          </cell>
        </row>
        <row r="19">
          <cell r="A19">
            <v>42766</v>
          </cell>
        </row>
        <row r="20">
          <cell r="A20">
            <v>42794</v>
          </cell>
        </row>
        <row r="21">
          <cell r="A21">
            <v>42825</v>
          </cell>
        </row>
        <row r="22">
          <cell r="A22">
            <v>42855</v>
          </cell>
        </row>
        <row r="23">
          <cell r="A23">
            <v>42886</v>
          </cell>
        </row>
        <row r="24">
          <cell r="A24">
            <v>42916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"/>
  <sheetViews>
    <sheetView workbookViewId="0">
      <selection activeCell="B21" sqref="B21"/>
    </sheetView>
  </sheetViews>
  <sheetFormatPr defaultRowHeight="14.4" x14ac:dyDescent="0.3"/>
  <cols>
    <col min="1" max="1" width="8.88671875" style="7"/>
    <col min="2" max="2" width="11.21875" style="7" bestFit="1" customWidth="1"/>
    <col min="3" max="4" width="8.88671875" style="7"/>
    <col min="5" max="5" width="11.21875" style="7" bestFit="1" customWidth="1"/>
    <col min="6" max="6" width="8.88671875" style="7"/>
    <col min="8" max="8" width="11.21875" style="9" bestFit="1" customWidth="1"/>
    <col min="9" max="9" width="10.44140625" style="9" bestFit="1" customWidth="1"/>
    <col min="10" max="10" width="7.88671875" customWidth="1"/>
    <col min="11" max="11" width="11.21875" style="11" bestFit="1" customWidth="1"/>
    <col min="12" max="12" width="18.109375" style="11" customWidth="1"/>
    <col min="13" max="13" width="10.21875" customWidth="1"/>
    <col min="14" max="14" width="17.109375" style="13" customWidth="1"/>
    <col min="15" max="15" width="25.21875" style="13" customWidth="1"/>
  </cols>
  <sheetData>
    <row r="1" spans="1:15" x14ac:dyDescent="0.3">
      <c r="A1" t="s">
        <v>0</v>
      </c>
      <c r="B1"/>
      <c r="C1"/>
      <c r="D1"/>
      <c r="E1"/>
      <c r="F1"/>
      <c r="H1"/>
      <c r="I1"/>
      <c r="K1"/>
      <c r="L1"/>
      <c r="N1"/>
      <c r="O1"/>
    </row>
    <row r="2" spans="1:15" x14ac:dyDescent="0.3">
      <c r="A2" s="2" t="s">
        <v>1</v>
      </c>
      <c r="B2" s="2"/>
      <c r="C2" s="2"/>
      <c r="D2" s="2"/>
      <c r="E2" s="2"/>
      <c r="F2" s="2"/>
      <c r="H2" s="3" t="s">
        <v>2</v>
      </c>
      <c r="I2" s="3"/>
      <c r="K2" s="4" t="s">
        <v>3</v>
      </c>
      <c r="L2" s="4"/>
      <c r="M2" s="5"/>
      <c r="N2" s="6" t="s">
        <v>4</v>
      </c>
      <c r="O2" s="6"/>
    </row>
    <row r="3" spans="1:15" x14ac:dyDescent="0.3">
      <c r="C3" s="8" t="s">
        <v>5</v>
      </c>
      <c r="F3" s="8" t="s">
        <v>6</v>
      </c>
      <c r="I3" s="10" t="s">
        <v>7</v>
      </c>
      <c r="L3" s="12" t="s">
        <v>8</v>
      </c>
      <c r="M3" s="5"/>
      <c r="O3" s="14" t="s">
        <v>9</v>
      </c>
    </row>
    <row r="4" spans="1:15" x14ac:dyDescent="0.3">
      <c r="C4" s="8" t="s">
        <v>10</v>
      </c>
      <c r="F4" s="8" t="s">
        <v>11</v>
      </c>
      <c r="I4" s="10" t="s">
        <v>12</v>
      </c>
      <c r="L4" s="12" t="s">
        <v>13</v>
      </c>
      <c r="M4" s="5"/>
      <c r="O4" s="14" t="s">
        <v>14</v>
      </c>
    </row>
    <row r="5" spans="1:15" x14ac:dyDescent="0.3">
      <c r="B5" s="8" t="s">
        <v>15</v>
      </c>
      <c r="C5" s="8" t="s">
        <v>16</v>
      </c>
      <c r="E5" s="8" t="s">
        <v>15</v>
      </c>
      <c r="F5" s="8" t="s">
        <v>16</v>
      </c>
      <c r="H5" s="10" t="s">
        <v>15</v>
      </c>
      <c r="I5" s="10" t="s">
        <v>16</v>
      </c>
      <c r="K5" s="12" t="s">
        <v>15</v>
      </c>
      <c r="L5" s="12" t="s">
        <v>16</v>
      </c>
      <c r="M5" s="5"/>
      <c r="N5" s="14" t="s">
        <v>15</v>
      </c>
      <c r="O5" s="14" t="s">
        <v>16</v>
      </c>
    </row>
    <row r="6" spans="1:15" x14ac:dyDescent="0.3">
      <c r="B6" s="8" t="s">
        <v>17</v>
      </c>
      <c r="C6" s="8" t="s">
        <v>16</v>
      </c>
      <c r="E6" s="8" t="s">
        <v>17</v>
      </c>
      <c r="F6" s="8" t="s">
        <v>16</v>
      </c>
      <c r="H6" s="10" t="s">
        <v>17</v>
      </c>
      <c r="I6" s="10" t="s">
        <v>16</v>
      </c>
      <c r="K6" s="12" t="s">
        <v>17</v>
      </c>
      <c r="L6" s="12" t="s">
        <v>16</v>
      </c>
      <c r="M6" s="15"/>
      <c r="N6" s="14" t="s">
        <v>17</v>
      </c>
      <c r="O6" s="14" t="s">
        <v>16</v>
      </c>
    </row>
    <row r="7" spans="1:15" x14ac:dyDescent="0.3">
      <c r="B7" s="16">
        <v>42369</v>
      </c>
      <c r="C7" s="17">
        <v>10</v>
      </c>
      <c r="E7" s="16">
        <v>42338</v>
      </c>
      <c r="F7" s="17">
        <v>1</v>
      </c>
      <c r="H7" s="18">
        <v>42248</v>
      </c>
      <c r="I7" s="19">
        <v>587.6</v>
      </c>
      <c r="K7" s="20">
        <v>42249</v>
      </c>
      <c r="L7" s="21">
        <v>19.93</v>
      </c>
      <c r="M7" s="15"/>
      <c r="N7" s="22">
        <v>42247</v>
      </c>
      <c r="O7" s="23">
        <v>40724.07</v>
      </c>
    </row>
    <row r="8" spans="1:15" x14ac:dyDescent="0.3">
      <c r="B8" s="16">
        <v>42400</v>
      </c>
      <c r="C8" s="17">
        <v>10</v>
      </c>
      <c r="E8" s="16">
        <v>42369</v>
      </c>
      <c r="F8" s="17">
        <v>18</v>
      </c>
      <c r="H8" s="18">
        <v>42249</v>
      </c>
      <c r="I8" s="19">
        <v>519</v>
      </c>
      <c r="K8" s="20">
        <v>42258</v>
      </c>
      <c r="L8" s="21">
        <v>29.63</v>
      </c>
      <c r="M8" s="15"/>
      <c r="N8" s="22">
        <v>42277</v>
      </c>
      <c r="O8" s="23">
        <v>47898.09</v>
      </c>
    </row>
    <row r="9" spans="1:15" x14ac:dyDescent="0.3">
      <c r="B9" s="16">
        <v>42429</v>
      </c>
      <c r="C9" s="17">
        <v>3</v>
      </c>
      <c r="E9" s="16">
        <v>42400</v>
      </c>
      <c r="F9" s="17">
        <v>1</v>
      </c>
      <c r="H9" s="18">
        <v>42254</v>
      </c>
      <c r="I9" s="19">
        <v>713</v>
      </c>
      <c r="K9" s="20">
        <v>42265</v>
      </c>
      <c r="L9" s="21">
        <v>28.1</v>
      </c>
      <c r="M9" s="15"/>
      <c r="N9" s="22">
        <v>42308</v>
      </c>
      <c r="O9" s="23">
        <v>54702.71</v>
      </c>
    </row>
    <row r="10" spans="1:15" x14ac:dyDescent="0.3">
      <c r="B10" s="16">
        <v>42460</v>
      </c>
      <c r="C10" s="17">
        <v>6</v>
      </c>
      <c r="E10" s="16">
        <v>42429</v>
      </c>
      <c r="F10" s="17">
        <v>4</v>
      </c>
      <c r="H10" s="18">
        <v>42255</v>
      </c>
      <c r="I10" s="19">
        <v>557.6</v>
      </c>
      <c r="K10" s="20">
        <v>42272</v>
      </c>
      <c r="L10" s="21">
        <v>26.84</v>
      </c>
      <c r="M10" s="15"/>
      <c r="N10" s="22">
        <v>42338</v>
      </c>
      <c r="O10" s="23">
        <v>62532.34</v>
      </c>
    </row>
    <row r="11" spans="1:15" x14ac:dyDescent="0.3">
      <c r="B11" s="16">
        <v>42490</v>
      </c>
      <c r="C11" s="17">
        <v>6</v>
      </c>
      <c r="E11" s="16">
        <v>42460</v>
      </c>
      <c r="F11" s="17">
        <v>10</v>
      </c>
      <c r="H11" s="18">
        <v>42256</v>
      </c>
      <c r="I11" s="19">
        <v>956.6</v>
      </c>
      <c r="K11" s="20">
        <v>42277</v>
      </c>
      <c r="L11" s="21">
        <v>13.88</v>
      </c>
      <c r="M11" s="15"/>
      <c r="N11" s="22">
        <v>42369</v>
      </c>
      <c r="O11" s="23">
        <v>72753</v>
      </c>
    </row>
    <row r="12" spans="1:15" x14ac:dyDescent="0.3">
      <c r="B12" s="16">
        <v>42521</v>
      </c>
      <c r="C12" s="17">
        <v>5</v>
      </c>
      <c r="E12" s="16">
        <v>42490</v>
      </c>
      <c r="F12" s="17">
        <v>5</v>
      </c>
      <c r="H12" s="18">
        <v>42257</v>
      </c>
      <c r="I12" s="19">
        <v>618.9</v>
      </c>
      <c r="K12" s="20">
        <v>42286</v>
      </c>
      <c r="L12" s="21">
        <v>10.36</v>
      </c>
      <c r="M12" s="15"/>
      <c r="N12" s="22">
        <v>42429</v>
      </c>
      <c r="O12" s="23">
        <v>7435.28</v>
      </c>
    </row>
    <row r="13" spans="1:15" x14ac:dyDescent="0.3">
      <c r="B13" s="16">
        <v>42551</v>
      </c>
      <c r="C13" s="17">
        <v>6</v>
      </c>
      <c r="E13" s="16">
        <v>42521</v>
      </c>
      <c r="F13" s="17">
        <v>8</v>
      </c>
      <c r="H13" s="18">
        <v>42258</v>
      </c>
      <c r="I13" s="19">
        <v>545.79999999999995</v>
      </c>
      <c r="K13" s="20">
        <v>42293</v>
      </c>
      <c r="L13" s="21">
        <v>29.55</v>
      </c>
      <c r="M13" s="15"/>
      <c r="N13" s="22">
        <v>42460</v>
      </c>
      <c r="O13" s="23">
        <v>16133</v>
      </c>
    </row>
    <row r="14" spans="1:15" x14ac:dyDescent="0.3">
      <c r="B14" s="16">
        <v>42582</v>
      </c>
      <c r="C14" s="17">
        <v>4</v>
      </c>
      <c r="E14" s="16">
        <v>42551</v>
      </c>
      <c r="F14" s="17">
        <v>7</v>
      </c>
      <c r="H14" s="18">
        <v>42261</v>
      </c>
      <c r="I14" s="19">
        <v>618.4</v>
      </c>
      <c r="K14" s="20">
        <v>42300</v>
      </c>
      <c r="L14" s="21">
        <v>33.03</v>
      </c>
      <c r="M14" s="15"/>
      <c r="N14" s="22">
        <v>42490</v>
      </c>
      <c r="O14" s="23">
        <v>24070.32</v>
      </c>
    </row>
    <row r="15" spans="1:15" x14ac:dyDescent="0.3">
      <c r="B15" s="16">
        <v>42613</v>
      </c>
      <c r="C15" s="17">
        <v>14</v>
      </c>
      <c r="E15" s="16">
        <v>42582</v>
      </c>
      <c r="F15" s="17">
        <v>9</v>
      </c>
      <c r="H15" s="18">
        <v>42262</v>
      </c>
      <c r="I15" s="19">
        <v>451.4</v>
      </c>
      <c r="K15" s="20">
        <v>42307</v>
      </c>
      <c r="L15" s="21">
        <v>33.74</v>
      </c>
      <c r="M15" s="15"/>
      <c r="N15" s="22">
        <v>42521</v>
      </c>
      <c r="O15" s="23">
        <v>31800.080000000002</v>
      </c>
    </row>
    <row r="16" spans="1:15" x14ac:dyDescent="0.3">
      <c r="B16" s="16">
        <v>42643</v>
      </c>
      <c r="C16" s="17">
        <v>10</v>
      </c>
      <c r="E16" s="16">
        <v>42613</v>
      </c>
      <c r="F16" s="17">
        <v>16</v>
      </c>
      <c r="H16" s="18">
        <v>42263</v>
      </c>
      <c r="I16" s="19">
        <v>619.6</v>
      </c>
      <c r="K16" s="20">
        <v>42314</v>
      </c>
      <c r="L16" s="21">
        <v>30.02</v>
      </c>
      <c r="M16" s="15"/>
      <c r="N16" s="22">
        <v>42551</v>
      </c>
      <c r="O16" s="23">
        <v>41801.919999999998</v>
      </c>
    </row>
    <row r="17" spans="2:15" x14ac:dyDescent="0.3">
      <c r="B17" s="16">
        <v>42674</v>
      </c>
      <c r="C17" s="17">
        <v>12</v>
      </c>
      <c r="E17" s="16">
        <v>42643</v>
      </c>
      <c r="F17" s="17">
        <v>12</v>
      </c>
      <c r="H17" s="18">
        <v>42264</v>
      </c>
      <c r="I17" s="19">
        <v>769.2</v>
      </c>
      <c r="K17" s="20">
        <v>42321</v>
      </c>
      <c r="L17" s="21">
        <v>35.36</v>
      </c>
      <c r="M17" s="15"/>
      <c r="N17" s="22">
        <v>42582</v>
      </c>
      <c r="O17" s="23">
        <v>49272.65</v>
      </c>
    </row>
    <row r="18" spans="2:15" x14ac:dyDescent="0.3">
      <c r="B18" s="16">
        <v>42704</v>
      </c>
      <c r="C18" s="17">
        <v>15</v>
      </c>
      <c r="E18" s="16">
        <v>42674</v>
      </c>
      <c r="F18" s="17">
        <v>10</v>
      </c>
      <c r="H18" s="18">
        <v>42265</v>
      </c>
      <c r="I18" s="19">
        <v>496.4</v>
      </c>
      <c r="K18" s="20">
        <v>42328</v>
      </c>
      <c r="L18" s="21">
        <v>35.94</v>
      </c>
      <c r="M18" s="15"/>
      <c r="N18" s="22">
        <v>42613</v>
      </c>
      <c r="O18" s="23">
        <v>57043.17</v>
      </c>
    </row>
    <row r="19" spans="2:15" x14ac:dyDescent="0.3">
      <c r="B19" s="16">
        <v>42735</v>
      </c>
      <c r="C19" s="17">
        <v>22</v>
      </c>
      <c r="E19" s="16">
        <v>42704</v>
      </c>
      <c r="F19" s="17">
        <v>19</v>
      </c>
      <c r="H19" s="18">
        <v>42268</v>
      </c>
      <c r="I19" s="19">
        <v>599.79999999999995</v>
      </c>
      <c r="K19" s="20">
        <v>42335</v>
      </c>
      <c r="L19" s="21">
        <v>36.15</v>
      </c>
      <c r="M19" s="15"/>
      <c r="N19" s="22">
        <v>42643</v>
      </c>
      <c r="O19" s="23">
        <v>68610.713199999998</v>
      </c>
    </row>
    <row r="20" spans="2:15" x14ac:dyDescent="0.3">
      <c r="B20" s="16">
        <v>42766</v>
      </c>
      <c r="C20" s="17">
        <v>26</v>
      </c>
      <c r="E20" s="16">
        <v>42735</v>
      </c>
      <c r="F20" s="17">
        <v>23</v>
      </c>
      <c r="H20" s="18">
        <v>42269</v>
      </c>
      <c r="I20" s="19">
        <v>720.1</v>
      </c>
      <c r="K20" s="20">
        <v>42342</v>
      </c>
      <c r="L20" s="21">
        <v>33.979999999999997</v>
      </c>
      <c r="M20" s="15"/>
      <c r="N20" s="22">
        <v>42674</v>
      </c>
      <c r="O20" s="23">
        <v>78023.149999999994</v>
      </c>
    </row>
    <row r="21" spans="2:15" x14ac:dyDescent="0.3">
      <c r="B21" s="16">
        <v>42794</v>
      </c>
      <c r="C21" s="17">
        <v>17</v>
      </c>
      <c r="E21" s="16">
        <v>42766</v>
      </c>
      <c r="F21" s="17">
        <v>28</v>
      </c>
      <c r="H21" s="18">
        <v>42270</v>
      </c>
      <c r="I21" s="19">
        <v>582.20000000000005</v>
      </c>
      <c r="K21" s="20">
        <v>42349</v>
      </c>
      <c r="L21" s="21">
        <v>34.979999999999997</v>
      </c>
      <c r="M21" s="15"/>
      <c r="N21" s="22">
        <v>42704</v>
      </c>
      <c r="O21" s="23">
        <v>87120.88</v>
      </c>
    </row>
    <row r="22" spans="2:15" x14ac:dyDescent="0.3">
      <c r="B22" s="16">
        <v>42825</v>
      </c>
      <c r="C22" s="17">
        <v>22</v>
      </c>
      <c r="E22" s="16">
        <v>42794</v>
      </c>
      <c r="F22" s="17">
        <v>16</v>
      </c>
      <c r="H22" s="18">
        <v>42271</v>
      </c>
      <c r="I22" s="19">
        <v>551.5</v>
      </c>
      <c r="K22" s="20">
        <v>42356</v>
      </c>
      <c r="L22" s="21">
        <v>32.54</v>
      </c>
      <c r="M22" s="15"/>
      <c r="N22" s="22">
        <v>42735</v>
      </c>
      <c r="O22" s="23">
        <v>99064.17</v>
      </c>
    </row>
    <row r="23" spans="2:15" x14ac:dyDescent="0.3">
      <c r="B23" s="16">
        <v>42855</v>
      </c>
      <c r="C23" s="17">
        <v>17</v>
      </c>
      <c r="E23" s="16">
        <v>42825</v>
      </c>
      <c r="F23" s="17">
        <v>25</v>
      </c>
      <c r="H23" s="18">
        <v>42272</v>
      </c>
      <c r="I23" s="19">
        <v>532.9</v>
      </c>
      <c r="K23" s="20">
        <v>42363</v>
      </c>
      <c r="L23" s="21">
        <v>30.59</v>
      </c>
      <c r="M23" s="15"/>
      <c r="N23" s="22">
        <v>42794</v>
      </c>
      <c r="O23" s="23">
        <v>9120.8700000000008</v>
      </c>
    </row>
    <row r="24" spans="2:15" x14ac:dyDescent="0.3">
      <c r="B24" s="16">
        <v>42886</v>
      </c>
      <c r="C24" s="17">
        <v>20</v>
      </c>
      <c r="E24" s="16">
        <v>42855</v>
      </c>
      <c r="F24" s="17">
        <v>21</v>
      </c>
      <c r="H24" s="18">
        <v>42275</v>
      </c>
      <c r="I24" s="19">
        <v>418.8</v>
      </c>
      <c r="K24" s="20">
        <v>42369</v>
      </c>
      <c r="L24" s="21">
        <v>19.37</v>
      </c>
      <c r="M24" s="15"/>
      <c r="N24" s="22">
        <v>42825</v>
      </c>
      <c r="O24" s="23">
        <v>19398.985700000001</v>
      </c>
    </row>
    <row r="25" spans="2:15" x14ac:dyDescent="0.3">
      <c r="B25" s="16">
        <v>42916</v>
      </c>
      <c r="C25" s="17">
        <v>18</v>
      </c>
      <c r="E25" s="16">
        <v>42886</v>
      </c>
      <c r="F25" s="17">
        <v>18</v>
      </c>
      <c r="H25" s="18">
        <v>42276</v>
      </c>
      <c r="I25" s="19">
        <v>394.9</v>
      </c>
      <c r="K25" s="20">
        <v>42377</v>
      </c>
      <c r="L25" s="21">
        <v>30.04</v>
      </c>
      <c r="M25" s="15"/>
      <c r="N25" s="22">
        <v>42855</v>
      </c>
      <c r="O25" s="23">
        <v>27950.841700000001</v>
      </c>
    </row>
    <row r="26" spans="2:15" x14ac:dyDescent="0.3">
      <c r="E26" s="16">
        <v>42916</v>
      </c>
      <c r="F26" s="17">
        <v>18</v>
      </c>
      <c r="H26" s="18">
        <v>42277</v>
      </c>
      <c r="I26" s="19">
        <v>327.10000000000002</v>
      </c>
      <c r="J26" s="1"/>
      <c r="K26" s="20">
        <v>42384</v>
      </c>
      <c r="L26" s="21">
        <v>33.21</v>
      </c>
      <c r="M26" s="15"/>
      <c r="N26" s="22">
        <v>42886</v>
      </c>
      <c r="O26" s="23">
        <v>36655.758300000001</v>
      </c>
    </row>
    <row r="27" spans="2:15" x14ac:dyDescent="0.3">
      <c r="H27" s="18">
        <v>42285</v>
      </c>
      <c r="I27" s="19">
        <v>705.4</v>
      </c>
      <c r="K27" s="20">
        <v>42391</v>
      </c>
      <c r="L27" s="21">
        <v>36.33</v>
      </c>
      <c r="M27" s="15"/>
      <c r="N27" s="22">
        <v>42916</v>
      </c>
      <c r="O27" s="23">
        <v>49298.05</v>
      </c>
    </row>
    <row r="28" spans="2:15" x14ac:dyDescent="0.3">
      <c r="H28" s="18">
        <v>42286</v>
      </c>
      <c r="I28" s="19">
        <v>645.29999999999995</v>
      </c>
      <c r="K28" s="20">
        <v>42398</v>
      </c>
      <c r="L28" s="21">
        <v>35.49</v>
      </c>
      <c r="M28" s="15"/>
      <c r="N28" s="22">
        <v>42947</v>
      </c>
      <c r="O28" s="23">
        <v>57087.49</v>
      </c>
    </row>
    <row r="29" spans="2:15" x14ac:dyDescent="0.3">
      <c r="H29" s="18">
        <v>42289</v>
      </c>
      <c r="I29" s="19">
        <v>1126.0999999999999</v>
      </c>
      <c r="K29" s="20">
        <v>42405</v>
      </c>
      <c r="L29" s="21">
        <v>26.23</v>
      </c>
      <c r="O29" s="22"/>
    </row>
    <row r="30" spans="2:15" x14ac:dyDescent="0.3">
      <c r="H30" s="18">
        <v>42290</v>
      </c>
      <c r="I30" s="19">
        <v>840.5</v>
      </c>
      <c r="K30" s="20">
        <v>42419</v>
      </c>
      <c r="L30" s="21">
        <v>35.619999999999997</v>
      </c>
    </row>
    <row r="31" spans="2:15" x14ac:dyDescent="0.3">
      <c r="H31" s="18">
        <v>42291</v>
      </c>
      <c r="I31" s="19">
        <v>843.6</v>
      </c>
      <c r="K31" s="20">
        <v>42426</v>
      </c>
      <c r="L31" s="21">
        <v>42.36</v>
      </c>
    </row>
    <row r="32" spans="2:15" x14ac:dyDescent="0.3">
      <c r="H32" s="18">
        <v>42292</v>
      </c>
      <c r="I32" s="19">
        <v>984.2</v>
      </c>
      <c r="K32" s="20">
        <v>42433</v>
      </c>
      <c r="L32" s="21">
        <v>46.14</v>
      </c>
    </row>
    <row r="33" spans="8:12" x14ac:dyDescent="0.3">
      <c r="H33" s="18">
        <v>42293</v>
      </c>
      <c r="I33" s="19">
        <v>1164.0999999999999</v>
      </c>
      <c r="K33" s="20">
        <v>42440</v>
      </c>
      <c r="L33" s="21">
        <v>47.49</v>
      </c>
    </row>
    <row r="34" spans="8:12" x14ac:dyDescent="0.3">
      <c r="H34" s="18">
        <v>42296</v>
      </c>
      <c r="I34" s="19">
        <v>1193.2</v>
      </c>
      <c r="K34" s="20">
        <v>42447</v>
      </c>
      <c r="L34" s="21">
        <v>52.7</v>
      </c>
    </row>
    <row r="35" spans="8:12" x14ac:dyDescent="0.3">
      <c r="H35" s="18">
        <v>42297</v>
      </c>
      <c r="I35" s="19">
        <v>1084.0999999999999</v>
      </c>
      <c r="K35" s="20">
        <v>42454</v>
      </c>
      <c r="L35" s="21">
        <v>53.5</v>
      </c>
    </row>
    <row r="36" spans="8:12" x14ac:dyDescent="0.3">
      <c r="H36" s="18">
        <v>42298</v>
      </c>
      <c r="I36" s="19">
        <v>1344.3</v>
      </c>
      <c r="K36" s="20">
        <v>42461</v>
      </c>
      <c r="L36" s="21">
        <v>46.68</v>
      </c>
    </row>
    <row r="37" spans="8:12" x14ac:dyDescent="0.3">
      <c r="H37" s="18">
        <v>42299</v>
      </c>
      <c r="I37" s="19">
        <v>1078</v>
      </c>
      <c r="K37" s="20">
        <v>42468</v>
      </c>
      <c r="L37" s="21">
        <v>29.26</v>
      </c>
    </row>
    <row r="38" spans="8:12" x14ac:dyDescent="0.3">
      <c r="H38" s="18">
        <v>42300</v>
      </c>
      <c r="I38" s="19">
        <v>1240.9000000000001</v>
      </c>
      <c r="K38" s="20">
        <v>42475</v>
      </c>
      <c r="L38" s="21">
        <v>39.35</v>
      </c>
    </row>
    <row r="39" spans="8:12" x14ac:dyDescent="0.3">
      <c r="H39" s="18">
        <v>42303</v>
      </c>
      <c r="I39" s="19">
        <v>1331</v>
      </c>
      <c r="K39" s="20">
        <v>42482</v>
      </c>
      <c r="L39" s="21">
        <v>39.770000000000003</v>
      </c>
    </row>
    <row r="40" spans="8:12" x14ac:dyDescent="0.3">
      <c r="H40" s="18">
        <v>42304</v>
      </c>
      <c r="I40" s="19">
        <v>1167</v>
      </c>
      <c r="K40" s="20">
        <v>42489</v>
      </c>
      <c r="L40" s="21">
        <v>40.69</v>
      </c>
    </row>
    <row r="41" spans="8:12" x14ac:dyDescent="0.3">
      <c r="H41" s="18">
        <v>42305</v>
      </c>
      <c r="I41" s="19">
        <v>1019.7</v>
      </c>
      <c r="K41" s="20">
        <v>42496</v>
      </c>
      <c r="L41" s="21">
        <v>26.21</v>
      </c>
    </row>
    <row r="42" spans="8:12" x14ac:dyDescent="0.3">
      <c r="H42" s="18">
        <v>42306</v>
      </c>
      <c r="I42" s="19">
        <v>866.8</v>
      </c>
      <c r="K42" s="20">
        <v>42503</v>
      </c>
      <c r="L42" s="21">
        <v>32.99</v>
      </c>
    </row>
    <row r="43" spans="8:12" x14ac:dyDescent="0.3">
      <c r="H43" s="18">
        <v>42307</v>
      </c>
      <c r="I43" s="19">
        <v>924.1</v>
      </c>
      <c r="J43" s="1"/>
      <c r="K43" s="20">
        <v>42510</v>
      </c>
      <c r="L43" s="21">
        <v>34.01</v>
      </c>
    </row>
    <row r="44" spans="8:12" x14ac:dyDescent="0.3">
      <c r="H44" s="18">
        <v>42310</v>
      </c>
      <c r="I44" s="19">
        <v>793.1</v>
      </c>
      <c r="K44" s="20">
        <v>42517</v>
      </c>
      <c r="L44" s="21">
        <v>33.71</v>
      </c>
    </row>
    <row r="45" spans="8:12" x14ac:dyDescent="0.3">
      <c r="H45" s="18">
        <v>42311</v>
      </c>
      <c r="I45" s="19">
        <v>655.29999999999995</v>
      </c>
      <c r="K45" s="20">
        <v>42524</v>
      </c>
      <c r="L45" s="21">
        <v>32.659999999999997</v>
      </c>
    </row>
    <row r="46" spans="8:12" x14ac:dyDescent="0.3">
      <c r="H46" s="18">
        <v>42312</v>
      </c>
      <c r="I46" s="19">
        <v>1301.5</v>
      </c>
      <c r="K46" s="20">
        <v>42529</v>
      </c>
      <c r="L46" s="21">
        <v>20.58</v>
      </c>
    </row>
    <row r="47" spans="8:12" x14ac:dyDescent="0.3">
      <c r="H47" s="18">
        <v>42313</v>
      </c>
      <c r="I47" s="19">
        <v>1913.3</v>
      </c>
      <c r="K47" s="20">
        <v>42538</v>
      </c>
      <c r="L47" s="21">
        <v>37.99</v>
      </c>
    </row>
    <row r="48" spans="8:12" x14ac:dyDescent="0.3">
      <c r="H48" s="18">
        <v>42314</v>
      </c>
      <c r="I48" s="19">
        <v>1639.3</v>
      </c>
      <c r="K48" s="20">
        <v>42545</v>
      </c>
      <c r="L48" s="21">
        <v>35.72</v>
      </c>
    </row>
    <row r="49" spans="8:12" x14ac:dyDescent="0.3">
      <c r="H49" s="18">
        <v>42317</v>
      </c>
      <c r="I49" s="19">
        <v>1945.4</v>
      </c>
      <c r="K49" s="20">
        <v>42552</v>
      </c>
      <c r="L49" s="21">
        <v>35.39</v>
      </c>
    </row>
    <row r="50" spans="8:12" x14ac:dyDescent="0.3">
      <c r="H50" s="18">
        <v>42318</v>
      </c>
      <c r="I50" s="19">
        <v>1759.9</v>
      </c>
      <c r="K50" s="20">
        <v>42559</v>
      </c>
      <c r="L50" s="21">
        <v>29.52</v>
      </c>
    </row>
    <row r="51" spans="8:12" x14ac:dyDescent="0.3">
      <c r="H51" s="18">
        <v>42319</v>
      </c>
      <c r="I51" s="19">
        <v>1500.6</v>
      </c>
      <c r="K51" s="20">
        <v>42566</v>
      </c>
      <c r="L51" s="21">
        <v>31.63</v>
      </c>
    </row>
    <row r="52" spans="8:12" x14ac:dyDescent="0.3">
      <c r="H52" s="18">
        <v>42320</v>
      </c>
      <c r="I52" s="19">
        <v>1540.1</v>
      </c>
      <c r="K52" s="20">
        <v>42573</v>
      </c>
      <c r="L52" s="21">
        <v>32.06</v>
      </c>
    </row>
    <row r="53" spans="8:12" x14ac:dyDescent="0.3">
      <c r="H53" s="18">
        <v>42321</v>
      </c>
      <c r="I53" s="19">
        <v>1412.1</v>
      </c>
      <c r="K53" s="20">
        <v>42580</v>
      </c>
      <c r="L53" s="21">
        <v>32.380000000000003</v>
      </c>
    </row>
    <row r="54" spans="8:12" x14ac:dyDescent="0.3">
      <c r="H54" s="18">
        <v>42324</v>
      </c>
      <c r="I54" s="19">
        <v>1134.7</v>
      </c>
      <c r="K54" s="20">
        <v>42587</v>
      </c>
      <c r="L54" s="21">
        <v>30.45</v>
      </c>
    </row>
    <row r="55" spans="8:12" x14ac:dyDescent="0.3">
      <c r="H55" s="18">
        <v>42325</v>
      </c>
      <c r="I55" s="19">
        <v>1682.2</v>
      </c>
      <c r="K55" s="20">
        <v>42594</v>
      </c>
      <c r="L55" s="21">
        <v>40.5</v>
      </c>
    </row>
    <row r="56" spans="8:12" x14ac:dyDescent="0.3">
      <c r="H56" s="18">
        <v>42326</v>
      </c>
      <c r="I56" s="19">
        <v>1162.5</v>
      </c>
      <c r="K56" s="20">
        <v>42601</v>
      </c>
      <c r="L56" s="21">
        <v>50.81</v>
      </c>
    </row>
    <row r="57" spans="8:12" x14ac:dyDescent="0.3">
      <c r="H57" s="18">
        <v>42327</v>
      </c>
      <c r="I57" s="19">
        <v>1078</v>
      </c>
      <c r="K57" s="20">
        <v>42608</v>
      </c>
      <c r="L57" s="21">
        <v>63.41</v>
      </c>
    </row>
    <row r="58" spans="8:12" x14ac:dyDescent="0.3">
      <c r="H58" s="18">
        <v>42328</v>
      </c>
      <c r="I58" s="19">
        <v>1368.9</v>
      </c>
      <c r="K58" s="20">
        <v>42615</v>
      </c>
      <c r="L58" s="21">
        <v>49.86</v>
      </c>
    </row>
    <row r="59" spans="8:12" x14ac:dyDescent="0.3">
      <c r="H59" s="18">
        <v>42331</v>
      </c>
      <c r="I59" s="19">
        <v>1106.3</v>
      </c>
      <c r="K59" s="20">
        <v>42622</v>
      </c>
      <c r="L59" s="21">
        <v>45.33</v>
      </c>
    </row>
    <row r="60" spans="8:12" x14ac:dyDescent="0.3">
      <c r="H60" s="18">
        <v>42332</v>
      </c>
      <c r="I60" s="19">
        <v>854.6</v>
      </c>
      <c r="K60" s="20">
        <v>42627</v>
      </c>
      <c r="L60" s="21">
        <v>31.66</v>
      </c>
    </row>
    <row r="61" spans="8:12" x14ac:dyDescent="0.3">
      <c r="H61" s="18">
        <v>42333</v>
      </c>
      <c r="I61" s="19">
        <v>1061.3</v>
      </c>
      <c r="K61" s="20">
        <v>42636</v>
      </c>
      <c r="L61" s="21">
        <v>51.04</v>
      </c>
    </row>
    <row r="62" spans="8:12" x14ac:dyDescent="0.3">
      <c r="H62" s="18">
        <v>42334</v>
      </c>
      <c r="I62" s="19">
        <v>1135.2</v>
      </c>
      <c r="K62" s="20">
        <v>42643</v>
      </c>
      <c r="L62" s="21">
        <v>42.22</v>
      </c>
    </row>
    <row r="63" spans="8:12" x14ac:dyDescent="0.3">
      <c r="H63" s="18">
        <v>42335</v>
      </c>
      <c r="I63" s="19">
        <v>1097.2</v>
      </c>
      <c r="K63" s="20">
        <v>42657</v>
      </c>
      <c r="L63" s="21">
        <v>39.22</v>
      </c>
    </row>
    <row r="64" spans="8:12" x14ac:dyDescent="0.3">
      <c r="H64" s="18">
        <v>42338</v>
      </c>
      <c r="I64" s="19">
        <v>955.2</v>
      </c>
      <c r="K64" s="20">
        <v>42664</v>
      </c>
      <c r="L64" s="21">
        <v>40.36</v>
      </c>
    </row>
    <row r="65" spans="8:12" x14ac:dyDescent="0.3">
      <c r="H65" s="18">
        <v>42339</v>
      </c>
      <c r="I65" s="19">
        <v>847.3</v>
      </c>
      <c r="K65" s="20">
        <v>42671</v>
      </c>
      <c r="L65" s="21">
        <v>40.619999999999997</v>
      </c>
    </row>
    <row r="66" spans="8:12" x14ac:dyDescent="0.3">
      <c r="H66" s="18">
        <v>42340</v>
      </c>
      <c r="I66" s="19">
        <v>916.7</v>
      </c>
      <c r="K66" s="20">
        <v>42678</v>
      </c>
      <c r="L66" s="21">
        <v>37.08</v>
      </c>
    </row>
    <row r="67" spans="8:12" x14ac:dyDescent="0.3">
      <c r="H67" s="18">
        <v>42341</v>
      </c>
      <c r="I67" s="19">
        <v>863.6</v>
      </c>
      <c r="K67" s="20">
        <v>42685</v>
      </c>
      <c r="L67" s="21">
        <v>38.67</v>
      </c>
    </row>
    <row r="68" spans="8:12" x14ac:dyDescent="0.3">
      <c r="H68" s="18">
        <v>42342</v>
      </c>
      <c r="I68" s="19">
        <v>734.8</v>
      </c>
      <c r="K68" s="20">
        <v>42692</v>
      </c>
      <c r="L68" s="21">
        <v>42.64</v>
      </c>
    </row>
    <row r="69" spans="8:12" x14ac:dyDescent="0.3">
      <c r="H69" s="18">
        <v>42345</v>
      </c>
      <c r="I69" s="19">
        <v>702</v>
      </c>
      <c r="K69" s="20">
        <v>42699</v>
      </c>
      <c r="L69" s="21">
        <v>39.479999999999997</v>
      </c>
    </row>
    <row r="70" spans="8:12" x14ac:dyDescent="0.3">
      <c r="H70" s="18">
        <v>42346</v>
      </c>
      <c r="I70" s="19">
        <v>698.7</v>
      </c>
      <c r="K70" s="20">
        <v>42706</v>
      </c>
      <c r="L70" s="21">
        <v>40.18</v>
      </c>
    </row>
    <row r="71" spans="8:12" x14ac:dyDescent="0.3">
      <c r="H71" s="18">
        <v>42347</v>
      </c>
      <c r="I71" s="19">
        <v>665.5</v>
      </c>
      <c r="K71" s="20">
        <v>42713</v>
      </c>
      <c r="L71" s="21">
        <v>34.869999999999997</v>
      </c>
    </row>
    <row r="72" spans="8:12" x14ac:dyDescent="0.3">
      <c r="H72" s="18">
        <v>42348</v>
      </c>
      <c r="I72" s="19">
        <v>707.3</v>
      </c>
      <c r="K72" s="20">
        <v>42720</v>
      </c>
      <c r="L72" s="21">
        <v>34.340000000000003</v>
      </c>
    </row>
    <row r="73" spans="8:12" x14ac:dyDescent="0.3">
      <c r="H73" s="18">
        <v>42349</v>
      </c>
      <c r="I73" s="19">
        <v>601.70000000000005</v>
      </c>
      <c r="K73" s="20">
        <v>42727</v>
      </c>
      <c r="L73" s="21">
        <v>31.26</v>
      </c>
    </row>
    <row r="74" spans="8:12" x14ac:dyDescent="0.3">
      <c r="H74" s="18">
        <v>42352</v>
      </c>
      <c r="I74" s="19">
        <v>796.4</v>
      </c>
      <c r="K74" s="20">
        <v>42734</v>
      </c>
      <c r="L74" s="21">
        <v>26.77</v>
      </c>
    </row>
    <row r="75" spans="8:12" x14ac:dyDescent="0.3">
      <c r="H75" s="18">
        <v>42353</v>
      </c>
      <c r="I75" s="19">
        <v>797.2</v>
      </c>
      <c r="K75" s="20">
        <v>42741</v>
      </c>
      <c r="L75" s="21">
        <v>20.45</v>
      </c>
    </row>
    <row r="76" spans="8:12" x14ac:dyDescent="0.3">
      <c r="H76" s="18">
        <v>42354</v>
      </c>
      <c r="I76" s="19">
        <v>762.9</v>
      </c>
      <c r="K76" s="20">
        <v>42748</v>
      </c>
      <c r="L76" s="21">
        <v>28.37</v>
      </c>
    </row>
    <row r="77" spans="8:12" x14ac:dyDescent="0.3">
      <c r="H77" s="18">
        <v>42355</v>
      </c>
      <c r="I77" s="19">
        <v>1027.5999999999999</v>
      </c>
      <c r="K77" s="20">
        <v>42755</v>
      </c>
      <c r="L77" s="21">
        <v>29.25</v>
      </c>
    </row>
    <row r="78" spans="8:12" x14ac:dyDescent="0.3">
      <c r="H78" s="18">
        <v>42356</v>
      </c>
      <c r="I78" s="19">
        <v>975.1</v>
      </c>
      <c r="K78" s="20">
        <v>42769</v>
      </c>
      <c r="L78" s="21">
        <v>21.92</v>
      </c>
    </row>
    <row r="79" spans="8:12" x14ac:dyDescent="0.3">
      <c r="H79" s="18">
        <v>42359</v>
      </c>
      <c r="I79" s="19">
        <v>1096.2</v>
      </c>
      <c r="K79" s="20">
        <v>42776</v>
      </c>
      <c r="L79" s="21">
        <v>32.54</v>
      </c>
    </row>
    <row r="80" spans="8:12" x14ac:dyDescent="0.3">
      <c r="H80" s="18">
        <v>42360</v>
      </c>
      <c r="I80" s="19">
        <v>1013.5</v>
      </c>
      <c r="K80" s="20">
        <v>42783</v>
      </c>
      <c r="L80" s="21">
        <v>43.03</v>
      </c>
    </row>
    <row r="81" spans="8:12" x14ac:dyDescent="0.3">
      <c r="H81" s="18">
        <v>42361</v>
      </c>
      <c r="I81" s="19">
        <v>1227.8</v>
      </c>
      <c r="K81" s="20">
        <v>42790</v>
      </c>
      <c r="L81" s="21">
        <v>48.07</v>
      </c>
    </row>
    <row r="82" spans="8:12" x14ac:dyDescent="0.3">
      <c r="H82" s="18">
        <v>42362</v>
      </c>
      <c r="I82" s="19">
        <v>864.7</v>
      </c>
      <c r="K82" s="20">
        <v>42797</v>
      </c>
      <c r="L82" s="21">
        <v>50.62</v>
      </c>
    </row>
    <row r="83" spans="8:12" x14ac:dyDescent="0.3">
      <c r="H83" s="18">
        <v>42363</v>
      </c>
      <c r="I83" s="19">
        <v>730.1</v>
      </c>
      <c r="K83" s="20">
        <v>42804</v>
      </c>
      <c r="L83" s="21">
        <v>51.38</v>
      </c>
    </row>
    <row r="84" spans="8:12" x14ac:dyDescent="0.3">
      <c r="H84" s="18">
        <v>42366</v>
      </c>
      <c r="I84" s="19">
        <v>831.3</v>
      </c>
      <c r="K84" s="20">
        <v>42811</v>
      </c>
      <c r="L84" s="21">
        <v>55.82</v>
      </c>
    </row>
    <row r="85" spans="8:12" x14ac:dyDescent="0.3">
      <c r="H85" s="18">
        <v>42367</v>
      </c>
      <c r="I85" s="19">
        <v>628</v>
      </c>
      <c r="K85" s="20">
        <v>42818</v>
      </c>
      <c r="L85" s="21">
        <v>51.99</v>
      </c>
    </row>
    <row r="86" spans="8:12" x14ac:dyDescent="0.3">
      <c r="H86" s="18">
        <v>42368</v>
      </c>
      <c r="I86" s="19">
        <v>696.1</v>
      </c>
      <c r="K86" s="20">
        <v>42825</v>
      </c>
      <c r="L86" s="21">
        <v>47.09</v>
      </c>
    </row>
    <row r="87" spans="8:12" x14ac:dyDescent="0.3">
      <c r="H87" s="18">
        <v>42369</v>
      </c>
      <c r="I87" s="19">
        <v>567.9</v>
      </c>
      <c r="K87" s="20">
        <v>42832</v>
      </c>
      <c r="L87" s="21">
        <v>22.85</v>
      </c>
    </row>
    <row r="88" spans="8:12" x14ac:dyDescent="0.3">
      <c r="H88" s="18">
        <v>42373</v>
      </c>
      <c r="I88" s="19">
        <v>555.1</v>
      </c>
      <c r="K88" s="20">
        <v>42839</v>
      </c>
      <c r="L88" s="21">
        <v>35.26</v>
      </c>
    </row>
    <row r="89" spans="8:12" x14ac:dyDescent="0.3">
      <c r="H89" s="18">
        <v>42374</v>
      </c>
      <c r="I89" s="19">
        <v>663.7</v>
      </c>
      <c r="K89" s="20">
        <v>42846</v>
      </c>
      <c r="L89" s="21">
        <v>34.75</v>
      </c>
    </row>
    <row r="90" spans="8:12" x14ac:dyDescent="0.3">
      <c r="H90" s="18">
        <v>42375</v>
      </c>
      <c r="I90" s="19">
        <v>604.29999999999995</v>
      </c>
      <c r="K90" s="20">
        <v>42853</v>
      </c>
      <c r="L90" s="21">
        <v>35.46</v>
      </c>
    </row>
    <row r="91" spans="8:12" x14ac:dyDescent="0.3">
      <c r="H91" s="18">
        <v>42376</v>
      </c>
      <c r="I91" s="19">
        <v>166.6</v>
      </c>
      <c r="K91" s="20">
        <v>42860</v>
      </c>
      <c r="L91" s="21">
        <v>23.62</v>
      </c>
    </row>
    <row r="92" spans="8:12" x14ac:dyDescent="0.3">
      <c r="H92" s="18">
        <v>42377</v>
      </c>
      <c r="I92" s="19">
        <v>616.20000000000005</v>
      </c>
      <c r="K92" s="20">
        <v>42867</v>
      </c>
      <c r="L92" s="21">
        <v>31.46</v>
      </c>
    </row>
    <row r="93" spans="8:12" x14ac:dyDescent="0.3">
      <c r="H93" s="18">
        <v>42380</v>
      </c>
      <c r="I93" s="19">
        <v>523.5</v>
      </c>
      <c r="K93" s="20">
        <v>42874</v>
      </c>
      <c r="L93" s="21">
        <v>30.83</v>
      </c>
    </row>
    <row r="94" spans="8:12" x14ac:dyDescent="0.3">
      <c r="H94" s="18">
        <v>42381</v>
      </c>
      <c r="I94" s="19">
        <v>434.4</v>
      </c>
      <c r="K94" s="20">
        <v>42881</v>
      </c>
      <c r="L94" s="21">
        <v>29.88</v>
      </c>
    </row>
    <row r="95" spans="8:12" x14ac:dyDescent="0.3">
      <c r="H95" s="18">
        <v>42382</v>
      </c>
      <c r="I95" s="19">
        <v>392.6</v>
      </c>
      <c r="K95" s="20">
        <v>42888</v>
      </c>
      <c r="L95" s="21">
        <v>18</v>
      </c>
    </row>
    <row r="96" spans="8:12" x14ac:dyDescent="0.3">
      <c r="H96" s="18">
        <v>42383</v>
      </c>
      <c r="I96" s="19">
        <v>470.5</v>
      </c>
      <c r="K96" s="20">
        <v>42895</v>
      </c>
      <c r="L96" s="21">
        <v>29.5</v>
      </c>
    </row>
    <row r="97" spans="8:12" x14ac:dyDescent="0.3">
      <c r="H97" s="18">
        <v>42384</v>
      </c>
      <c r="I97" s="19">
        <v>416.4</v>
      </c>
      <c r="K97" s="20">
        <v>42902</v>
      </c>
      <c r="L97" s="21">
        <v>32.72</v>
      </c>
    </row>
    <row r="98" spans="8:12" x14ac:dyDescent="0.3">
      <c r="H98" s="18">
        <v>42387</v>
      </c>
      <c r="I98" s="19">
        <v>420.5</v>
      </c>
      <c r="K98" s="20">
        <v>42909</v>
      </c>
      <c r="L98" s="21">
        <v>31.31</v>
      </c>
    </row>
    <row r="99" spans="8:12" x14ac:dyDescent="0.3">
      <c r="H99" s="18">
        <v>42388</v>
      </c>
      <c r="I99" s="19">
        <v>519.29999999999995</v>
      </c>
      <c r="K99" s="20">
        <v>42916</v>
      </c>
      <c r="L99" s="21">
        <v>30.12</v>
      </c>
    </row>
    <row r="100" spans="8:12" x14ac:dyDescent="0.3">
      <c r="H100" s="18">
        <v>42389</v>
      </c>
      <c r="I100" s="19">
        <v>507.8</v>
      </c>
      <c r="K100" s="20">
        <v>42923</v>
      </c>
      <c r="L100" s="21">
        <v>22.87</v>
      </c>
    </row>
    <row r="101" spans="8:12" x14ac:dyDescent="0.3">
      <c r="H101" s="18">
        <v>42390</v>
      </c>
      <c r="I101" s="19">
        <v>448.4</v>
      </c>
      <c r="K101" s="20">
        <v>42930</v>
      </c>
      <c r="L101" s="21">
        <v>29.27</v>
      </c>
    </row>
    <row r="102" spans="8:12" x14ac:dyDescent="0.3">
      <c r="H102" s="18">
        <v>42391</v>
      </c>
      <c r="I102" s="19">
        <v>375.7</v>
      </c>
      <c r="K102" s="20">
        <v>42937</v>
      </c>
      <c r="L102" s="21">
        <v>29.83</v>
      </c>
    </row>
    <row r="103" spans="8:12" x14ac:dyDescent="0.3">
      <c r="H103" s="18">
        <v>42394</v>
      </c>
      <c r="I103" s="19">
        <v>339.6</v>
      </c>
      <c r="K103" s="20">
        <v>42944</v>
      </c>
      <c r="L103" s="21">
        <v>30.65</v>
      </c>
    </row>
    <row r="104" spans="8:12" x14ac:dyDescent="0.3">
      <c r="H104" s="18">
        <v>42395</v>
      </c>
      <c r="I104" s="19">
        <v>386.9</v>
      </c>
      <c r="K104" s="20">
        <v>42951</v>
      </c>
      <c r="L104" s="21">
        <v>32.06</v>
      </c>
    </row>
    <row r="105" spans="8:12" x14ac:dyDescent="0.3">
      <c r="H105" s="18">
        <v>42396</v>
      </c>
      <c r="I105" s="19">
        <v>406</v>
      </c>
      <c r="K105" s="20">
        <v>42958</v>
      </c>
      <c r="L105" s="21">
        <v>32.71</v>
      </c>
    </row>
    <row r="106" spans="8:12" x14ac:dyDescent="0.3">
      <c r="H106" s="18">
        <v>42397</v>
      </c>
      <c r="I106" s="19">
        <v>301.2</v>
      </c>
    </row>
    <row r="107" spans="8:12" x14ac:dyDescent="0.3">
      <c r="H107" s="18">
        <v>42398</v>
      </c>
      <c r="I107" s="19">
        <v>362.2</v>
      </c>
    </row>
    <row r="108" spans="8:12" x14ac:dyDescent="0.3">
      <c r="H108" s="18">
        <v>42401</v>
      </c>
      <c r="I108" s="19">
        <v>275.10000000000002</v>
      </c>
    </row>
    <row r="109" spans="8:12" x14ac:dyDescent="0.3">
      <c r="H109" s="18">
        <v>42402</v>
      </c>
      <c r="I109" s="19">
        <v>348.4</v>
      </c>
    </row>
    <row r="110" spans="8:12" x14ac:dyDescent="0.3">
      <c r="H110" s="18">
        <v>42403</v>
      </c>
      <c r="I110" s="19">
        <v>292.10000000000002</v>
      </c>
    </row>
    <row r="111" spans="8:12" x14ac:dyDescent="0.3">
      <c r="H111" s="18">
        <v>42404</v>
      </c>
      <c r="I111" s="19">
        <v>367.2</v>
      </c>
    </row>
    <row r="112" spans="8:12" x14ac:dyDescent="0.3">
      <c r="H112" s="18">
        <v>42405</v>
      </c>
      <c r="I112" s="19">
        <v>239.2</v>
      </c>
    </row>
    <row r="113" spans="8:9" x14ac:dyDescent="0.3">
      <c r="H113" s="18">
        <v>42415</v>
      </c>
      <c r="I113" s="19">
        <v>305.10000000000002</v>
      </c>
    </row>
    <row r="114" spans="8:9" x14ac:dyDescent="0.3">
      <c r="H114" s="18">
        <v>42416</v>
      </c>
      <c r="I114" s="19">
        <v>469.4</v>
      </c>
    </row>
    <row r="115" spans="8:9" x14ac:dyDescent="0.3">
      <c r="H115" s="18">
        <v>42417</v>
      </c>
      <c r="I115" s="19">
        <v>485.7</v>
      </c>
    </row>
    <row r="116" spans="8:9" x14ac:dyDescent="0.3">
      <c r="H116" s="18">
        <v>42418</v>
      </c>
      <c r="I116" s="19">
        <v>515.1</v>
      </c>
    </row>
    <row r="117" spans="8:9" x14ac:dyDescent="0.3">
      <c r="H117" s="18">
        <v>42419</v>
      </c>
      <c r="I117" s="19">
        <v>394.7</v>
      </c>
    </row>
    <row r="118" spans="8:9" x14ac:dyDescent="0.3">
      <c r="H118" s="18">
        <v>42422</v>
      </c>
      <c r="I118" s="19">
        <v>556.6</v>
      </c>
    </row>
    <row r="119" spans="8:9" x14ac:dyDescent="0.3">
      <c r="H119" s="18">
        <v>42423</v>
      </c>
      <c r="I119" s="19">
        <v>484</v>
      </c>
    </row>
    <row r="120" spans="8:9" x14ac:dyDescent="0.3">
      <c r="H120" s="18">
        <v>42424</v>
      </c>
      <c r="I120" s="19">
        <v>504.1</v>
      </c>
    </row>
    <row r="121" spans="8:9" x14ac:dyDescent="0.3">
      <c r="H121" s="18">
        <v>42425</v>
      </c>
      <c r="I121" s="19">
        <v>545.70000000000005</v>
      </c>
    </row>
    <row r="122" spans="8:9" x14ac:dyDescent="0.3">
      <c r="H122" s="18">
        <v>42426</v>
      </c>
      <c r="I122" s="19">
        <v>370.2</v>
      </c>
    </row>
    <row r="123" spans="8:9" x14ac:dyDescent="0.3">
      <c r="H123" s="18">
        <v>42429</v>
      </c>
      <c r="I123" s="19">
        <v>329.9</v>
      </c>
    </row>
    <row r="124" spans="8:9" x14ac:dyDescent="0.3">
      <c r="H124" s="18">
        <v>42430</v>
      </c>
      <c r="I124" s="19">
        <v>367.8</v>
      </c>
    </row>
    <row r="125" spans="8:9" x14ac:dyDescent="0.3">
      <c r="H125" s="18">
        <v>42431</v>
      </c>
      <c r="I125" s="19">
        <v>554.5</v>
      </c>
    </row>
    <row r="126" spans="8:9" x14ac:dyDescent="0.3">
      <c r="H126" s="18">
        <v>42432</v>
      </c>
      <c r="I126" s="19">
        <v>594.29999999999995</v>
      </c>
    </row>
    <row r="127" spans="8:9" x14ac:dyDescent="0.3">
      <c r="H127" s="18">
        <v>42433</v>
      </c>
      <c r="I127" s="19">
        <v>511.1</v>
      </c>
    </row>
    <row r="128" spans="8:9" x14ac:dyDescent="0.3">
      <c r="H128" s="18">
        <v>42436</v>
      </c>
      <c r="I128" s="19">
        <v>449.6</v>
      </c>
    </row>
    <row r="129" spans="8:9" x14ac:dyDescent="0.3">
      <c r="H129" s="18">
        <v>42437</v>
      </c>
      <c r="I129" s="19">
        <v>460.4</v>
      </c>
    </row>
    <row r="130" spans="8:9" x14ac:dyDescent="0.3">
      <c r="H130" s="18">
        <v>42438</v>
      </c>
      <c r="I130" s="19">
        <v>341.6</v>
      </c>
    </row>
    <row r="131" spans="8:9" x14ac:dyDescent="0.3">
      <c r="H131" s="18">
        <v>42439</v>
      </c>
      <c r="I131" s="19">
        <v>287.5</v>
      </c>
    </row>
    <row r="132" spans="8:9" x14ac:dyDescent="0.3">
      <c r="H132" s="18">
        <v>42440</v>
      </c>
      <c r="I132" s="19">
        <v>240.5</v>
      </c>
    </row>
    <row r="133" spans="8:9" x14ac:dyDescent="0.3">
      <c r="H133" s="18">
        <v>42443</v>
      </c>
      <c r="I133" s="19">
        <v>472.1</v>
      </c>
    </row>
    <row r="134" spans="8:9" x14ac:dyDescent="0.3">
      <c r="H134" s="18">
        <v>42444</v>
      </c>
      <c r="I134" s="19">
        <v>336.5</v>
      </c>
    </row>
    <row r="135" spans="8:9" x14ac:dyDescent="0.3">
      <c r="H135" s="18">
        <v>42445</v>
      </c>
      <c r="I135" s="19">
        <v>314.2</v>
      </c>
    </row>
    <row r="136" spans="8:9" x14ac:dyDescent="0.3">
      <c r="H136" s="18">
        <v>42446</v>
      </c>
      <c r="I136" s="19">
        <v>554.4</v>
      </c>
    </row>
    <row r="137" spans="8:9" x14ac:dyDescent="0.3">
      <c r="H137" s="18">
        <v>42447</v>
      </c>
      <c r="I137" s="19">
        <v>771.7</v>
      </c>
    </row>
    <row r="138" spans="8:9" x14ac:dyDescent="0.3">
      <c r="H138" s="18">
        <v>42450</v>
      </c>
      <c r="I138" s="19">
        <v>953</v>
      </c>
    </row>
    <row r="139" spans="8:9" x14ac:dyDescent="0.3">
      <c r="H139" s="18">
        <v>42451</v>
      </c>
      <c r="I139" s="19">
        <v>735</v>
      </c>
    </row>
    <row r="140" spans="8:9" x14ac:dyDescent="0.3">
      <c r="H140" s="18">
        <v>42452</v>
      </c>
      <c r="I140" s="19">
        <v>637.20000000000005</v>
      </c>
    </row>
    <row r="141" spans="8:9" x14ac:dyDescent="0.3">
      <c r="H141" s="18">
        <v>42453</v>
      </c>
      <c r="I141" s="19">
        <v>675.2</v>
      </c>
    </row>
    <row r="142" spans="8:9" x14ac:dyDescent="0.3">
      <c r="H142" s="18">
        <v>42454</v>
      </c>
      <c r="I142" s="19">
        <v>496.1</v>
      </c>
    </row>
    <row r="143" spans="8:9" x14ac:dyDescent="0.3">
      <c r="H143" s="18">
        <v>42457</v>
      </c>
      <c r="I143" s="19">
        <v>575.1</v>
      </c>
    </row>
    <row r="144" spans="8:9" x14ac:dyDescent="0.3">
      <c r="H144" s="18">
        <v>42458</v>
      </c>
      <c r="I144" s="19">
        <v>468.7</v>
      </c>
    </row>
    <row r="145" spans="8:9" x14ac:dyDescent="0.3">
      <c r="H145" s="18">
        <v>42459</v>
      </c>
      <c r="I145" s="19">
        <v>607.20000000000005</v>
      </c>
    </row>
    <row r="146" spans="8:9" x14ac:dyDescent="0.3">
      <c r="H146" s="18">
        <v>42460</v>
      </c>
      <c r="I146" s="19">
        <v>666.4</v>
      </c>
    </row>
    <row r="147" spans="8:9" x14ac:dyDescent="0.3">
      <c r="H147" s="18">
        <v>42461</v>
      </c>
      <c r="I147" s="19">
        <v>511.5</v>
      </c>
    </row>
    <row r="148" spans="8:9" x14ac:dyDescent="0.3">
      <c r="H148" s="18">
        <v>42465</v>
      </c>
      <c r="I148" s="19">
        <v>749.8</v>
      </c>
    </row>
    <row r="149" spans="8:9" x14ac:dyDescent="0.3">
      <c r="H149" s="18">
        <v>42466</v>
      </c>
      <c r="I149" s="19">
        <v>662.4</v>
      </c>
    </row>
    <row r="150" spans="8:9" x14ac:dyDescent="0.3">
      <c r="H150" s="18">
        <v>42467</v>
      </c>
      <c r="I150" s="19">
        <v>634.79999999999995</v>
      </c>
    </row>
    <row r="151" spans="8:9" x14ac:dyDescent="0.3">
      <c r="H151" s="18">
        <v>42468</v>
      </c>
      <c r="I151" s="19">
        <v>508.9</v>
      </c>
    </row>
    <row r="152" spans="8:9" x14ac:dyDescent="0.3">
      <c r="H152" s="18">
        <v>42471</v>
      </c>
      <c r="I152" s="19">
        <v>631</v>
      </c>
    </row>
    <row r="153" spans="8:9" x14ac:dyDescent="0.3">
      <c r="H153" s="18">
        <v>42472</v>
      </c>
      <c r="I153" s="19">
        <v>492.1</v>
      </c>
    </row>
    <row r="154" spans="8:9" x14ac:dyDescent="0.3">
      <c r="H154" s="18">
        <v>42473</v>
      </c>
      <c r="I154" s="19">
        <v>849.7</v>
      </c>
    </row>
    <row r="155" spans="8:9" x14ac:dyDescent="0.3">
      <c r="H155" s="18">
        <v>42474</v>
      </c>
      <c r="I155" s="19">
        <v>577.5</v>
      </c>
    </row>
    <row r="156" spans="8:9" x14ac:dyDescent="0.3">
      <c r="H156" s="18">
        <v>42475</v>
      </c>
      <c r="I156" s="19">
        <v>498.9</v>
      </c>
    </row>
    <row r="157" spans="8:9" x14ac:dyDescent="0.3">
      <c r="H157" s="18">
        <v>42478</v>
      </c>
      <c r="I157" s="19">
        <v>489.1</v>
      </c>
    </row>
    <row r="158" spans="8:9" x14ac:dyDescent="0.3">
      <c r="H158" s="18">
        <v>42479</v>
      </c>
      <c r="I158" s="19">
        <v>451.4</v>
      </c>
    </row>
    <row r="159" spans="8:9" x14ac:dyDescent="0.3">
      <c r="H159" s="18">
        <v>42480</v>
      </c>
      <c r="I159" s="19">
        <v>667.6</v>
      </c>
    </row>
    <row r="160" spans="8:9" x14ac:dyDescent="0.3">
      <c r="H160" s="18">
        <v>42481</v>
      </c>
      <c r="I160" s="19">
        <v>470.8</v>
      </c>
    </row>
    <row r="161" spans="8:9" x14ac:dyDescent="0.3">
      <c r="H161" s="18">
        <v>42482</v>
      </c>
      <c r="I161" s="19">
        <v>351.2</v>
      </c>
    </row>
    <row r="162" spans="8:9" x14ac:dyDescent="0.3">
      <c r="H162" s="18">
        <v>42485</v>
      </c>
      <c r="I162" s="19">
        <v>310.39999999999998</v>
      </c>
    </row>
    <row r="163" spans="8:9" x14ac:dyDescent="0.3">
      <c r="H163" s="18">
        <v>42486</v>
      </c>
      <c r="I163" s="19">
        <v>315.39999999999998</v>
      </c>
    </row>
    <row r="164" spans="8:9" x14ac:dyDescent="0.3">
      <c r="H164" s="18">
        <v>42487</v>
      </c>
      <c r="I164" s="19">
        <v>346.4</v>
      </c>
    </row>
    <row r="165" spans="8:9" x14ac:dyDescent="0.3">
      <c r="H165" s="18">
        <v>42488</v>
      </c>
      <c r="I165" s="19">
        <v>368.3</v>
      </c>
    </row>
    <row r="166" spans="8:9" x14ac:dyDescent="0.3">
      <c r="H166" s="18">
        <v>42489</v>
      </c>
      <c r="I166" s="19">
        <v>287.89999999999998</v>
      </c>
    </row>
    <row r="167" spans="8:9" x14ac:dyDescent="0.3">
      <c r="H167" s="18">
        <v>42493</v>
      </c>
      <c r="I167" s="19">
        <v>531.9</v>
      </c>
    </row>
    <row r="168" spans="8:9" x14ac:dyDescent="0.3">
      <c r="H168" s="18">
        <v>42494</v>
      </c>
      <c r="I168" s="19">
        <v>475.9</v>
      </c>
    </row>
    <row r="169" spans="8:9" x14ac:dyDescent="0.3">
      <c r="H169" s="18">
        <v>42495</v>
      </c>
      <c r="I169" s="19">
        <v>430.7</v>
      </c>
    </row>
    <row r="170" spans="8:9" x14ac:dyDescent="0.3">
      <c r="H170" s="18">
        <v>42496</v>
      </c>
      <c r="I170" s="19">
        <v>570.6</v>
      </c>
    </row>
    <row r="171" spans="8:9" x14ac:dyDescent="0.3">
      <c r="H171" s="18">
        <v>42499</v>
      </c>
      <c r="I171" s="19">
        <v>414.1</v>
      </c>
    </row>
    <row r="172" spans="8:9" x14ac:dyDescent="0.3">
      <c r="H172" s="18">
        <v>42500</v>
      </c>
      <c r="I172" s="19">
        <v>268.39999999999998</v>
      </c>
    </row>
    <row r="173" spans="8:9" x14ac:dyDescent="0.3">
      <c r="H173" s="18">
        <v>42501</v>
      </c>
      <c r="I173" s="19">
        <v>315.8</v>
      </c>
    </row>
    <row r="174" spans="8:9" x14ac:dyDescent="0.3">
      <c r="H174" s="18">
        <v>42502</v>
      </c>
      <c r="I174" s="19">
        <v>323</v>
      </c>
    </row>
    <row r="175" spans="8:9" x14ac:dyDescent="0.3">
      <c r="H175" s="18">
        <v>42503</v>
      </c>
      <c r="I175" s="19">
        <v>283.2</v>
      </c>
    </row>
    <row r="176" spans="8:9" x14ac:dyDescent="0.3">
      <c r="H176" s="18">
        <v>42506</v>
      </c>
      <c r="I176" s="19">
        <v>319.7</v>
      </c>
    </row>
    <row r="177" spans="8:9" x14ac:dyDescent="0.3">
      <c r="H177" s="18">
        <v>42507</v>
      </c>
      <c r="I177" s="19">
        <v>385.3</v>
      </c>
    </row>
    <row r="178" spans="8:9" x14ac:dyDescent="0.3">
      <c r="H178" s="18">
        <v>42508</v>
      </c>
      <c r="I178" s="19">
        <v>341.5</v>
      </c>
    </row>
    <row r="179" spans="8:9" x14ac:dyDescent="0.3">
      <c r="H179" s="18">
        <v>42509</v>
      </c>
      <c r="I179" s="19">
        <v>341</v>
      </c>
    </row>
    <row r="180" spans="8:9" x14ac:dyDescent="0.3">
      <c r="H180" s="18">
        <v>42510</v>
      </c>
      <c r="I180" s="19">
        <v>327.8</v>
      </c>
    </row>
    <row r="181" spans="8:9" x14ac:dyDescent="0.3">
      <c r="H181" s="18">
        <v>42513</v>
      </c>
      <c r="I181" s="19">
        <v>353.9</v>
      </c>
    </row>
    <row r="182" spans="8:9" x14ac:dyDescent="0.3">
      <c r="H182" s="18">
        <v>42514</v>
      </c>
      <c r="I182" s="19">
        <v>323.89999999999998</v>
      </c>
    </row>
    <row r="183" spans="8:9" x14ac:dyDescent="0.3">
      <c r="H183" s="18">
        <v>42515</v>
      </c>
      <c r="I183" s="19">
        <v>324.5</v>
      </c>
    </row>
    <row r="184" spans="8:9" x14ac:dyDescent="0.3">
      <c r="H184" s="18">
        <v>42516</v>
      </c>
      <c r="I184" s="19">
        <v>352.3</v>
      </c>
    </row>
    <row r="185" spans="8:9" x14ac:dyDescent="0.3">
      <c r="H185" s="18">
        <v>42517</v>
      </c>
      <c r="I185" s="19">
        <v>325.7</v>
      </c>
    </row>
    <row r="186" spans="8:9" x14ac:dyDescent="0.3">
      <c r="H186" s="18">
        <v>42520</v>
      </c>
      <c r="I186" s="19">
        <v>279.2</v>
      </c>
    </row>
    <row r="187" spans="8:9" x14ac:dyDescent="0.3">
      <c r="H187" s="18">
        <v>42521</v>
      </c>
      <c r="I187" s="19">
        <v>634.1</v>
      </c>
    </row>
    <row r="188" spans="8:9" x14ac:dyDescent="0.3">
      <c r="H188" s="18">
        <v>42522</v>
      </c>
      <c r="I188" s="19">
        <v>631.6</v>
      </c>
    </row>
    <row r="189" spans="8:9" x14ac:dyDescent="0.3">
      <c r="H189" s="18">
        <v>42523</v>
      </c>
      <c r="I189" s="19">
        <v>529.5</v>
      </c>
    </row>
    <row r="190" spans="8:9" x14ac:dyDescent="0.3">
      <c r="H190" s="18">
        <v>42524</v>
      </c>
      <c r="I190" s="19">
        <v>598.79999999999995</v>
      </c>
    </row>
    <row r="191" spans="8:9" x14ac:dyDescent="0.3">
      <c r="H191" s="18">
        <v>42527</v>
      </c>
      <c r="I191" s="19">
        <v>495.9</v>
      </c>
    </row>
    <row r="192" spans="8:9" x14ac:dyDescent="0.3">
      <c r="H192" s="18">
        <v>42528</v>
      </c>
      <c r="I192" s="19">
        <v>454.1</v>
      </c>
    </row>
    <row r="193" spans="8:9" x14ac:dyDescent="0.3">
      <c r="H193" s="18">
        <v>42529</v>
      </c>
      <c r="I193" s="19">
        <v>477.1</v>
      </c>
    </row>
    <row r="194" spans="8:9" x14ac:dyDescent="0.3">
      <c r="H194" s="18">
        <v>42534</v>
      </c>
      <c r="I194" s="19">
        <v>516.29999999999995</v>
      </c>
    </row>
    <row r="195" spans="8:9" x14ac:dyDescent="0.3">
      <c r="H195" s="18">
        <v>42535</v>
      </c>
      <c r="I195" s="19">
        <v>331.3</v>
      </c>
    </row>
    <row r="196" spans="8:9" x14ac:dyDescent="0.3">
      <c r="H196" s="18">
        <v>42536</v>
      </c>
      <c r="I196" s="19">
        <v>574</v>
      </c>
    </row>
    <row r="197" spans="8:9" x14ac:dyDescent="0.3">
      <c r="H197" s="18">
        <v>42537</v>
      </c>
      <c r="I197" s="19">
        <v>532.79999999999995</v>
      </c>
    </row>
    <row r="198" spans="8:9" x14ac:dyDescent="0.3">
      <c r="H198" s="18">
        <v>42538</v>
      </c>
      <c r="I198" s="19">
        <v>498.2</v>
      </c>
    </row>
    <row r="199" spans="8:9" x14ac:dyDescent="0.3">
      <c r="H199" s="18">
        <v>42541</v>
      </c>
      <c r="I199" s="19">
        <v>425.4</v>
      </c>
    </row>
    <row r="200" spans="8:9" x14ac:dyDescent="0.3">
      <c r="H200" s="18">
        <v>42542</v>
      </c>
      <c r="I200" s="19">
        <v>526.5</v>
      </c>
    </row>
    <row r="201" spans="8:9" x14ac:dyDescent="0.3">
      <c r="H201" s="18">
        <v>42543</v>
      </c>
      <c r="I201" s="19">
        <v>434.9</v>
      </c>
    </row>
    <row r="202" spans="8:9" x14ac:dyDescent="0.3">
      <c r="H202" s="18">
        <v>42544</v>
      </c>
      <c r="I202" s="19">
        <v>460.5</v>
      </c>
    </row>
    <row r="203" spans="8:9" x14ac:dyDescent="0.3">
      <c r="H203" s="18">
        <v>42545</v>
      </c>
      <c r="I203" s="19">
        <v>581.70000000000005</v>
      </c>
    </row>
    <row r="204" spans="8:9" x14ac:dyDescent="0.3">
      <c r="H204" s="18">
        <v>42548</v>
      </c>
      <c r="I204" s="19">
        <v>557.5</v>
      </c>
    </row>
    <row r="205" spans="8:9" x14ac:dyDescent="0.3">
      <c r="H205" s="18">
        <v>42549</v>
      </c>
      <c r="I205" s="19">
        <v>605.70000000000005</v>
      </c>
    </row>
    <row r="206" spans="8:9" x14ac:dyDescent="0.3">
      <c r="H206" s="18">
        <v>42550</v>
      </c>
      <c r="I206" s="19">
        <v>598.20000000000005</v>
      </c>
    </row>
    <row r="207" spans="8:9" x14ac:dyDescent="0.3">
      <c r="H207" s="18">
        <v>42551</v>
      </c>
      <c r="I207" s="19">
        <v>504.5</v>
      </c>
    </row>
    <row r="208" spans="8:9" x14ac:dyDescent="0.3">
      <c r="H208" s="18">
        <v>42552</v>
      </c>
      <c r="I208" s="19">
        <v>448.6</v>
      </c>
    </row>
    <row r="209" spans="8:9" x14ac:dyDescent="0.3">
      <c r="H209" s="18">
        <v>42555</v>
      </c>
      <c r="I209" s="19">
        <v>671.6</v>
      </c>
    </row>
    <row r="210" spans="8:9" x14ac:dyDescent="0.3">
      <c r="H210" s="18">
        <v>42556</v>
      </c>
      <c r="I210" s="19">
        <v>672.1</v>
      </c>
    </row>
    <row r="211" spans="8:9" x14ac:dyDescent="0.3">
      <c r="H211" s="18">
        <v>42557</v>
      </c>
      <c r="I211" s="19">
        <v>624.70000000000005</v>
      </c>
    </row>
    <row r="212" spans="8:9" x14ac:dyDescent="0.3">
      <c r="H212" s="18">
        <v>42558</v>
      </c>
      <c r="I212" s="19">
        <v>712.4</v>
      </c>
    </row>
    <row r="213" spans="8:9" x14ac:dyDescent="0.3">
      <c r="H213" s="18">
        <v>42559</v>
      </c>
      <c r="I213" s="19">
        <v>559.70000000000005</v>
      </c>
    </row>
    <row r="214" spans="8:9" x14ac:dyDescent="0.3">
      <c r="H214" s="18">
        <v>42562</v>
      </c>
      <c r="I214" s="19">
        <v>685.9</v>
      </c>
    </row>
    <row r="215" spans="8:9" x14ac:dyDescent="0.3">
      <c r="H215" s="18">
        <v>42563</v>
      </c>
      <c r="I215" s="19">
        <v>759.9</v>
      </c>
    </row>
    <row r="216" spans="8:9" x14ac:dyDescent="0.3">
      <c r="H216" s="18">
        <v>42564</v>
      </c>
      <c r="I216" s="19">
        <v>775.4</v>
      </c>
    </row>
    <row r="217" spans="8:9" x14ac:dyDescent="0.3">
      <c r="H217" s="18">
        <v>42565</v>
      </c>
      <c r="I217" s="19">
        <v>603.29999999999995</v>
      </c>
    </row>
    <row r="218" spans="8:9" x14ac:dyDescent="0.3">
      <c r="H218" s="18">
        <v>42566</v>
      </c>
      <c r="I218" s="19">
        <v>574.29999999999995</v>
      </c>
    </row>
    <row r="219" spans="8:9" x14ac:dyDescent="0.3">
      <c r="H219" s="18">
        <v>42569</v>
      </c>
      <c r="I219" s="19">
        <v>567.29999999999995</v>
      </c>
    </row>
    <row r="220" spans="8:9" x14ac:dyDescent="0.3">
      <c r="H220" s="18">
        <v>42570</v>
      </c>
      <c r="I220" s="19">
        <v>524.70000000000005</v>
      </c>
    </row>
    <row r="221" spans="8:9" x14ac:dyDescent="0.3">
      <c r="H221" s="18">
        <v>42571</v>
      </c>
      <c r="I221" s="19">
        <v>476.1</v>
      </c>
    </row>
    <row r="222" spans="8:9" x14ac:dyDescent="0.3">
      <c r="H222" s="18">
        <v>42572</v>
      </c>
      <c r="I222" s="19">
        <v>541.29999999999995</v>
      </c>
    </row>
    <row r="223" spans="8:9" x14ac:dyDescent="0.3">
      <c r="H223" s="18">
        <v>42573</v>
      </c>
      <c r="I223" s="19">
        <v>529.1</v>
      </c>
    </row>
    <row r="224" spans="8:9" x14ac:dyDescent="0.3">
      <c r="H224" s="18">
        <v>42576</v>
      </c>
      <c r="I224" s="19">
        <v>482</v>
      </c>
    </row>
    <row r="225" spans="8:9" x14ac:dyDescent="0.3">
      <c r="H225" s="18">
        <v>42577</v>
      </c>
      <c r="I225" s="19">
        <v>502.5</v>
      </c>
    </row>
    <row r="226" spans="8:9" x14ac:dyDescent="0.3">
      <c r="H226" s="18">
        <v>42578</v>
      </c>
      <c r="I226" s="19">
        <v>788.8</v>
      </c>
    </row>
    <row r="227" spans="8:9" x14ac:dyDescent="0.3">
      <c r="H227" s="18">
        <v>42579</v>
      </c>
      <c r="I227" s="19">
        <v>537.70000000000005</v>
      </c>
    </row>
    <row r="228" spans="8:9" x14ac:dyDescent="0.3">
      <c r="H228" s="18">
        <v>42580</v>
      </c>
      <c r="I228" s="19">
        <v>392</v>
      </c>
    </row>
    <row r="229" spans="8:9" x14ac:dyDescent="0.3">
      <c r="H229" s="18">
        <v>42583</v>
      </c>
      <c r="I229" s="19">
        <v>370.6</v>
      </c>
    </row>
    <row r="230" spans="8:9" x14ac:dyDescent="0.3">
      <c r="H230" s="18">
        <v>42584</v>
      </c>
      <c r="I230" s="19">
        <v>286.2</v>
      </c>
    </row>
    <row r="231" spans="8:9" x14ac:dyDescent="0.3">
      <c r="H231" s="18">
        <v>42585</v>
      </c>
      <c r="I231" s="19">
        <v>345.9</v>
      </c>
    </row>
    <row r="232" spans="8:9" x14ac:dyDescent="0.3">
      <c r="H232" s="18">
        <v>42586</v>
      </c>
      <c r="I232" s="19">
        <v>393.1</v>
      </c>
    </row>
    <row r="233" spans="8:9" x14ac:dyDescent="0.3">
      <c r="H233" s="18">
        <v>42587</v>
      </c>
      <c r="I233" s="19">
        <v>369</v>
      </c>
    </row>
    <row r="234" spans="8:9" x14ac:dyDescent="0.3">
      <c r="H234" s="18">
        <v>42590</v>
      </c>
      <c r="I234" s="19">
        <v>425</v>
      </c>
    </row>
    <row r="235" spans="8:9" x14ac:dyDescent="0.3">
      <c r="H235" s="18">
        <v>42591</v>
      </c>
      <c r="I235" s="19">
        <v>466.7</v>
      </c>
    </row>
    <row r="236" spans="8:9" x14ac:dyDescent="0.3">
      <c r="H236" s="18">
        <v>42592</v>
      </c>
      <c r="I236" s="19">
        <v>463.5</v>
      </c>
    </row>
    <row r="237" spans="8:9" x14ac:dyDescent="0.3">
      <c r="H237" s="18">
        <v>42593</v>
      </c>
      <c r="I237" s="19">
        <v>440.3</v>
      </c>
    </row>
    <row r="238" spans="8:9" x14ac:dyDescent="0.3">
      <c r="H238" s="18">
        <v>42594</v>
      </c>
      <c r="I238" s="19">
        <v>426</v>
      </c>
    </row>
    <row r="239" spans="8:9" x14ac:dyDescent="0.3">
      <c r="H239" s="18">
        <v>42597</v>
      </c>
      <c r="I239" s="19">
        <v>868.5</v>
      </c>
    </row>
    <row r="240" spans="8:9" x14ac:dyDescent="0.3">
      <c r="H240" s="18">
        <v>42598</v>
      </c>
      <c r="I240" s="19">
        <v>771.5</v>
      </c>
    </row>
    <row r="241" spans="8:9" x14ac:dyDescent="0.3">
      <c r="H241" s="18">
        <v>42599</v>
      </c>
      <c r="I241" s="19">
        <v>633.29999999999995</v>
      </c>
    </row>
    <row r="242" spans="8:9" x14ac:dyDescent="0.3">
      <c r="H242" s="18">
        <v>42600</v>
      </c>
      <c r="I242" s="19">
        <v>671.7</v>
      </c>
    </row>
    <row r="243" spans="8:9" x14ac:dyDescent="0.3">
      <c r="H243" s="18">
        <v>42601</v>
      </c>
      <c r="I243" s="19">
        <v>543.79999999999995</v>
      </c>
    </row>
    <row r="244" spans="8:9" x14ac:dyDescent="0.3">
      <c r="H244" s="18">
        <v>42604</v>
      </c>
      <c r="I244" s="19">
        <v>523.79999999999995</v>
      </c>
    </row>
    <row r="245" spans="8:9" x14ac:dyDescent="0.3">
      <c r="H245" s="18">
        <v>42605</v>
      </c>
      <c r="I245" s="19">
        <v>444.6</v>
      </c>
    </row>
    <row r="246" spans="8:9" x14ac:dyDescent="0.3">
      <c r="H246" s="18">
        <v>42606</v>
      </c>
      <c r="I246" s="19">
        <v>409.6</v>
      </c>
    </row>
    <row r="247" spans="8:9" x14ac:dyDescent="0.3">
      <c r="H247" s="18">
        <v>42607</v>
      </c>
      <c r="I247" s="19">
        <v>466.6</v>
      </c>
    </row>
    <row r="248" spans="8:9" x14ac:dyDescent="0.3">
      <c r="H248" s="18">
        <v>42608</v>
      </c>
      <c r="I248" s="19">
        <v>423.3</v>
      </c>
    </row>
    <row r="249" spans="8:9" x14ac:dyDescent="0.3">
      <c r="H249" s="18">
        <v>42611</v>
      </c>
      <c r="I249" s="19">
        <v>391.9</v>
      </c>
    </row>
    <row r="250" spans="8:9" x14ac:dyDescent="0.3">
      <c r="H250" s="18">
        <v>42612</v>
      </c>
      <c r="I250" s="19">
        <v>380.1</v>
      </c>
    </row>
    <row r="251" spans="8:9" x14ac:dyDescent="0.3">
      <c r="H251" s="18">
        <v>42613</v>
      </c>
      <c r="I251" s="19">
        <v>421.4</v>
      </c>
    </row>
    <row r="252" spans="8:9" x14ac:dyDescent="0.3">
      <c r="H252" s="18">
        <v>42614</v>
      </c>
      <c r="I252" s="19">
        <v>424.5</v>
      </c>
    </row>
    <row r="253" spans="8:9" x14ac:dyDescent="0.3">
      <c r="H253" s="18">
        <v>42615</v>
      </c>
      <c r="I253" s="19">
        <v>395.8</v>
      </c>
    </row>
    <row r="254" spans="8:9" x14ac:dyDescent="0.3">
      <c r="H254" s="18">
        <v>42618</v>
      </c>
      <c r="I254" s="19">
        <v>379.4</v>
      </c>
    </row>
    <row r="255" spans="8:9" x14ac:dyDescent="0.3">
      <c r="H255" s="18">
        <v>42619</v>
      </c>
      <c r="I255" s="19">
        <v>532.1</v>
      </c>
    </row>
    <row r="256" spans="8:9" x14ac:dyDescent="0.3">
      <c r="H256" s="18">
        <v>42620</v>
      </c>
      <c r="I256" s="19">
        <v>523.6</v>
      </c>
    </row>
    <row r="257" spans="8:9" x14ac:dyDescent="0.3">
      <c r="H257" s="18">
        <v>42621</v>
      </c>
      <c r="I257" s="19">
        <v>425.3</v>
      </c>
    </row>
    <row r="258" spans="8:9" x14ac:dyDescent="0.3">
      <c r="H258" s="18">
        <v>42622</v>
      </c>
      <c r="I258" s="19">
        <v>444.5</v>
      </c>
    </row>
    <row r="259" spans="8:9" x14ac:dyDescent="0.3">
      <c r="H259" s="18">
        <v>42625</v>
      </c>
      <c r="I259" s="19">
        <v>509.7</v>
      </c>
    </row>
    <row r="260" spans="8:9" x14ac:dyDescent="0.3">
      <c r="H260" s="18">
        <v>42626</v>
      </c>
      <c r="I260" s="19">
        <v>372.3</v>
      </c>
    </row>
    <row r="261" spans="8:9" x14ac:dyDescent="0.3">
      <c r="H261" s="18">
        <v>42627</v>
      </c>
      <c r="I261" s="19">
        <v>323.39999999999998</v>
      </c>
    </row>
    <row r="262" spans="8:9" x14ac:dyDescent="0.3">
      <c r="H262" s="18">
        <v>42632</v>
      </c>
      <c r="I262" s="19">
        <v>318.2</v>
      </c>
    </row>
    <row r="263" spans="8:9" x14ac:dyDescent="0.3">
      <c r="H263" s="18">
        <v>42633</v>
      </c>
      <c r="I263" s="19">
        <v>300.60000000000002</v>
      </c>
    </row>
    <row r="264" spans="8:9" x14ac:dyDescent="0.3">
      <c r="H264" s="18">
        <v>42634</v>
      </c>
      <c r="I264" s="19">
        <v>311.8</v>
      </c>
    </row>
    <row r="265" spans="8:9" x14ac:dyDescent="0.3">
      <c r="H265" s="18">
        <v>42635</v>
      </c>
      <c r="I265" s="19">
        <v>378.1</v>
      </c>
    </row>
    <row r="266" spans="8:9" x14ac:dyDescent="0.3">
      <c r="H266" s="18">
        <v>42636</v>
      </c>
      <c r="I266" s="19">
        <v>326.7</v>
      </c>
    </row>
    <row r="267" spans="8:9" x14ac:dyDescent="0.3">
      <c r="H267" s="18">
        <v>42639</v>
      </c>
      <c r="I267" s="19">
        <v>370.9</v>
      </c>
    </row>
    <row r="268" spans="8:9" x14ac:dyDescent="0.3">
      <c r="H268" s="18">
        <v>42640</v>
      </c>
      <c r="I268" s="19">
        <v>307.39999999999998</v>
      </c>
    </row>
    <row r="269" spans="8:9" x14ac:dyDescent="0.3">
      <c r="H269" s="18">
        <v>42641</v>
      </c>
      <c r="I269" s="19">
        <v>253.3</v>
      </c>
    </row>
    <row r="270" spans="8:9" x14ac:dyDescent="0.3">
      <c r="H270" s="18">
        <v>42642</v>
      </c>
      <c r="I270" s="19">
        <v>286.2</v>
      </c>
    </row>
    <row r="271" spans="8:9" x14ac:dyDescent="0.3">
      <c r="H271" s="18">
        <v>42643</v>
      </c>
      <c r="I271" s="19">
        <v>224.9</v>
      </c>
    </row>
    <row r="272" spans="8:9" x14ac:dyDescent="0.3">
      <c r="H272" s="18">
        <v>42653</v>
      </c>
      <c r="I272" s="19">
        <v>481.5</v>
      </c>
    </row>
    <row r="273" spans="8:9" x14ac:dyDescent="0.3">
      <c r="H273" s="18">
        <v>42654</v>
      </c>
      <c r="I273" s="19">
        <v>449.5</v>
      </c>
    </row>
    <row r="274" spans="8:9" x14ac:dyDescent="0.3">
      <c r="H274" s="18">
        <v>42655</v>
      </c>
      <c r="I274" s="19">
        <v>382.4</v>
      </c>
    </row>
    <row r="275" spans="8:9" x14ac:dyDescent="0.3">
      <c r="H275" s="18">
        <v>42656</v>
      </c>
      <c r="I275" s="19">
        <v>397.3</v>
      </c>
    </row>
    <row r="276" spans="8:9" x14ac:dyDescent="0.3">
      <c r="H276" s="18">
        <v>42657</v>
      </c>
      <c r="I276" s="19">
        <v>378.9</v>
      </c>
    </row>
    <row r="277" spans="8:9" x14ac:dyDescent="0.3">
      <c r="H277" s="18">
        <v>42660</v>
      </c>
      <c r="I277" s="19">
        <v>419.7</v>
      </c>
    </row>
    <row r="278" spans="8:9" x14ac:dyDescent="0.3">
      <c r="H278" s="18">
        <v>42661</v>
      </c>
      <c r="I278" s="19">
        <v>474.9</v>
      </c>
    </row>
    <row r="279" spans="8:9" x14ac:dyDescent="0.3">
      <c r="H279" s="18">
        <v>42662</v>
      </c>
      <c r="I279" s="19">
        <v>462.7</v>
      </c>
    </row>
    <row r="280" spans="8:9" x14ac:dyDescent="0.3">
      <c r="H280" s="18">
        <v>42663</v>
      </c>
      <c r="I280" s="19">
        <v>394.7</v>
      </c>
    </row>
    <row r="281" spans="8:9" x14ac:dyDescent="0.3">
      <c r="H281" s="18">
        <v>42664</v>
      </c>
      <c r="I281" s="19">
        <v>444.6</v>
      </c>
    </row>
    <row r="282" spans="8:9" x14ac:dyDescent="0.3">
      <c r="H282" s="18">
        <v>42667</v>
      </c>
      <c r="I282" s="19">
        <v>562</v>
      </c>
    </row>
    <row r="283" spans="8:9" x14ac:dyDescent="0.3">
      <c r="H283" s="18">
        <v>42668</v>
      </c>
      <c r="I283" s="19">
        <v>444.6</v>
      </c>
    </row>
    <row r="284" spans="8:9" x14ac:dyDescent="0.3">
      <c r="H284" s="18">
        <v>42669</v>
      </c>
      <c r="I284" s="19">
        <v>496.4</v>
      </c>
    </row>
    <row r="285" spans="8:9" x14ac:dyDescent="0.3">
      <c r="H285" s="18">
        <v>42670</v>
      </c>
      <c r="I285" s="19">
        <v>412.6</v>
      </c>
    </row>
    <row r="286" spans="8:9" x14ac:dyDescent="0.3">
      <c r="H286" s="18">
        <v>42671</v>
      </c>
      <c r="I286" s="19">
        <v>426.9</v>
      </c>
    </row>
    <row r="287" spans="8:9" x14ac:dyDescent="0.3">
      <c r="H287" s="18">
        <v>42674</v>
      </c>
      <c r="I287" s="19">
        <v>366.5</v>
      </c>
    </row>
    <row r="288" spans="8:9" x14ac:dyDescent="0.3">
      <c r="H288" s="18">
        <v>42675</v>
      </c>
      <c r="I288" s="19">
        <v>417.4</v>
      </c>
    </row>
    <row r="289" spans="8:9" x14ac:dyDescent="0.3">
      <c r="H289" s="18">
        <v>42676</v>
      </c>
      <c r="I289" s="19">
        <v>465.7</v>
      </c>
    </row>
    <row r="290" spans="8:9" x14ac:dyDescent="0.3">
      <c r="H290" s="18">
        <v>42677</v>
      </c>
      <c r="I290" s="19">
        <v>624.79999999999995</v>
      </c>
    </row>
    <row r="291" spans="8:9" x14ac:dyDescent="0.3">
      <c r="H291" s="18">
        <v>42678</v>
      </c>
      <c r="I291" s="19">
        <v>481.4</v>
      </c>
    </row>
    <row r="292" spans="8:9" x14ac:dyDescent="0.3">
      <c r="H292" s="18">
        <v>42681</v>
      </c>
      <c r="I292" s="19">
        <v>467.5</v>
      </c>
    </row>
    <row r="293" spans="8:9" x14ac:dyDescent="0.3">
      <c r="H293" s="18">
        <v>42682</v>
      </c>
      <c r="I293" s="19">
        <v>481.4</v>
      </c>
    </row>
    <row r="294" spans="8:9" x14ac:dyDescent="0.3">
      <c r="H294" s="18">
        <v>42683</v>
      </c>
      <c r="I294" s="19">
        <v>623.1</v>
      </c>
    </row>
    <row r="295" spans="8:9" x14ac:dyDescent="0.3">
      <c r="H295" s="18">
        <v>42684</v>
      </c>
      <c r="I295" s="19">
        <v>624.1</v>
      </c>
    </row>
    <row r="296" spans="8:9" x14ac:dyDescent="0.3">
      <c r="H296" s="18">
        <v>42685</v>
      </c>
      <c r="I296" s="19">
        <v>752.8</v>
      </c>
    </row>
    <row r="297" spans="8:9" x14ac:dyDescent="0.3">
      <c r="H297" s="18">
        <v>42688</v>
      </c>
      <c r="I297" s="19">
        <v>811.6</v>
      </c>
    </row>
    <row r="298" spans="8:9" x14ac:dyDescent="0.3">
      <c r="H298" s="18">
        <v>42689</v>
      </c>
      <c r="I298" s="19">
        <v>631</v>
      </c>
    </row>
    <row r="299" spans="8:9" x14ac:dyDescent="0.3">
      <c r="H299" s="18">
        <v>42690</v>
      </c>
      <c r="I299" s="19">
        <v>588.79999999999995</v>
      </c>
    </row>
    <row r="300" spans="8:9" x14ac:dyDescent="0.3">
      <c r="H300" s="18">
        <v>42691</v>
      </c>
      <c r="I300" s="19">
        <v>519.79999999999995</v>
      </c>
    </row>
    <row r="301" spans="8:9" x14ac:dyDescent="0.3">
      <c r="H301" s="18">
        <v>42692</v>
      </c>
      <c r="I301" s="19">
        <v>503.1</v>
      </c>
    </row>
    <row r="302" spans="8:9" x14ac:dyDescent="0.3">
      <c r="H302" s="18">
        <v>42695</v>
      </c>
      <c r="I302" s="19">
        <v>565.5</v>
      </c>
    </row>
    <row r="303" spans="8:9" x14ac:dyDescent="0.3">
      <c r="H303" s="18">
        <v>42696</v>
      </c>
      <c r="I303" s="19">
        <v>657.8</v>
      </c>
    </row>
    <row r="304" spans="8:9" x14ac:dyDescent="0.3">
      <c r="H304" s="18">
        <v>42697</v>
      </c>
      <c r="I304" s="19">
        <v>658.2</v>
      </c>
    </row>
    <row r="305" spans="8:9" x14ac:dyDescent="0.3">
      <c r="H305" s="18">
        <v>42698</v>
      </c>
      <c r="I305" s="19">
        <v>631.6</v>
      </c>
    </row>
    <row r="306" spans="8:9" x14ac:dyDescent="0.3">
      <c r="H306" s="18">
        <v>42699</v>
      </c>
      <c r="I306" s="19">
        <v>625.4</v>
      </c>
    </row>
    <row r="307" spans="8:9" x14ac:dyDescent="0.3">
      <c r="H307" s="18">
        <v>42702</v>
      </c>
      <c r="I307" s="19">
        <v>709.3</v>
      </c>
    </row>
    <row r="308" spans="8:9" x14ac:dyDescent="0.3">
      <c r="H308" s="18">
        <v>42703</v>
      </c>
      <c r="I308" s="19">
        <v>784.4</v>
      </c>
    </row>
    <row r="309" spans="8:9" x14ac:dyDescent="0.3">
      <c r="H309" s="18">
        <v>42704</v>
      </c>
      <c r="I309" s="19">
        <v>642.6</v>
      </c>
    </row>
    <row r="310" spans="8:9" x14ac:dyDescent="0.3">
      <c r="H310" s="18">
        <v>42705</v>
      </c>
      <c r="I310" s="19">
        <v>609.79999999999995</v>
      </c>
    </row>
    <row r="311" spans="8:9" x14ac:dyDescent="0.3">
      <c r="H311" s="18">
        <v>42706</v>
      </c>
      <c r="I311" s="19">
        <v>639.5</v>
      </c>
    </row>
    <row r="312" spans="8:9" x14ac:dyDescent="0.3">
      <c r="H312" s="18">
        <v>42709</v>
      </c>
      <c r="I312" s="19">
        <v>552.1</v>
      </c>
    </row>
    <row r="313" spans="8:9" x14ac:dyDescent="0.3">
      <c r="H313" s="18">
        <v>42710</v>
      </c>
      <c r="I313" s="19">
        <v>408.9</v>
      </c>
    </row>
    <row r="314" spans="8:9" x14ac:dyDescent="0.3">
      <c r="H314" s="18">
        <v>42711</v>
      </c>
      <c r="I314" s="19">
        <v>428.7</v>
      </c>
    </row>
    <row r="315" spans="8:9" x14ac:dyDescent="0.3">
      <c r="H315" s="18">
        <v>42712</v>
      </c>
      <c r="I315" s="19">
        <v>427.7</v>
      </c>
    </row>
    <row r="316" spans="8:9" x14ac:dyDescent="0.3">
      <c r="H316" s="18">
        <v>42713</v>
      </c>
      <c r="I316" s="19">
        <v>466.4</v>
      </c>
    </row>
    <row r="317" spans="8:9" x14ac:dyDescent="0.3">
      <c r="H317" s="18">
        <v>42716</v>
      </c>
      <c r="I317" s="19">
        <v>559.79999999999995</v>
      </c>
    </row>
    <row r="318" spans="8:9" x14ac:dyDescent="0.3">
      <c r="H318" s="18">
        <v>42717</v>
      </c>
      <c r="I318" s="19">
        <v>377.8</v>
      </c>
    </row>
    <row r="319" spans="8:9" x14ac:dyDescent="0.3">
      <c r="H319" s="18">
        <v>42718</v>
      </c>
      <c r="I319" s="19">
        <v>424.2</v>
      </c>
    </row>
    <row r="320" spans="8:9" x14ac:dyDescent="0.3">
      <c r="H320" s="18">
        <v>42719</v>
      </c>
      <c r="I320" s="19">
        <v>408.5</v>
      </c>
    </row>
    <row r="321" spans="8:9" x14ac:dyDescent="0.3">
      <c r="H321" s="18">
        <v>42720</v>
      </c>
      <c r="I321" s="19">
        <v>325.8</v>
      </c>
    </row>
    <row r="322" spans="8:9" x14ac:dyDescent="0.3">
      <c r="H322" s="18">
        <v>42723</v>
      </c>
      <c r="I322" s="19">
        <v>315.5</v>
      </c>
    </row>
    <row r="323" spans="8:9" x14ac:dyDescent="0.3">
      <c r="H323" s="18">
        <v>42724</v>
      </c>
      <c r="I323" s="19">
        <v>315.89999999999998</v>
      </c>
    </row>
    <row r="324" spans="8:9" x14ac:dyDescent="0.3">
      <c r="H324" s="18">
        <v>42725</v>
      </c>
      <c r="I324" s="19">
        <v>356.5</v>
      </c>
    </row>
    <row r="325" spans="8:9" x14ac:dyDescent="0.3">
      <c r="H325" s="18">
        <v>42726</v>
      </c>
      <c r="I325" s="19">
        <v>315.8</v>
      </c>
    </row>
    <row r="326" spans="8:9" x14ac:dyDescent="0.3">
      <c r="H326" s="18">
        <v>42727</v>
      </c>
      <c r="I326" s="19">
        <v>321.5</v>
      </c>
    </row>
    <row r="327" spans="8:9" x14ac:dyDescent="0.3">
      <c r="H327" s="18">
        <v>42730</v>
      </c>
      <c r="I327" s="19">
        <v>333.2</v>
      </c>
    </row>
    <row r="328" spans="8:9" x14ac:dyDescent="0.3">
      <c r="H328" s="18">
        <v>42731</v>
      </c>
      <c r="I328" s="19">
        <v>290.10000000000002</v>
      </c>
    </row>
    <row r="329" spans="8:9" x14ac:dyDescent="0.3">
      <c r="H329" s="18">
        <v>42732</v>
      </c>
      <c r="I329" s="19">
        <v>270.5</v>
      </c>
    </row>
    <row r="330" spans="8:9" x14ac:dyDescent="0.3">
      <c r="H330" s="18">
        <v>42733</v>
      </c>
      <c r="I330" s="19">
        <v>267.89999999999998</v>
      </c>
    </row>
    <row r="331" spans="8:9" x14ac:dyDescent="0.3">
      <c r="H331" s="18">
        <v>42734</v>
      </c>
      <c r="I331" s="19">
        <v>240.4</v>
      </c>
    </row>
    <row r="332" spans="8:9" x14ac:dyDescent="0.3">
      <c r="H332" s="18">
        <v>42738</v>
      </c>
      <c r="I332" s="19">
        <v>286</v>
      </c>
    </row>
    <row r="333" spans="8:9" x14ac:dyDescent="0.3">
      <c r="H333" s="18">
        <v>42739</v>
      </c>
      <c r="I333" s="19">
        <v>353.1</v>
      </c>
    </row>
    <row r="334" spans="8:9" x14ac:dyDescent="0.3">
      <c r="H334" s="18">
        <v>42740</v>
      </c>
      <c r="I334" s="19">
        <v>345.3</v>
      </c>
    </row>
    <row r="335" spans="8:9" x14ac:dyDescent="0.3">
      <c r="H335" s="18">
        <v>42741</v>
      </c>
      <c r="I335" s="19">
        <v>341.1</v>
      </c>
    </row>
    <row r="336" spans="8:9" x14ac:dyDescent="0.3">
      <c r="H336" s="18">
        <v>42744</v>
      </c>
      <c r="I336" s="19">
        <v>339.5</v>
      </c>
    </row>
    <row r="337" spans="8:9" x14ac:dyDescent="0.3">
      <c r="H337" s="18">
        <v>42745</v>
      </c>
      <c r="I337" s="19">
        <v>340</v>
      </c>
    </row>
    <row r="338" spans="8:9" x14ac:dyDescent="0.3">
      <c r="H338" s="18">
        <v>42746</v>
      </c>
      <c r="I338" s="19">
        <v>319.8</v>
      </c>
    </row>
    <row r="339" spans="8:9" x14ac:dyDescent="0.3">
      <c r="H339" s="18">
        <v>42747</v>
      </c>
      <c r="I339" s="19">
        <v>279.2</v>
      </c>
    </row>
    <row r="340" spans="8:9" x14ac:dyDescent="0.3">
      <c r="H340" s="18">
        <v>42748</v>
      </c>
      <c r="I340" s="19">
        <v>264.60000000000002</v>
      </c>
    </row>
    <row r="341" spans="8:9" x14ac:dyDescent="0.3">
      <c r="H341" s="18">
        <v>42751</v>
      </c>
      <c r="I341" s="19">
        <v>349.4</v>
      </c>
    </row>
    <row r="342" spans="8:9" x14ac:dyDescent="0.3">
      <c r="H342" s="18">
        <v>42752</v>
      </c>
      <c r="I342" s="19">
        <v>266.10000000000002</v>
      </c>
    </row>
    <row r="343" spans="8:9" x14ac:dyDescent="0.3">
      <c r="H343" s="18">
        <v>42753</v>
      </c>
      <c r="I343" s="19">
        <v>230.3</v>
      </c>
    </row>
    <row r="344" spans="8:9" x14ac:dyDescent="0.3">
      <c r="H344" s="18">
        <v>42754</v>
      </c>
      <c r="I344" s="19">
        <v>209.3</v>
      </c>
    </row>
    <row r="345" spans="8:9" x14ac:dyDescent="0.3">
      <c r="H345" s="18">
        <v>42755</v>
      </c>
      <c r="I345" s="19">
        <v>230.3</v>
      </c>
    </row>
    <row r="346" spans="8:9" x14ac:dyDescent="0.3">
      <c r="H346" s="18">
        <v>42758</v>
      </c>
      <c r="I346" s="19">
        <v>253</v>
      </c>
    </row>
    <row r="347" spans="8:9" x14ac:dyDescent="0.3">
      <c r="H347" s="18">
        <v>42759</v>
      </c>
      <c r="I347" s="19">
        <v>217.6</v>
      </c>
    </row>
    <row r="348" spans="8:9" x14ac:dyDescent="0.3">
      <c r="H348" s="18">
        <v>42760</v>
      </c>
      <c r="I348" s="19">
        <v>204</v>
      </c>
    </row>
    <row r="349" spans="8:9" x14ac:dyDescent="0.3">
      <c r="H349" s="18">
        <v>42761</v>
      </c>
      <c r="I349" s="19">
        <v>179</v>
      </c>
    </row>
    <row r="350" spans="8:9" x14ac:dyDescent="0.3">
      <c r="H350" s="18">
        <v>42769</v>
      </c>
      <c r="I350" s="19">
        <v>220.4</v>
      </c>
    </row>
    <row r="351" spans="8:9" x14ac:dyDescent="0.3">
      <c r="H351" s="18">
        <v>42772</v>
      </c>
      <c r="I351" s="19">
        <v>265.39999999999998</v>
      </c>
    </row>
    <row r="352" spans="8:9" x14ac:dyDescent="0.3">
      <c r="H352" s="18">
        <v>42773</v>
      </c>
      <c r="I352" s="19">
        <v>263.89999999999998</v>
      </c>
    </row>
    <row r="353" spans="8:9" x14ac:dyDescent="0.3">
      <c r="H353" s="18">
        <v>42774</v>
      </c>
      <c r="I353" s="19">
        <v>311</v>
      </c>
    </row>
    <row r="354" spans="8:9" x14ac:dyDescent="0.3">
      <c r="H354" s="18">
        <v>42775</v>
      </c>
      <c r="I354" s="19">
        <v>383.2</v>
      </c>
    </row>
    <row r="355" spans="8:9" x14ac:dyDescent="0.3">
      <c r="H355" s="18">
        <v>42776</v>
      </c>
      <c r="I355" s="19">
        <v>414.8</v>
      </c>
    </row>
    <row r="356" spans="8:9" x14ac:dyDescent="0.3">
      <c r="H356" s="18">
        <v>42779</v>
      </c>
      <c r="I356" s="19">
        <v>436</v>
      </c>
    </row>
    <row r="357" spans="8:9" x14ac:dyDescent="0.3">
      <c r="H357" s="18">
        <v>42780</v>
      </c>
      <c r="I357" s="19">
        <v>367</v>
      </c>
    </row>
    <row r="358" spans="8:9" x14ac:dyDescent="0.3">
      <c r="H358" s="18">
        <v>42781</v>
      </c>
      <c r="I358" s="19">
        <v>446.1</v>
      </c>
    </row>
    <row r="359" spans="8:9" x14ac:dyDescent="0.3">
      <c r="H359" s="18">
        <v>42782</v>
      </c>
      <c r="I359" s="19">
        <v>396.9</v>
      </c>
    </row>
    <row r="360" spans="8:9" x14ac:dyDescent="0.3">
      <c r="H360" s="18">
        <v>42783</v>
      </c>
      <c r="I360" s="19">
        <v>408.5</v>
      </c>
    </row>
    <row r="361" spans="8:9" x14ac:dyDescent="0.3">
      <c r="H361" s="18">
        <v>42786</v>
      </c>
      <c r="I361" s="19">
        <v>428.2</v>
      </c>
    </row>
    <row r="362" spans="8:9" x14ac:dyDescent="0.3">
      <c r="H362" s="18">
        <v>42787</v>
      </c>
      <c r="I362" s="19">
        <v>434.2</v>
      </c>
    </row>
    <row r="363" spans="8:9" x14ac:dyDescent="0.3">
      <c r="H363" s="18">
        <v>42788</v>
      </c>
      <c r="I363" s="19">
        <v>426.6</v>
      </c>
    </row>
    <row r="364" spans="8:9" x14ac:dyDescent="0.3">
      <c r="H364" s="18">
        <v>42789</v>
      </c>
      <c r="I364" s="19">
        <v>446.3</v>
      </c>
    </row>
    <row r="365" spans="8:9" x14ac:dyDescent="0.3">
      <c r="H365" s="18">
        <v>42790</v>
      </c>
      <c r="I365" s="19">
        <v>372.8</v>
      </c>
    </row>
    <row r="366" spans="8:9" x14ac:dyDescent="0.3">
      <c r="H366" s="18">
        <v>42793</v>
      </c>
      <c r="I366" s="19">
        <v>381</v>
      </c>
    </row>
    <row r="367" spans="8:9" x14ac:dyDescent="0.3">
      <c r="H367" s="18">
        <v>42794</v>
      </c>
      <c r="I367" s="19">
        <v>327.5</v>
      </c>
    </row>
    <row r="368" spans="8:9" x14ac:dyDescent="0.3">
      <c r="H368" s="18">
        <v>42795</v>
      </c>
      <c r="I368" s="19">
        <v>406.3</v>
      </c>
    </row>
    <row r="369" spans="8:9" x14ac:dyDescent="0.3">
      <c r="H369" s="18">
        <v>42796</v>
      </c>
      <c r="I369" s="19">
        <v>387.6</v>
      </c>
    </row>
    <row r="370" spans="8:9" x14ac:dyDescent="0.3">
      <c r="H370" s="18">
        <v>42797</v>
      </c>
      <c r="I370" s="19">
        <v>348.6</v>
      </c>
    </row>
    <row r="371" spans="8:9" x14ac:dyDescent="0.3">
      <c r="H371" s="18">
        <v>42800</v>
      </c>
      <c r="I371" s="19">
        <v>390.5</v>
      </c>
    </row>
    <row r="372" spans="8:9" x14ac:dyDescent="0.3">
      <c r="H372" s="18">
        <v>42801</v>
      </c>
      <c r="I372" s="19">
        <v>380.5</v>
      </c>
    </row>
    <row r="373" spans="8:9" x14ac:dyDescent="0.3">
      <c r="H373" s="18">
        <v>42802</v>
      </c>
      <c r="I373" s="19">
        <v>354.6</v>
      </c>
    </row>
    <row r="374" spans="8:9" x14ac:dyDescent="0.3">
      <c r="H374" s="18">
        <v>42803</v>
      </c>
      <c r="I374" s="19">
        <v>350.4</v>
      </c>
    </row>
    <row r="375" spans="8:9" x14ac:dyDescent="0.3">
      <c r="H375" s="18">
        <v>42804</v>
      </c>
      <c r="I375" s="19">
        <v>299.60000000000002</v>
      </c>
    </row>
    <row r="376" spans="8:9" x14ac:dyDescent="0.3">
      <c r="H376" s="18">
        <v>42807</v>
      </c>
      <c r="I376" s="19">
        <v>387.4</v>
      </c>
    </row>
    <row r="377" spans="8:9" x14ac:dyDescent="0.3">
      <c r="H377" s="18">
        <v>42808</v>
      </c>
      <c r="I377" s="19">
        <v>355.1</v>
      </c>
    </row>
    <row r="378" spans="8:9" x14ac:dyDescent="0.3">
      <c r="H378" s="18">
        <v>42809</v>
      </c>
      <c r="I378" s="19">
        <v>348</v>
      </c>
    </row>
    <row r="379" spans="8:9" x14ac:dyDescent="0.3">
      <c r="H379" s="18">
        <v>42810</v>
      </c>
      <c r="I379" s="19">
        <v>473.2</v>
      </c>
    </row>
    <row r="380" spans="8:9" x14ac:dyDescent="0.3">
      <c r="H380" s="18">
        <v>42811</v>
      </c>
      <c r="I380" s="19">
        <v>455.4</v>
      </c>
    </row>
    <row r="381" spans="8:9" x14ac:dyDescent="0.3">
      <c r="H381" s="18">
        <v>42814</v>
      </c>
      <c r="I381" s="19">
        <v>388.1</v>
      </c>
    </row>
    <row r="382" spans="8:9" x14ac:dyDescent="0.3">
      <c r="H382" s="18">
        <v>42815</v>
      </c>
      <c r="I382" s="19">
        <v>390.5</v>
      </c>
    </row>
    <row r="383" spans="8:9" x14ac:dyDescent="0.3">
      <c r="H383" s="18">
        <v>42816</v>
      </c>
      <c r="I383" s="19">
        <v>450.6</v>
      </c>
    </row>
    <row r="384" spans="8:9" x14ac:dyDescent="0.3">
      <c r="H384" s="18">
        <v>42817</v>
      </c>
      <c r="I384" s="19">
        <v>449.1</v>
      </c>
    </row>
    <row r="385" spans="8:9" x14ac:dyDescent="0.3">
      <c r="H385" s="18">
        <v>42818</v>
      </c>
      <c r="I385" s="19">
        <v>476.6</v>
      </c>
    </row>
    <row r="386" spans="8:9" x14ac:dyDescent="0.3">
      <c r="H386" s="18">
        <v>42821</v>
      </c>
      <c r="I386" s="19">
        <v>446.2</v>
      </c>
    </row>
    <row r="387" spans="8:9" x14ac:dyDescent="0.3">
      <c r="H387" s="18">
        <v>42822</v>
      </c>
      <c r="I387" s="19">
        <v>361.1</v>
      </c>
    </row>
    <row r="388" spans="8:9" x14ac:dyDescent="0.3">
      <c r="H388" s="18">
        <v>42823</v>
      </c>
      <c r="I388" s="19">
        <v>438.1</v>
      </c>
    </row>
    <row r="389" spans="8:9" x14ac:dyDescent="0.3">
      <c r="H389" s="18">
        <v>42824</v>
      </c>
      <c r="I389" s="19">
        <v>466.4</v>
      </c>
    </row>
    <row r="390" spans="8:9" x14ac:dyDescent="0.3">
      <c r="H390" s="18">
        <v>42825</v>
      </c>
      <c r="I390" s="19">
        <v>332.8</v>
      </c>
    </row>
    <row r="391" spans="8:9" x14ac:dyDescent="0.3">
      <c r="H391" s="18">
        <v>42830</v>
      </c>
      <c r="I391" s="19">
        <v>531</v>
      </c>
    </row>
    <row r="392" spans="8:9" x14ac:dyDescent="0.3">
      <c r="H392" s="18">
        <v>42831</v>
      </c>
      <c r="I392" s="19">
        <v>511.8</v>
      </c>
    </row>
    <row r="393" spans="8:9" x14ac:dyDescent="0.3">
      <c r="H393" s="18">
        <v>42832</v>
      </c>
      <c r="I393" s="19">
        <v>505.4</v>
      </c>
    </row>
    <row r="394" spans="8:9" x14ac:dyDescent="0.3">
      <c r="H394" s="18">
        <v>42835</v>
      </c>
      <c r="I394" s="19">
        <v>566.79999999999995</v>
      </c>
    </row>
    <row r="395" spans="8:9" x14ac:dyDescent="0.3">
      <c r="H395" s="18">
        <v>42836</v>
      </c>
      <c r="I395" s="19">
        <v>707.5</v>
      </c>
    </row>
    <row r="396" spans="8:9" x14ac:dyDescent="0.3">
      <c r="H396" s="18">
        <v>42837</v>
      </c>
      <c r="I396" s="19">
        <v>653.5</v>
      </c>
    </row>
    <row r="397" spans="8:9" x14ac:dyDescent="0.3">
      <c r="H397" s="18">
        <v>42838</v>
      </c>
      <c r="I397" s="19">
        <v>497.1</v>
      </c>
    </row>
    <row r="398" spans="8:9" x14ac:dyDescent="0.3">
      <c r="H398" s="18">
        <v>42839</v>
      </c>
      <c r="I398" s="19">
        <v>484.6</v>
      </c>
    </row>
    <row r="399" spans="8:9" x14ac:dyDescent="0.3">
      <c r="H399" s="18">
        <v>42842</v>
      </c>
      <c r="I399" s="19">
        <v>454.7</v>
      </c>
    </row>
    <row r="400" spans="8:9" x14ac:dyDescent="0.3">
      <c r="H400" s="18">
        <v>42843</v>
      </c>
      <c r="I400" s="19">
        <v>427</v>
      </c>
    </row>
    <row r="401" spans="8:9" x14ac:dyDescent="0.3">
      <c r="H401" s="18">
        <v>42844</v>
      </c>
      <c r="I401" s="19">
        <v>428.9</v>
      </c>
    </row>
    <row r="402" spans="8:9" x14ac:dyDescent="0.3">
      <c r="H402" s="18">
        <v>42845</v>
      </c>
      <c r="I402" s="19">
        <v>422.2</v>
      </c>
    </row>
    <row r="403" spans="8:9" x14ac:dyDescent="0.3">
      <c r="H403" s="18">
        <v>42846</v>
      </c>
      <c r="I403" s="19">
        <v>322</v>
      </c>
    </row>
    <row r="404" spans="8:9" x14ac:dyDescent="0.3">
      <c r="H404" s="18">
        <v>42849</v>
      </c>
      <c r="I404" s="19">
        <v>347.3</v>
      </c>
    </row>
    <row r="405" spans="8:9" x14ac:dyDescent="0.3">
      <c r="H405" s="18">
        <v>42850</v>
      </c>
      <c r="I405" s="19">
        <v>340.8</v>
      </c>
    </row>
    <row r="406" spans="8:9" x14ac:dyDescent="0.3">
      <c r="H406" s="18">
        <v>42851</v>
      </c>
      <c r="I406" s="19">
        <v>400.2</v>
      </c>
    </row>
    <row r="407" spans="8:9" x14ac:dyDescent="0.3">
      <c r="H407" s="18">
        <v>42852</v>
      </c>
      <c r="I407" s="19">
        <v>469.9</v>
      </c>
    </row>
    <row r="408" spans="8:9" x14ac:dyDescent="0.3">
      <c r="H408" s="18">
        <v>42853</v>
      </c>
      <c r="I408" s="19">
        <v>354.4</v>
      </c>
    </row>
    <row r="409" spans="8:9" x14ac:dyDescent="0.3">
      <c r="H409" s="18">
        <v>42857</v>
      </c>
      <c r="I409" s="19">
        <v>373.9</v>
      </c>
    </row>
    <row r="410" spans="8:9" x14ac:dyDescent="0.3">
      <c r="H410" s="18">
        <v>42858</v>
      </c>
      <c r="I410" s="19">
        <v>369</v>
      </c>
    </row>
    <row r="411" spans="8:9" x14ac:dyDescent="0.3">
      <c r="H411" s="18">
        <v>42859</v>
      </c>
      <c r="I411" s="19">
        <v>406.8</v>
      </c>
    </row>
    <row r="412" spans="8:9" x14ac:dyDescent="0.3">
      <c r="H412" s="18">
        <v>42860</v>
      </c>
      <c r="I412" s="19">
        <v>349.5</v>
      </c>
    </row>
    <row r="413" spans="8:9" x14ac:dyDescent="0.3">
      <c r="H413" s="18">
        <v>42863</v>
      </c>
      <c r="I413" s="19">
        <v>347.5</v>
      </c>
    </row>
    <row r="414" spans="8:9" x14ac:dyDescent="0.3">
      <c r="H414" s="18">
        <v>42864</v>
      </c>
      <c r="I414" s="19">
        <v>281.8</v>
      </c>
    </row>
    <row r="415" spans="8:9" x14ac:dyDescent="0.3">
      <c r="H415" s="18">
        <v>42865</v>
      </c>
      <c r="I415" s="19">
        <v>323.60000000000002</v>
      </c>
    </row>
    <row r="416" spans="8:9" x14ac:dyDescent="0.3">
      <c r="H416" s="18">
        <v>42866</v>
      </c>
      <c r="I416" s="19">
        <v>335.5</v>
      </c>
    </row>
    <row r="417" spans="8:9" x14ac:dyDescent="0.3">
      <c r="H417" s="18">
        <v>42867</v>
      </c>
      <c r="I417" s="19">
        <v>299.3</v>
      </c>
    </row>
    <row r="418" spans="8:9" x14ac:dyDescent="0.3">
      <c r="H418" s="18">
        <v>42870</v>
      </c>
      <c r="I418" s="19">
        <v>277.60000000000002</v>
      </c>
    </row>
    <row r="419" spans="8:9" x14ac:dyDescent="0.3">
      <c r="H419" s="18">
        <v>42871</v>
      </c>
      <c r="I419" s="19">
        <v>415.5</v>
      </c>
    </row>
    <row r="420" spans="8:9" x14ac:dyDescent="0.3">
      <c r="H420" s="18">
        <v>42872</v>
      </c>
      <c r="I420" s="19">
        <v>394.9</v>
      </c>
    </row>
    <row r="421" spans="8:9" x14ac:dyDescent="0.3">
      <c r="H421" s="18">
        <v>42873</v>
      </c>
      <c r="I421" s="19">
        <v>327.2</v>
      </c>
    </row>
    <row r="422" spans="8:9" x14ac:dyDescent="0.3">
      <c r="H422" s="18">
        <v>42874</v>
      </c>
      <c r="I422" s="19">
        <v>279.3</v>
      </c>
    </row>
    <row r="423" spans="8:9" x14ac:dyDescent="0.3">
      <c r="H423" s="18">
        <v>42877</v>
      </c>
      <c r="I423" s="19">
        <v>316.89999999999998</v>
      </c>
    </row>
    <row r="424" spans="8:9" x14ac:dyDescent="0.3">
      <c r="H424" s="18">
        <v>42878</v>
      </c>
      <c r="I424" s="19">
        <v>344.9</v>
      </c>
    </row>
    <row r="425" spans="8:9" x14ac:dyDescent="0.3">
      <c r="H425" s="18">
        <v>42879</v>
      </c>
      <c r="I425" s="19">
        <v>288.10000000000002</v>
      </c>
    </row>
    <row r="426" spans="8:9" x14ac:dyDescent="0.3">
      <c r="H426" s="18">
        <v>42880</v>
      </c>
      <c r="I426" s="19">
        <v>395.8</v>
      </c>
    </row>
    <row r="427" spans="8:9" x14ac:dyDescent="0.3">
      <c r="H427" s="18">
        <v>42881</v>
      </c>
      <c r="I427" s="19">
        <v>298.60000000000002</v>
      </c>
    </row>
    <row r="428" spans="8:9" x14ac:dyDescent="0.3">
      <c r="H428" s="18">
        <v>42886</v>
      </c>
      <c r="I428" s="19">
        <v>330</v>
      </c>
    </row>
    <row r="429" spans="8:9" x14ac:dyDescent="0.3">
      <c r="H429" s="18">
        <v>42887</v>
      </c>
      <c r="I429" s="19">
        <v>294.5</v>
      </c>
    </row>
    <row r="430" spans="8:9" x14ac:dyDescent="0.3">
      <c r="H430" s="18">
        <v>42888</v>
      </c>
      <c r="I430" s="19">
        <v>288.5</v>
      </c>
    </row>
    <row r="431" spans="8:9" x14ac:dyDescent="0.3">
      <c r="H431" s="18">
        <v>42891</v>
      </c>
      <c r="I431" s="19">
        <v>271.60000000000002</v>
      </c>
    </row>
    <row r="432" spans="8:9" x14ac:dyDescent="0.3">
      <c r="H432" s="18">
        <v>42892</v>
      </c>
      <c r="I432" s="19">
        <v>250.5</v>
      </c>
    </row>
    <row r="433" spans="8:9" x14ac:dyDescent="0.3">
      <c r="H433" s="18">
        <v>42893</v>
      </c>
      <c r="I433" s="19">
        <v>410</v>
      </c>
    </row>
    <row r="434" spans="8:9" x14ac:dyDescent="0.3">
      <c r="H434" s="18">
        <v>42894</v>
      </c>
      <c r="I434" s="19">
        <v>366.1</v>
      </c>
    </row>
    <row r="435" spans="8:9" x14ac:dyDescent="0.3">
      <c r="H435" s="18">
        <v>42895</v>
      </c>
      <c r="I435" s="19">
        <v>342.6</v>
      </c>
    </row>
    <row r="436" spans="8:9" x14ac:dyDescent="0.3">
      <c r="H436" s="18">
        <v>42898</v>
      </c>
      <c r="I436" s="19">
        <v>339.3</v>
      </c>
    </row>
    <row r="437" spans="8:9" x14ac:dyDescent="0.3">
      <c r="H437" s="18">
        <v>42899</v>
      </c>
      <c r="I437" s="19">
        <v>322</v>
      </c>
    </row>
    <row r="438" spans="8:9" x14ac:dyDescent="0.3">
      <c r="H438" s="18">
        <v>42900</v>
      </c>
      <c r="I438" s="19">
        <v>330.6</v>
      </c>
    </row>
    <row r="439" spans="8:9" x14ac:dyDescent="0.3">
      <c r="H439" s="18">
        <v>42901</v>
      </c>
      <c r="I439" s="19">
        <v>351.7</v>
      </c>
    </row>
    <row r="440" spans="8:9" x14ac:dyDescent="0.3">
      <c r="H440" s="18">
        <v>42902</v>
      </c>
      <c r="I440" s="19">
        <v>293.39999999999998</v>
      </c>
    </row>
    <row r="441" spans="8:9" x14ac:dyDescent="0.3">
      <c r="H441" s="18">
        <v>42905</v>
      </c>
      <c r="I441" s="19">
        <v>313.8</v>
      </c>
    </row>
    <row r="442" spans="8:9" x14ac:dyDescent="0.3">
      <c r="H442" s="18">
        <v>42906</v>
      </c>
      <c r="I442" s="19">
        <v>351.9</v>
      </c>
    </row>
    <row r="443" spans="8:9" x14ac:dyDescent="0.3">
      <c r="H443" s="18">
        <v>42907</v>
      </c>
      <c r="I443" s="19">
        <v>362.6</v>
      </c>
    </row>
    <row r="444" spans="8:9" x14ac:dyDescent="0.3">
      <c r="H444" s="18">
        <v>42908</v>
      </c>
      <c r="I444" s="19">
        <v>464.6</v>
      </c>
    </row>
    <row r="445" spans="8:9" x14ac:dyDescent="0.3">
      <c r="H445" s="18">
        <v>42909</v>
      </c>
      <c r="I445" s="19">
        <v>377.8</v>
      </c>
    </row>
    <row r="446" spans="8:9" x14ac:dyDescent="0.3">
      <c r="H446" s="18">
        <v>42912</v>
      </c>
      <c r="I446" s="19">
        <v>482.7</v>
      </c>
    </row>
    <row r="447" spans="8:9" x14ac:dyDescent="0.3">
      <c r="H447" s="18">
        <v>42913</v>
      </c>
      <c r="I447" s="19">
        <v>384.9</v>
      </c>
    </row>
    <row r="448" spans="8:9" x14ac:dyDescent="0.3">
      <c r="H448" s="18">
        <v>42914</v>
      </c>
      <c r="I448" s="19">
        <v>382.6</v>
      </c>
    </row>
    <row r="449" spans="8:9" x14ac:dyDescent="0.3">
      <c r="H449" s="18">
        <v>42915</v>
      </c>
      <c r="I449" s="19">
        <v>359.6</v>
      </c>
    </row>
    <row r="450" spans="8:9" x14ac:dyDescent="0.3">
      <c r="H450" s="18">
        <v>42916</v>
      </c>
      <c r="I450" s="19">
        <v>313.8</v>
      </c>
    </row>
    <row r="451" spans="8:9" x14ac:dyDescent="0.3">
      <c r="H451" s="18">
        <v>42919</v>
      </c>
      <c r="I451" s="19">
        <v>364.5</v>
      </c>
    </row>
    <row r="452" spans="8:9" x14ac:dyDescent="0.3">
      <c r="H452" s="18">
        <v>42920</v>
      </c>
      <c r="I452" s="19">
        <v>381.6</v>
      </c>
    </row>
    <row r="453" spans="8:9" x14ac:dyDescent="0.3">
      <c r="H453" s="18">
        <v>42921</v>
      </c>
      <c r="I453" s="19">
        <v>400.2</v>
      </c>
    </row>
    <row r="454" spans="8:9" x14ac:dyDescent="0.3">
      <c r="H454" s="18">
        <v>42922</v>
      </c>
      <c r="I454" s="19">
        <v>472.3</v>
      </c>
    </row>
    <row r="455" spans="8:9" x14ac:dyDescent="0.3">
      <c r="H455" s="18">
        <v>42923</v>
      </c>
      <c r="I455" s="19">
        <v>435.6</v>
      </c>
    </row>
    <row r="456" spans="8:9" x14ac:dyDescent="0.3">
      <c r="H456" s="18">
        <v>42926</v>
      </c>
      <c r="I456" s="19">
        <v>502.5</v>
      </c>
    </row>
    <row r="457" spans="8:9" x14ac:dyDescent="0.3">
      <c r="H457" s="18">
        <v>42927</v>
      </c>
      <c r="I457" s="19">
        <v>460.6</v>
      </c>
    </row>
    <row r="458" spans="8:9" x14ac:dyDescent="0.3">
      <c r="H458" s="18">
        <v>42928</v>
      </c>
      <c r="I458" s="19">
        <v>458.1</v>
      </c>
    </row>
    <row r="459" spans="8:9" x14ac:dyDescent="0.3">
      <c r="H459" s="18">
        <v>42929</v>
      </c>
      <c r="I459" s="19">
        <v>460.2</v>
      </c>
    </row>
    <row r="460" spans="8:9" x14ac:dyDescent="0.3">
      <c r="H460" s="18">
        <v>42930</v>
      </c>
      <c r="I460" s="19">
        <v>377.8</v>
      </c>
    </row>
    <row r="461" spans="8:9" x14ac:dyDescent="0.3">
      <c r="H461" s="18">
        <v>42933</v>
      </c>
      <c r="I461" s="19">
        <v>562.6</v>
      </c>
    </row>
    <row r="462" spans="8:9" x14ac:dyDescent="0.3">
      <c r="H462" s="18">
        <v>42934</v>
      </c>
      <c r="I462" s="19">
        <v>401</v>
      </c>
    </row>
    <row r="463" spans="8:9" x14ac:dyDescent="0.3">
      <c r="H463" s="18">
        <v>42935</v>
      </c>
      <c r="I463" s="19">
        <v>571.6</v>
      </c>
    </row>
    <row r="464" spans="8:9" x14ac:dyDescent="0.3">
      <c r="H464" s="18">
        <v>42936</v>
      </c>
      <c r="I464" s="19">
        <v>539.79999999999995</v>
      </c>
    </row>
    <row r="465" spans="8:9" x14ac:dyDescent="0.3">
      <c r="H465" s="18">
        <v>42937</v>
      </c>
      <c r="I465" s="19">
        <v>472.5</v>
      </c>
    </row>
    <row r="466" spans="8:9" x14ac:dyDescent="0.3">
      <c r="H466" s="18">
        <v>42940</v>
      </c>
      <c r="I466" s="19">
        <v>539.79999999999995</v>
      </c>
    </row>
    <row r="467" spans="8:9" x14ac:dyDescent="0.3">
      <c r="H467" s="18">
        <v>42941</v>
      </c>
      <c r="I467" s="19">
        <v>468.3</v>
      </c>
    </row>
    <row r="468" spans="8:9" x14ac:dyDescent="0.3">
      <c r="H468" s="18">
        <v>42942</v>
      </c>
      <c r="I468" s="19">
        <v>497.6</v>
      </c>
    </row>
    <row r="469" spans="8:9" x14ac:dyDescent="0.3">
      <c r="H469" s="18">
        <v>42943</v>
      </c>
      <c r="I469" s="19">
        <v>560</v>
      </c>
    </row>
    <row r="470" spans="8:9" x14ac:dyDescent="0.3">
      <c r="H470" s="18">
        <v>42944</v>
      </c>
      <c r="I470" s="19">
        <v>451</v>
      </c>
    </row>
    <row r="471" spans="8:9" x14ac:dyDescent="0.3">
      <c r="H471" s="18">
        <v>42947</v>
      </c>
      <c r="I471" s="19">
        <v>595.9</v>
      </c>
    </row>
    <row r="472" spans="8:9" x14ac:dyDescent="0.3">
      <c r="H472" s="18">
        <v>42948</v>
      </c>
      <c r="I472" s="19">
        <v>579.9</v>
      </c>
    </row>
    <row r="473" spans="8:9" x14ac:dyDescent="0.3">
      <c r="H473" s="18">
        <v>42949</v>
      </c>
      <c r="I473" s="19">
        <v>638.70000000000005</v>
      </c>
    </row>
    <row r="474" spans="8:9" x14ac:dyDescent="0.3">
      <c r="H474" s="18">
        <v>42950</v>
      </c>
      <c r="I474" s="19">
        <v>551.9</v>
      </c>
    </row>
    <row r="475" spans="8:9" x14ac:dyDescent="0.3">
      <c r="H475" s="18">
        <v>42951</v>
      </c>
      <c r="I475" s="19">
        <v>603.70000000000005</v>
      </c>
    </row>
    <row r="476" spans="8:9" x14ac:dyDescent="0.3">
      <c r="H476" s="18">
        <v>42954</v>
      </c>
      <c r="I476" s="19">
        <v>492.6</v>
      </c>
    </row>
    <row r="477" spans="8:9" x14ac:dyDescent="0.3">
      <c r="H477" s="18">
        <v>42955</v>
      </c>
      <c r="I477" s="19">
        <v>557.6</v>
      </c>
    </row>
    <row r="478" spans="8:9" x14ac:dyDescent="0.3">
      <c r="H478" s="18">
        <v>42956</v>
      </c>
      <c r="I478" s="19">
        <v>545</v>
      </c>
    </row>
    <row r="479" spans="8:9" x14ac:dyDescent="0.3">
      <c r="H479" s="18">
        <v>42957</v>
      </c>
      <c r="I479" s="19">
        <v>545.4</v>
      </c>
    </row>
    <row r="480" spans="8:9" x14ac:dyDescent="0.3">
      <c r="H480" s="18">
        <v>42958</v>
      </c>
      <c r="I480" s="19">
        <v>545.4</v>
      </c>
    </row>
    <row r="481" spans="8:9" x14ac:dyDescent="0.3">
      <c r="H481" s="18">
        <v>42961</v>
      </c>
      <c r="I481" s="19">
        <v>499.1</v>
      </c>
    </row>
    <row r="482" spans="8:9" x14ac:dyDescent="0.3">
      <c r="H482" s="18">
        <v>42962</v>
      </c>
      <c r="I482" s="19">
        <v>462.2</v>
      </c>
    </row>
    <row r="483" spans="8:9" x14ac:dyDescent="0.3">
      <c r="H483" s="18">
        <v>42963</v>
      </c>
      <c r="I483" s="19">
        <v>488.3</v>
      </c>
    </row>
  </sheetData>
  <mergeCells count="4">
    <mergeCell ref="A2:F2"/>
    <mergeCell ref="H2:I2"/>
    <mergeCell ref="K2:L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19" sqref="G19"/>
    </sheetView>
  </sheetViews>
  <sheetFormatPr defaultRowHeight="14.4" x14ac:dyDescent="0.3"/>
  <cols>
    <col min="2" max="2" width="11.33203125" customWidth="1"/>
  </cols>
  <sheetData>
    <row r="1" spans="1:4" s="30" customFormat="1" ht="77.400000000000006" customHeight="1" x14ac:dyDescent="0.3">
      <c r="A1" s="29" t="s">
        <v>21</v>
      </c>
    </row>
    <row r="2" spans="1:4" x14ac:dyDescent="0.3">
      <c r="A2" s="24" t="s">
        <v>17</v>
      </c>
      <c r="B2" s="24" t="s">
        <v>18</v>
      </c>
      <c r="C2" s="25" t="s">
        <v>19</v>
      </c>
      <c r="D2" s="25" t="s">
        <v>20</v>
      </c>
    </row>
    <row r="3" spans="1:4" x14ac:dyDescent="0.3">
      <c r="A3" s="26">
        <v>42277</v>
      </c>
      <c r="B3">
        <v>0</v>
      </c>
      <c r="C3">
        <v>0</v>
      </c>
      <c r="D3">
        <f>B3+C3</f>
        <v>0</v>
      </c>
    </row>
    <row r="4" spans="1:4" x14ac:dyDescent="0.3">
      <c r="A4" s="26">
        <v>42308</v>
      </c>
      <c r="B4">
        <v>0</v>
      </c>
      <c r="C4">
        <v>0</v>
      </c>
      <c r="D4">
        <f t="shared" ref="D4:D24" si="0">B4+C4</f>
        <v>0</v>
      </c>
    </row>
    <row r="5" spans="1:4" x14ac:dyDescent="0.3">
      <c r="A5" s="26">
        <v>42338</v>
      </c>
      <c r="B5">
        <v>0</v>
      </c>
      <c r="C5">
        <v>1</v>
      </c>
      <c r="D5">
        <f t="shared" si="0"/>
        <v>1</v>
      </c>
    </row>
    <row r="6" spans="1:4" x14ac:dyDescent="0.3">
      <c r="A6" s="26">
        <v>42369</v>
      </c>
      <c r="B6" s="27">
        <v>10</v>
      </c>
      <c r="C6">
        <v>18</v>
      </c>
      <c r="D6">
        <f t="shared" si="0"/>
        <v>28</v>
      </c>
    </row>
    <row r="7" spans="1:4" x14ac:dyDescent="0.3">
      <c r="A7" s="26">
        <v>42400</v>
      </c>
      <c r="B7" s="27">
        <v>10</v>
      </c>
      <c r="C7">
        <v>1</v>
      </c>
      <c r="D7">
        <f t="shared" si="0"/>
        <v>11</v>
      </c>
    </row>
    <row r="8" spans="1:4" x14ac:dyDescent="0.3">
      <c r="A8" s="26">
        <v>42429</v>
      </c>
      <c r="B8" s="27">
        <v>3</v>
      </c>
      <c r="C8">
        <v>4</v>
      </c>
      <c r="D8">
        <f t="shared" si="0"/>
        <v>7</v>
      </c>
    </row>
    <row r="9" spans="1:4" x14ac:dyDescent="0.3">
      <c r="A9" s="26">
        <v>42460</v>
      </c>
      <c r="B9" s="27">
        <v>6</v>
      </c>
      <c r="C9">
        <v>10</v>
      </c>
      <c r="D9">
        <f t="shared" si="0"/>
        <v>16</v>
      </c>
    </row>
    <row r="10" spans="1:4" x14ac:dyDescent="0.3">
      <c r="A10" s="26">
        <v>42490</v>
      </c>
      <c r="B10" s="27">
        <v>6</v>
      </c>
      <c r="C10">
        <v>5</v>
      </c>
      <c r="D10">
        <f t="shared" si="0"/>
        <v>11</v>
      </c>
    </row>
    <row r="11" spans="1:4" x14ac:dyDescent="0.3">
      <c r="A11" s="26">
        <v>42521</v>
      </c>
      <c r="B11" s="27">
        <v>5</v>
      </c>
      <c r="C11">
        <v>8</v>
      </c>
      <c r="D11">
        <f t="shared" si="0"/>
        <v>13</v>
      </c>
    </row>
    <row r="12" spans="1:4" x14ac:dyDescent="0.3">
      <c r="A12" s="26">
        <v>42551</v>
      </c>
      <c r="B12" s="27">
        <v>6</v>
      </c>
      <c r="C12">
        <v>7</v>
      </c>
      <c r="D12">
        <f t="shared" si="0"/>
        <v>13</v>
      </c>
    </row>
    <row r="13" spans="1:4" x14ac:dyDescent="0.3">
      <c r="A13" s="26">
        <v>42582</v>
      </c>
      <c r="B13" s="27">
        <v>4</v>
      </c>
      <c r="C13">
        <v>9</v>
      </c>
      <c r="D13">
        <f t="shared" si="0"/>
        <v>13</v>
      </c>
    </row>
    <row r="14" spans="1:4" x14ac:dyDescent="0.3">
      <c r="A14" s="26">
        <v>42613</v>
      </c>
      <c r="B14" s="27">
        <v>14</v>
      </c>
      <c r="C14">
        <v>16</v>
      </c>
      <c r="D14">
        <f t="shared" si="0"/>
        <v>30</v>
      </c>
    </row>
    <row r="15" spans="1:4" x14ac:dyDescent="0.3">
      <c r="A15" s="26">
        <v>42643</v>
      </c>
      <c r="B15" s="27">
        <v>10</v>
      </c>
      <c r="C15">
        <v>12</v>
      </c>
      <c r="D15">
        <f t="shared" si="0"/>
        <v>22</v>
      </c>
    </row>
    <row r="16" spans="1:4" x14ac:dyDescent="0.3">
      <c r="A16" s="26">
        <v>42674</v>
      </c>
      <c r="B16" s="27">
        <v>12</v>
      </c>
      <c r="C16">
        <v>10</v>
      </c>
      <c r="D16">
        <f t="shared" si="0"/>
        <v>22</v>
      </c>
    </row>
    <row r="17" spans="1:4" x14ac:dyDescent="0.3">
      <c r="A17" s="26">
        <v>42704</v>
      </c>
      <c r="B17" s="27">
        <v>15</v>
      </c>
      <c r="C17">
        <v>19</v>
      </c>
      <c r="D17">
        <f t="shared" si="0"/>
        <v>34</v>
      </c>
    </row>
    <row r="18" spans="1:4" x14ac:dyDescent="0.3">
      <c r="A18" s="26">
        <v>42735</v>
      </c>
      <c r="B18" s="27">
        <v>22</v>
      </c>
      <c r="C18">
        <v>23</v>
      </c>
      <c r="D18">
        <f t="shared" si="0"/>
        <v>45</v>
      </c>
    </row>
    <row r="19" spans="1:4" x14ac:dyDescent="0.3">
      <c r="A19" s="26">
        <v>42766</v>
      </c>
      <c r="B19" s="27">
        <v>26</v>
      </c>
      <c r="C19">
        <v>28</v>
      </c>
      <c r="D19">
        <f t="shared" si="0"/>
        <v>54</v>
      </c>
    </row>
    <row r="20" spans="1:4" x14ac:dyDescent="0.3">
      <c r="A20" s="26">
        <v>42794</v>
      </c>
      <c r="B20" s="27">
        <v>17</v>
      </c>
      <c r="C20">
        <v>16</v>
      </c>
      <c r="D20">
        <f t="shared" si="0"/>
        <v>33</v>
      </c>
    </row>
    <row r="21" spans="1:4" x14ac:dyDescent="0.3">
      <c r="A21" s="26">
        <v>42825</v>
      </c>
      <c r="B21" s="27">
        <v>22</v>
      </c>
      <c r="C21">
        <v>25</v>
      </c>
      <c r="D21">
        <f t="shared" si="0"/>
        <v>47</v>
      </c>
    </row>
    <row r="22" spans="1:4" x14ac:dyDescent="0.3">
      <c r="A22" s="26">
        <v>42855</v>
      </c>
      <c r="B22" s="27">
        <v>17</v>
      </c>
      <c r="C22">
        <v>21</v>
      </c>
      <c r="D22">
        <f t="shared" si="0"/>
        <v>38</v>
      </c>
    </row>
    <row r="23" spans="1:4" x14ac:dyDescent="0.3">
      <c r="A23" s="26">
        <v>42886</v>
      </c>
      <c r="B23" s="27">
        <v>20</v>
      </c>
      <c r="C23">
        <v>18</v>
      </c>
      <c r="D23">
        <f t="shared" si="0"/>
        <v>38</v>
      </c>
    </row>
    <row r="24" spans="1:4" x14ac:dyDescent="0.3">
      <c r="A24" s="26">
        <v>42916</v>
      </c>
      <c r="B24" s="27">
        <v>18</v>
      </c>
      <c r="C24">
        <v>18</v>
      </c>
      <c r="D24">
        <f t="shared" si="0"/>
        <v>36</v>
      </c>
    </row>
    <row r="25" spans="1:4" x14ac:dyDescent="0.3">
      <c r="B25" s="28"/>
    </row>
    <row r="26" spans="1:4" x14ac:dyDescent="0.3">
      <c r="B26" s="28"/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XFD1"/>
    </sheetView>
  </sheetViews>
  <sheetFormatPr defaultRowHeight="14.4" x14ac:dyDescent="0.3"/>
  <sheetData>
    <row r="1" spans="1:2" s="30" customFormat="1" ht="23.4" customHeight="1" x14ac:dyDescent="0.3">
      <c r="A1" s="30" t="s">
        <v>22</v>
      </c>
    </row>
    <row r="2" spans="1:2" x14ac:dyDescent="0.3">
      <c r="A2" s="24" t="s">
        <v>17</v>
      </c>
      <c r="B2" s="24" t="s">
        <v>23</v>
      </c>
    </row>
    <row r="3" spans="1:2" x14ac:dyDescent="0.3">
      <c r="A3" s="26">
        <v>42277</v>
      </c>
      <c r="B3">
        <v>11580.8</v>
      </c>
    </row>
    <row r="4" spans="1:2" x14ac:dyDescent="0.3">
      <c r="A4" s="26">
        <v>42308</v>
      </c>
      <c r="B4">
        <v>17558.299999999996</v>
      </c>
    </row>
    <row r="5" spans="1:2" x14ac:dyDescent="0.3">
      <c r="A5" s="26">
        <v>42338</v>
      </c>
      <c r="B5">
        <v>27096.7</v>
      </c>
    </row>
    <row r="6" spans="1:2" x14ac:dyDescent="0.3">
      <c r="A6" s="26">
        <v>42369</v>
      </c>
      <c r="B6">
        <v>18752.400000000001</v>
      </c>
    </row>
    <row r="7" spans="1:2" x14ac:dyDescent="0.3">
      <c r="A7" s="26">
        <v>42400</v>
      </c>
      <c r="B7">
        <v>8910.9000000000015</v>
      </c>
    </row>
    <row r="8" spans="1:2" x14ac:dyDescent="0.3">
      <c r="A8" s="26">
        <v>42429</v>
      </c>
      <c r="B8">
        <v>6482.4999999999991</v>
      </c>
    </row>
    <row r="9" spans="1:2" x14ac:dyDescent="0.3">
      <c r="A9" s="26">
        <v>42460</v>
      </c>
      <c r="B9">
        <v>12070.100000000002</v>
      </c>
    </row>
    <row r="10" spans="1:2" x14ac:dyDescent="0.3">
      <c r="A10" s="26">
        <v>42490</v>
      </c>
      <c r="B10">
        <v>10175.099999999999</v>
      </c>
    </row>
    <row r="11" spans="1:2" x14ac:dyDescent="0.3">
      <c r="A11" s="26">
        <v>42521</v>
      </c>
      <c r="B11">
        <v>7922.4999999999991</v>
      </c>
    </row>
    <row r="12" spans="1:2" x14ac:dyDescent="0.3">
      <c r="A12" s="26">
        <v>42551</v>
      </c>
      <c r="B12">
        <v>10334.5</v>
      </c>
    </row>
    <row r="13" spans="1:2" x14ac:dyDescent="0.3">
      <c r="A13" s="26">
        <v>42582</v>
      </c>
      <c r="B13">
        <v>12429.4</v>
      </c>
    </row>
    <row r="14" spans="1:2" x14ac:dyDescent="0.3">
      <c r="A14" s="26">
        <v>42613</v>
      </c>
      <c r="B14">
        <v>10936.4</v>
      </c>
    </row>
    <row r="15" spans="1:2" x14ac:dyDescent="0.3">
      <c r="A15" s="26">
        <v>42643</v>
      </c>
      <c r="B15">
        <v>7408.6999999999989</v>
      </c>
    </row>
    <row r="16" spans="1:2" x14ac:dyDescent="0.3">
      <c r="A16" s="26">
        <v>42674</v>
      </c>
      <c r="B16">
        <v>6995.2</v>
      </c>
    </row>
    <row r="17" spans="1:2" x14ac:dyDescent="0.3">
      <c r="A17" s="26">
        <v>42704</v>
      </c>
      <c r="B17">
        <v>13267.3</v>
      </c>
    </row>
    <row r="18" spans="1:2" x14ac:dyDescent="0.3">
      <c r="A18" s="26">
        <v>42735</v>
      </c>
      <c r="B18">
        <v>8656.5</v>
      </c>
    </row>
    <row r="19" spans="1:2" x14ac:dyDescent="0.3">
      <c r="A19" s="26">
        <v>42766</v>
      </c>
      <c r="B19">
        <v>5007.6000000000004</v>
      </c>
    </row>
    <row r="20" spans="1:2" x14ac:dyDescent="0.3">
      <c r="A20" s="26">
        <v>42794</v>
      </c>
      <c r="B20">
        <v>6729.8</v>
      </c>
    </row>
    <row r="21" spans="1:2" x14ac:dyDescent="0.3">
      <c r="A21" s="26">
        <v>42825</v>
      </c>
      <c r="B21">
        <v>9136.7000000000007</v>
      </c>
    </row>
    <row r="22" spans="1:2" x14ac:dyDescent="0.3">
      <c r="A22" s="26">
        <v>42855</v>
      </c>
      <c r="B22">
        <v>8425.0999999999985</v>
      </c>
    </row>
    <row r="23" spans="1:2" x14ac:dyDescent="0.3">
      <c r="A23" s="26">
        <v>42886</v>
      </c>
      <c r="B23">
        <v>6755.7</v>
      </c>
    </row>
    <row r="24" spans="1:2" x14ac:dyDescent="0.3">
      <c r="A24" s="26">
        <v>42916</v>
      </c>
      <c r="B24">
        <v>7655.1</v>
      </c>
    </row>
    <row r="25" spans="1:2" x14ac:dyDescent="0.3">
      <c r="A25" s="26"/>
    </row>
  </sheetData>
  <mergeCells count="1">
    <mergeCell ref="A1:XF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20" sqref="E20"/>
    </sheetView>
  </sheetViews>
  <sheetFormatPr defaultRowHeight="14.4" x14ac:dyDescent="0.3"/>
  <sheetData>
    <row r="1" spans="1:2" s="30" customFormat="1" ht="19.2" customHeight="1" x14ac:dyDescent="0.3">
      <c r="A1" s="30" t="s">
        <v>25</v>
      </c>
    </row>
    <row r="2" spans="1:2" x14ac:dyDescent="0.3">
      <c r="A2" s="24" t="s">
        <v>17</v>
      </c>
      <c r="B2" s="24" t="s">
        <v>24</v>
      </c>
    </row>
    <row r="3" spans="1:2" x14ac:dyDescent="0.3">
      <c r="A3" s="26">
        <v>42277</v>
      </c>
      <c r="B3">
        <f>SUMPRODUCT((YEAR('[1]Wind Data'!$K$7:$K$2001)=YEAR([1]Investor!A3))*(MONTH('[1]Wind Data'!$K$7:$K$2001)=MONTH([1]Investor!A3))*'[1]Wind Data'!$L$7:$L$2001)</f>
        <v>118.38</v>
      </c>
    </row>
    <row r="4" spans="1:2" x14ac:dyDescent="0.3">
      <c r="A4" s="26">
        <v>42308</v>
      </c>
      <c r="B4">
        <f>SUMPRODUCT((YEAR('[1]Wind Data'!$K$7:$K$2001)=YEAR([1]Investor!A4))*(MONTH('[1]Wind Data'!$K$7:$K$2001)=MONTH([1]Investor!A4))*'[1]Wind Data'!$L$7:$L$2001)</f>
        <v>106.68</v>
      </c>
    </row>
    <row r="5" spans="1:2" x14ac:dyDescent="0.3">
      <c r="A5" s="26">
        <v>42338</v>
      </c>
      <c r="B5">
        <f>SUMPRODUCT((YEAR('[1]Wind Data'!$K$7:$K$2001)=YEAR([1]Investor!A5))*(MONTH('[1]Wind Data'!$K$7:$K$2001)=MONTH([1]Investor!A5))*'[1]Wind Data'!$L$7:$L$2001)</f>
        <v>137.47</v>
      </c>
    </row>
    <row r="6" spans="1:2" x14ac:dyDescent="0.3">
      <c r="A6" s="26">
        <v>42369</v>
      </c>
      <c r="B6">
        <f>SUMPRODUCT((YEAR('[1]Wind Data'!$K$7:$K$2001)=YEAR([1]Investor!A6))*(MONTH('[1]Wind Data'!$K$7:$K$2001)=MONTH([1]Investor!A6))*'[1]Wind Data'!$L$7:$L$2001)</f>
        <v>151.46</v>
      </c>
    </row>
    <row r="7" spans="1:2" x14ac:dyDescent="0.3">
      <c r="A7" s="26">
        <v>42400</v>
      </c>
      <c r="B7">
        <f>SUMPRODUCT((YEAR('[1]Wind Data'!$K$7:$K$2001)=YEAR([1]Investor!A7))*(MONTH('[1]Wind Data'!$K$7:$K$2001)=MONTH([1]Investor!A7))*'[1]Wind Data'!$L$7:$L$2001)</f>
        <v>135.07</v>
      </c>
    </row>
    <row r="8" spans="1:2" x14ac:dyDescent="0.3">
      <c r="A8" s="26">
        <v>42429</v>
      </c>
      <c r="B8">
        <f>SUMPRODUCT((YEAR('[1]Wind Data'!$K$7:$K$2001)=YEAR([1]Investor!A8))*(MONTH('[1]Wind Data'!$K$7:$K$2001)=MONTH([1]Investor!A8))*'[1]Wind Data'!$L$7:$L$2001)</f>
        <v>104.21</v>
      </c>
    </row>
    <row r="9" spans="1:2" x14ac:dyDescent="0.3">
      <c r="A9" s="26">
        <v>42460</v>
      </c>
      <c r="B9">
        <f>SUMPRODUCT((YEAR('[1]Wind Data'!$K$7:$K$2001)=YEAR([1]Investor!A9))*(MONTH('[1]Wind Data'!$K$7:$K$2001)=MONTH([1]Investor!A9))*'[1]Wind Data'!$L$7:$L$2001)</f>
        <v>199.82999999999998</v>
      </c>
    </row>
    <row r="10" spans="1:2" x14ac:dyDescent="0.3">
      <c r="A10" s="26">
        <v>42490</v>
      </c>
      <c r="B10">
        <f>SUMPRODUCT((YEAR('[1]Wind Data'!$K$7:$K$2001)=YEAR([1]Investor!A10))*(MONTH('[1]Wind Data'!$K$7:$K$2001)=MONTH([1]Investor!A10))*'[1]Wind Data'!$L$7:$L$2001)</f>
        <v>195.75</v>
      </c>
    </row>
    <row r="11" spans="1:2" x14ac:dyDescent="0.3">
      <c r="A11" s="26">
        <v>42521</v>
      </c>
      <c r="B11">
        <f>SUMPRODUCT((YEAR('[1]Wind Data'!$K$7:$K$2001)=YEAR([1]Investor!A11))*(MONTH('[1]Wind Data'!$K$7:$K$2001)=MONTH([1]Investor!A11))*'[1]Wind Data'!$L$7:$L$2001)</f>
        <v>126.92000000000002</v>
      </c>
    </row>
    <row r="12" spans="1:2" x14ac:dyDescent="0.3">
      <c r="A12" s="26">
        <v>42551</v>
      </c>
      <c r="B12">
        <f>SUMPRODUCT((YEAR('[1]Wind Data'!$K$7:$K$2001)=YEAR([1]Investor!A12))*(MONTH('[1]Wind Data'!$K$7:$K$2001)=MONTH([1]Investor!A12))*'[1]Wind Data'!$L$7:$L$2001)</f>
        <v>126.94999999999999</v>
      </c>
    </row>
    <row r="13" spans="1:2" x14ac:dyDescent="0.3">
      <c r="A13" s="26">
        <v>42582</v>
      </c>
      <c r="B13">
        <f>SUMPRODUCT((YEAR('[1]Wind Data'!$K$7:$K$2001)=YEAR([1]Investor!A13))*(MONTH('[1]Wind Data'!$K$7:$K$2001)=MONTH([1]Investor!A13))*'[1]Wind Data'!$L$7:$L$2001)</f>
        <v>160.97999999999999</v>
      </c>
    </row>
    <row r="14" spans="1:2" x14ac:dyDescent="0.3">
      <c r="A14" s="26">
        <v>42613</v>
      </c>
      <c r="B14">
        <f>SUMPRODUCT((YEAR('[1]Wind Data'!$K$7:$K$2001)=YEAR([1]Investor!A14))*(MONTH('[1]Wind Data'!$K$7:$K$2001)=MONTH([1]Investor!A14))*'[1]Wind Data'!$L$7:$L$2001)</f>
        <v>185.17000000000002</v>
      </c>
    </row>
    <row r="15" spans="1:2" x14ac:dyDescent="0.3">
      <c r="A15" s="26">
        <v>42643</v>
      </c>
      <c r="B15">
        <f>SUMPRODUCT((YEAR('[1]Wind Data'!$K$7:$K$2001)=YEAR([1]Investor!A15))*(MONTH('[1]Wind Data'!$K$7:$K$2001)=MONTH([1]Investor!A15))*'[1]Wind Data'!$L$7:$L$2001)</f>
        <v>220.10999999999999</v>
      </c>
    </row>
    <row r="16" spans="1:2" x14ac:dyDescent="0.3">
      <c r="A16" s="26">
        <v>42674</v>
      </c>
      <c r="B16">
        <f>SUMPRODUCT((YEAR('[1]Wind Data'!$K$7:$K$2001)=YEAR([1]Investor!A16))*(MONTH('[1]Wind Data'!$K$7:$K$2001)=MONTH([1]Investor!A16))*'[1]Wind Data'!$L$7:$L$2001)</f>
        <v>120.19999999999999</v>
      </c>
    </row>
    <row r="17" spans="1:2" x14ac:dyDescent="0.3">
      <c r="A17" s="26">
        <v>42704</v>
      </c>
      <c r="B17">
        <f>SUMPRODUCT((YEAR('[1]Wind Data'!$K$7:$K$2001)=YEAR([1]Investor!A17))*(MONTH('[1]Wind Data'!$K$7:$K$2001)=MONTH([1]Investor!A17))*'[1]Wind Data'!$L$7:$L$2001)</f>
        <v>157.87</v>
      </c>
    </row>
    <row r="18" spans="1:2" x14ac:dyDescent="0.3">
      <c r="A18" s="26">
        <v>42735</v>
      </c>
      <c r="B18">
        <f>SUMPRODUCT((YEAR('[1]Wind Data'!$K$7:$K$2001)=YEAR([1]Investor!A18))*(MONTH('[1]Wind Data'!$K$7:$K$2001)=MONTH([1]Investor!A18))*'[1]Wind Data'!$L$7:$L$2001)</f>
        <v>167.42000000000002</v>
      </c>
    </row>
    <row r="19" spans="1:2" x14ac:dyDescent="0.3">
      <c r="A19" s="26">
        <v>42766</v>
      </c>
      <c r="B19">
        <f>SUMPRODUCT((YEAR('[1]Wind Data'!$K$7:$K$2001)=YEAR([1]Investor!A19))*(MONTH('[1]Wind Data'!$K$7:$K$2001)=MONTH([1]Investor!A19))*'[1]Wind Data'!$L$7:$L$2001)</f>
        <v>78.069999999999993</v>
      </c>
    </row>
    <row r="20" spans="1:2" x14ac:dyDescent="0.3">
      <c r="A20" s="26">
        <v>42794</v>
      </c>
      <c r="B20">
        <f>SUMPRODUCT((YEAR('[1]Wind Data'!$K$7:$K$2001)=YEAR([1]Investor!A20))*(MONTH('[1]Wind Data'!$K$7:$K$2001)=MONTH([1]Investor!A20))*'[1]Wind Data'!$L$7:$L$2001)</f>
        <v>145.56</v>
      </c>
    </row>
    <row r="21" spans="1:2" x14ac:dyDescent="0.3">
      <c r="A21" s="26">
        <v>42825</v>
      </c>
      <c r="B21">
        <f>SUMPRODUCT((YEAR('[1]Wind Data'!$K$7:$K$2001)=YEAR([1]Investor!A21))*(MONTH('[1]Wind Data'!$K$7:$K$2001)=MONTH([1]Investor!A21))*'[1]Wind Data'!$L$7:$L$2001)</f>
        <v>256.89999999999998</v>
      </c>
    </row>
    <row r="22" spans="1:2" x14ac:dyDescent="0.3">
      <c r="A22" s="26">
        <v>42855</v>
      </c>
      <c r="B22">
        <f>SUMPRODUCT((YEAR('[1]Wind Data'!$K$7:$K$2001)=YEAR([1]Investor!A22))*(MONTH('[1]Wind Data'!$K$7:$K$2001)=MONTH([1]Investor!A22))*'[1]Wind Data'!$L$7:$L$2001)</f>
        <v>128.32</v>
      </c>
    </row>
    <row r="23" spans="1:2" x14ac:dyDescent="0.3">
      <c r="A23" s="26">
        <v>42886</v>
      </c>
      <c r="B23">
        <f>SUMPRODUCT((YEAR('[1]Wind Data'!$K$7:$K$2001)=YEAR([1]Investor!A23))*(MONTH('[1]Wind Data'!$K$7:$K$2001)=MONTH([1]Investor!A23))*'[1]Wind Data'!$L$7:$L$2001)</f>
        <v>115.78999999999999</v>
      </c>
    </row>
    <row r="24" spans="1:2" x14ac:dyDescent="0.3">
      <c r="A24" s="26">
        <v>42916</v>
      </c>
      <c r="B24">
        <f>SUMPRODUCT((YEAR('[1]Wind Data'!$K$7:$K$2001)=YEAR([1]Investor!A24))*(MONTH('[1]Wind Data'!$K$7:$K$2001)=MONTH([1]Investor!A24))*'[1]Wind Data'!$L$7:$L$2001)</f>
        <v>141.65</v>
      </c>
    </row>
  </sheetData>
  <mergeCells count="1">
    <mergeCell ref="A1:XF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" sqref="A2:C24"/>
    </sheetView>
  </sheetViews>
  <sheetFormatPr defaultRowHeight="14.4" x14ac:dyDescent="0.3"/>
  <cols>
    <col min="2" max="2" width="13.6640625" customWidth="1"/>
    <col min="3" max="3" width="13" customWidth="1"/>
  </cols>
  <sheetData>
    <row r="1" spans="1:3" s="30" customFormat="1" ht="52.8" customHeight="1" x14ac:dyDescent="0.3">
      <c r="A1" s="29" t="s">
        <v>26</v>
      </c>
    </row>
    <row r="2" spans="1:3" ht="33.6" customHeight="1" x14ac:dyDescent="0.3">
      <c r="A2" s="24" t="s">
        <v>17</v>
      </c>
      <c r="B2" s="31" t="s">
        <v>27</v>
      </c>
      <c r="C2" s="31" t="s">
        <v>28</v>
      </c>
    </row>
    <row r="3" spans="1:3" x14ac:dyDescent="0.3">
      <c r="A3" s="26">
        <v>42277</v>
      </c>
      <c r="B3">
        <v>47898.09</v>
      </c>
      <c r="C3">
        <v>7174.0199999999968</v>
      </c>
    </row>
    <row r="4" spans="1:3" x14ac:dyDescent="0.3">
      <c r="A4" s="26">
        <v>42308</v>
      </c>
      <c r="B4">
        <v>54702.71</v>
      </c>
      <c r="C4">
        <v>6804.6200000000026</v>
      </c>
    </row>
    <row r="5" spans="1:3" x14ac:dyDescent="0.3">
      <c r="A5" s="26">
        <v>42338</v>
      </c>
      <c r="B5">
        <v>62532.34</v>
      </c>
      <c r="C5">
        <v>7829.6299999999974</v>
      </c>
    </row>
    <row r="6" spans="1:3" x14ac:dyDescent="0.3">
      <c r="A6" s="26">
        <v>42369</v>
      </c>
      <c r="B6">
        <v>72753</v>
      </c>
      <c r="C6">
        <v>10220.660000000003</v>
      </c>
    </row>
    <row r="7" spans="1:3" x14ac:dyDescent="0.3">
      <c r="A7" s="26">
        <v>42400</v>
      </c>
      <c r="B7">
        <v>0</v>
      </c>
      <c r="C7">
        <v>8827.9700000000012</v>
      </c>
    </row>
    <row r="8" spans="1:3" x14ac:dyDescent="0.3">
      <c r="A8" s="26">
        <v>42429</v>
      </c>
      <c r="B8">
        <v>7435.28</v>
      </c>
      <c r="C8">
        <v>7435.28</v>
      </c>
    </row>
    <row r="9" spans="1:3" x14ac:dyDescent="0.3">
      <c r="A9" s="26">
        <v>42460</v>
      </c>
      <c r="B9">
        <v>16133</v>
      </c>
      <c r="C9">
        <v>8697.7200000000012</v>
      </c>
    </row>
    <row r="10" spans="1:3" x14ac:dyDescent="0.3">
      <c r="A10" s="26">
        <v>42490</v>
      </c>
      <c r="B10">
        <v>24070.32</v>
      </c>
      <c r="C10">
        <v>7937.32</v>
      </c>
    </row>
    <row r="11" spans="1:3" x14ac:dyDescent="0.3">
      <c r="A11" s="26">
        <v>42521</v>
      </c>
      <c r="B11">
        <v>31800.080000000002</v>
      </c>
      <c r="C11">
        <v>7729.760000000002</v>
      </c>
    </row>
    <row r="12" spans="1:3" x14ac:dyDescent="0.3">
      <c r="A12" s="26">
        <v>42551</v>
      </c>
      <c r="B12">
        <v>41801.919999999998</v>
      </c>
      <c r="C12">
        <v>10001.839999999997</v>
      </c>
    </row>
    <row r="13" spans="1:3" x14ac:dyDescent="0.3">
      <c r="A13" s="26">
        <v>42582</v>
      </c>
      <c r="B13">
        <v>49272.65</v>
      </c>
      <c r="C13">
        <v>7470.7300000000032</v>
      </c>
    </row>
    <row r="14" spans="1:3" x14ac:dyDescent="0.3">
      <c r="A14" s="26">
        <v>42613</v>
      </c>
      <c r="B14">
        <v>57043.17</v>
      </c>
      <c r="C14">
        <v>7770.5199999999968</v>
      </c>
    </row>
    <row r="15" spans="1:3" x14ac:dyDescent="0.3">
      <c r="A15" s="26">
        <v>42643</v>
      </c>
      <c r="B15">
        <v>68610.713199999998</v>
      </c>
      <c r="C15">
        <v>11567.5432</v>
      </c>
    </row>
    <row r="16" spans="1:3" x14ac:dyDescent="0.3">
      <c r="A16" s="26">
        <v>42674</v>
      </c>
      <c r="B16">
        <v>78023.149999999994</v>
      </c>
      <c r="C16">
        <v>9412.4367999999959</v>
      </c>
    </row>
    <row r="17" spans="1:3" x14ac:dyDescent="0.3">
      <c r="A17" s="26">
        <v>42704</v>
      </c>
      <c r="B17">
        <v>87120.88</v>
      </c>
      <c r="C17">
        <v>9097.7300000000105</v>
      </c>
    </row>
    <row r="18" spans="1:3" x14ac:dyDescent="0.3">
      <c r="A18" s="26">
        <v>42735</v>
      </c>
      <c r="B18">
        <v>99064.17</v>
      </c>
      <c r="C18">
        <v>11943.289999999994</v>
      </c>
    </row>
    <row r="19" spans="1:3" x14ac:dyDescent="0.3">
      <c r="A19" s="26">
        <v>42766</v>
      </c>
      <c r="B19">
        <v>0</v>
      </c>
      <c r="C19">
        <v>10532.079999999998</v>
      </c>
    </row>
    <row r="20" spans="1:3" x14ac:dyDescent="0.3">
      <c r="A20" s="26">
        <v>42794</v>
      </c>
      <c r="B20">
        <v>9120.8700000000008</v>
      </c>
      <c r="C20">
        <v>9120.8700000000008</v>
      </c>
    </row>
    <row r="21" spans="1:3" x14ac:dyDescent="0.3">
      <c r="A21" s="26">
        <v>42825</v>
      </c>
      <c r="B21">
        <v>19398.985700000001</v>
      </c>
      <c r="C21">
        <v>10278.1157</v>
      </c>
    </row>
    <row r="22" spans="1:3" x14ac:dyDescent="0.3">
      <c r="A22" s="26">
        <v>42855</v>
      </c>
      <c r="B22">
        <v>27950.841700000001</v>
      </c>
      <c r="C22">
        <v>8551.8559999999998</v>
      </c>
    </row>
    <row r="23" spans="1:3" x14ac:dyDescent="0.3">
      <c r="A23" s="26">
        <v>42886</v>
      </c>
      <c r="B23">
        <v>36655.758300000001</v>
      </c>
      <c r="C23">
        <v>8704.9166000000005</v>
      </c>
    </row>
    <row r="24" spans="1:3" x14ac:dyDescent="0.3">
      <c r="A24" s="26">
        <v>42916</v>
      </c>
      <c r="B24">
        <v>49298.05</v>
      </c>
      <c r="C24">
        <v>12642.291700000002</v>
      </c>
    </row>
  </sheetData>
  <mergeCells count="1">
    <mergeCell ref="A1:XF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1" workbookViewId="0">
      <selection activeCell="R4" sqref="R4"/>
    </sheetView>
  </sheetViews>
  <sheetFormatPr defaultRowHeight="14.4" x14ac:dyDescent="0.3"/>
  <cols>
    <col min="1" max="2" width="8.88671875" style="39"/>
    <col min="3" max="3" width="12.33203125" style="39" customWidth="1"/>
    <col min="4" max="4" width="8.88671875" style="39"/>
    <col min="5" max="5" width="10.77734375" style="63" customWidth="1"/>
    <col min="6" max="6" width="8.88671875" style="62"/>
    <col min="7" max="7" width="8.88671875" style="39"/>
    <col min="8" max="8" width="8.88671875" style="63"/>
    <col min="10" max="10" width="12.109375" style="46" customWidth="1"/>
    <col min="13" max="13" width="13.33203125" customWidth="1"/>
    <col min="14" max="14" width="11.109375" customWidth="1"/>
    <col min="15" max="15" width="11" customWidth="1"/>
    <col min="16" max="16" width="10.44140625" customWidth="1"/>
    <col min="17" max="17" width="9.6640625" customWidth="1"/>
  </cols>
  <sheetData>
    <row r="1" spans="1:17" s="24" customFormat="1" ht="15" thickBot="1" x14ac:dyDescent="0.35">
      <c r="A1" s="32" t="s">
        <v>17</v>
      </c>
      <c r="B1" s="32" t="s">
        <v>29</v>
      </c>
      <c r="C1" s="33" t="s">
        <v>23</v>
      </c>
      <c r="D1" s="33" t="s">
        <v>30</v>
      </c>
      <c r="E1" s="34" t="s">
        <v>31</v>
      </c>
      <c r="F1" s="35" t="s">
        <v>32</v>
      </c>
      <c r="G1" s="32" t="s">
        <v>33</v>
      </c>
      <c r="H1" s="36" t="s">
        <v>34</v>
      </c>
      <c r="I1" s="32" t="s">
        <v>35</v>
      </c>
      <c r="J1" s="37" t="s">
        <v>36</v>
      </c>
      <c r="N1" s="24" t="s">
        <v>29</v>
      </c>
      <c r="O1" s="24" t="s">
        <v>23</v>
      </c>
      <c r="P1" s="24" t="s">
        <v>30</v>
      </c>
      <c r="Q1" s="24" t="s">
        <v>31</v>
      </c>
    </row>
    <row r="2" spans="1:17" x14ac:dyDescent="0.3">
      <c r="A2" s="38">
        <v>42277</v>
      </c>
      <c r="B2" s="39">
        <v>0</v>
      </c>
      <c r="C2" s="40">
        <v>11580.8</v>
      </c>
      <c r="D2" s="40">
        <v>118.38</v>
      </c>
      <c r="E2" s="41">
        <v>7174.0199999999968</v>
      </c>
      <c r="F2" s="42">
        <v>-1.6942045776046109</v>
      </c>
      <c r="G2" s="43">
        <v>-0.79835469086294464</v>
      </c>
      <c r="H2" s="44">
        <v>-1.1278940015107346</v>
      </c>
      <c r="I2" s="45">
        <v>-1.2398517416300701</v>
      </c>
      <c r="J2" s="46">
        <v>100</v>
      </c>
      <c r="M2" t="s">
        <v>37</v>
      </c>
      <c r="N2">
        <v>23.272727272727273</v>
      </c>
      <c r="O2">
        <v>10649.422727272729</v>
      </c>
      <c r="P2">
        <v>149.12545454545455</v>
      </c>
      <c r="Q2">
        <v>9079.5999999999985</v>
      </c>
    </row>
    <row r="3" spans="1:17" x14ac:dyDescent="0.3">
      <c r="A3" s="38">
        <v>42308</v>
      </c>
      <c r="B3" s="39">
        <v>0</v>
      </c>
      <c r="C3" s="40">
        <v>17558.299999999996</v>
      </c>
      <c r="D3" s="40">
        <v>106.68</v>
      </c>
      <c r="E3" s="41">
        <v>6804.6200000000026</v>
      </c>
      <c r="F3" s="42">
        <v>-1.3527730130392794</v>
      </c>
      <c r="G3" s="43">
        <v>-0.46574233843043922</v>
      </c>
      <c r="H3" s="44">
        <v>-0.5386014671366024</v>
      </c>
      <c r="I3" s="45">
        <v>-0.89096950854512424</v>
      </c>
      <c r="J3" s="46">
        <v>128.13902835078167</v>
      </c>
      <c r="M3" t="s">
        <v>38</v>
      </c>
      <c r="N3">
        <v>15.99161035454534</v>
      </c>
      <c r="O3">
        <v>5030.4947840461937</v>
      </c>
      <c r="P3">
        <v>41.881985299657032</v>
      </c>
      <c r="Q3">
        <v>1603.937228171852</v>
      </c>
    </row>
    <row r="4" spans="1:17" x14ac:dyDescent="0.3">
      <c r="A4" s="38">
        <v>42338</v>
      </c>
      <c r="B4" s="39">
        <v>1</v>
      </c>
      <c r="C4" s="40">
        <v>27096.7</v>
      </c>
      <c r="D4" s="40">
        <v>137.47</v>
      </c>
      <c r="E4" s="41">
        <v>7829.6299999999974</v>
      </c>
      <c r="F4" s="42">
        <v>0.10154916861257468</v>
      </c>
      <c r="G4" s="43">
        <v>1.2084090342458293</v>
      </c>
      <c r="H4" s="44">
        <v>1.4592338463355825</v>
      </c>
      <c r="I4" s="45">
        <v>0.58634648901047703</v>
      </c>
      <c r="J4" s="46">
        <v>340.60627294027825</v>
      </c>
    </row>
    <row r="5" spans="1:17" ht="15" thickBot="1" x14ac:dyDescent="0.35">
      <c r="A5" s="38">
        <v>42369</v>
      </c>
      <c r="B5" s="39">
        <v>28</v>
      </c>
      <c r="C5" s="40">
        <v>18752.400000000001</v>
      </c>
      <c r="D5" s="40">
        <v>151.46</v>
      </c>
      <c r="E5" s="41">
        <v>10220.660000000003</v>
      </c>
      <c r="F5" s="42">
        <v>1.3542704968445398</v>
      </c>
      <c r="G5" s="43">
        <v>0.98027561503548821</v>
      </c>
      <c r="H5" s="44">
        <v>1.565204196792815</v>
      </c>
      <c r="I5" s="45">
        <v>1.1797699397140116</v>
      </c>
      <c r="J5" s="46">
        <v>685.323523930551</v>
      </c>
      <c r="M5" s="24" t="s">
        <v>39</v>
      </c>
    </row>
    <row r="6" spans="1:17" x14ac:dyDescent="0.3">
      <c r="A6" s="38">
        <v>42400</v>
      </c>
      <c r="B6" s="39">
        <v>11</v>
      </c>
      <c r="C6" s="40">
        <v>8910.9000000000015</v>
      </c>
      <c r="D6" s="40">
        <v>135.07</v>
      </c>
      <c r="E6" s="41">
        <v>8827.9700000000012</v>
      </c>
      <c r="F6" s="42">
        <v>-0.80538192689197174</v>
      </c>
      <c r="G6" s="43">
        <v>-0.53776818289042905</v>
      </c>
      <c r="H6" s="44">
        <v>-0.65523211355138133</v>
      </c>
      <c r="I6" s="45">
        <v>-0.64867999098425355</v>
      </c>
      <c r="J6" s="46">
        <v>-376.81554882838566</v>
      </c>
      <c r="M6" s="47"/>
      <c r="N6" s="47" t="s">
        <v>29</v>
      </c>
      <c r="O6" s="47" t="s">
        <v>23</v>
      </c>
      <c r="P6" s="47" t="s">
        <v>30</v>
      </c>
      <c r="Q6" s="47" t="s">
        <v>31</v>
      </c>
    </row>
    <row r="7" spans="1:17" x14ac:dyDescent="0.3">
      <c r="A7" s="38">
        <v>42429</v>
      </c>
      <c r="B7" s="39">
        <v>7</v>
      </c>
      <c r="C7" s="40">
        <v>6482.4999999999991</v>
      </c>
      <c r="D7" s="40">
        <v>104.21</v>
      </c>
      <c r="E7" s="41">
        <v>7435.28</v>
      </c>
      <c r="F7" s="42">
        <v>-1.8669996919839482</v>
      </c>
      <c r="G7" s="43">
        <v>-1.5435306133102469</v>
      </c>
      <c r="H7" s="44">
        <v>-1.817756559274545</v>
      </c>
      <c r="I7" s="45">
        <v>-1.6262110303154516</v>
      </c>
      <c r="J7" s="46">
        <v>191.02822653373912</v>
      </c>
      <c r="M7" s="48" t="s">
        <v>29</v>
      </c>
      <c r="N7" s="48">
        <v>1</v>
      </c>
      <c r="O7" s="48">
        <v>-0.46940323802658401</v>
      </c>
      <c r="P7" s="48">
        <v>0.17045735483387844</v>
      </c>
      <c r="Q7" s="48">
        <v>0.65652386733901746</v>
      </c>
    </row>
    <row r="8" spans="1:17" x14ac:dyDescent="0.3">
      <c r="A8" s="38">
        <v>42460</v>
      </c>
      <c r="B8" s="39">
        <v>16</v>
      </c>
      <c r="C8" s="40">
        <v>12070.100000000002</v>
      </c>
      <c r="D8" s="40">
        <v>199.82999999999998</v>
      </c>
      <c r="E8" s="41">
        <v>8697.7200000000012</v>
      </c>
      <c r="F8" s="42">
        <v>-1.4233365543337928E-2</v>
      </c>
      <c r="G8" s="43">
        <v>1.1043730932115632</v>
      </c>
      <c r="H8" s="44">
        <v>0.55094994002344477</v>
      </c>
      <c r="I8" s="45">
        <v>0.36478528987487197</v>
      </c>
      <c r="J8" s="46">
        <v>424.90715675313419</v>
      </c>
      <c r="M8" s="48" t="s">
        <v>23</v>
      </c>
      <c r="N8" s="48">
        <v>-0.46940323802658401</v>
      </c>
      <c r="O8" s="48">
        <v>1</v>
      </c>
      <c r="P8" s="48">
        <v>4.0276978560369547E-2</v>
      </c>
      <c r="Q8" s="48">
        <v>-0.32169731277549607</v>
      </c>
    </row>
    <row r="9" spans="1:17" x14ac:dyDescent="0.3">
      <c r="A9" s="38">
        <v>42490</v>
      </c>
      <c r="B9" s="39">
        <v>11</v>
      </c>
      <c r="C9" s="40">
        <v>10175.099999999999</v>
      </c>
      <c r="D9" s="40">
        <v>195.75</v>
      </c>
      <c r="E9" s="41">
        <v>7937.32</v>
      </c>
      <c r="F9" s="42">
        <v>-0.68429169901683917</v>
      </c>
      <c r="G9" s="43">
        <v>0.74373899429894119</v>
      </c>
      <c r="H9" s="44">
        <v>-5.9626923524832343E-2</v>
      </c>
      <c r="I9" s="45">
        <v>-0.16186825266906418</v>
      </c>
      <c r="J9" s="46">
        <v>-188.54647081246733</v>
      </c>
      <c r="M9" s="48" t="s">
        <v>30</v>
      </c>
      <c r="N9" s="48">
        <v>0.17045735483387844</v>
      </c>
      <c r="O9" s="48">
        <v>4.0276978560369547E-2</v>
      </c>
      <c r="P9" s="48">
        <v>1</v>
      </c>
      <c r="Q9" s="48">
        <v>0.25703517669820536</v>
      </c>
    </row>
    <row r="10" spans="1:17" ht="15" thickBot="1" x14ac:dyDescent="0.35">
      <c r="A10" s="38">
        <v>42521</v>
      </c>
      <c r="B10" s="39">
        <v>13</v>
      </c>
      <c r="C10" s="40">
        <v>7922.4999999999991</v>
      </c>
      <c r="D10" s="40">
        <v>126.92000000000002</v>
      </c>
      <c r="E10" s="41">
        <v>7729.760000000002</v>
      </c>
      <c r="F10" s="42">
        <v>-1.2686563302836353</v>
      </c>
      <c r="G10" s="43">
        <v>-0.88584226108824449</v>
      </c>
      <c r="H10" s="44">
        <v>-1.1847766761136422</v>
      </c>
      <c r="I10" s="45">
        <v>-1.0547275354036985</v>
      </c>
      <c r="J10" s="46">
        <v>851.46887448161306</v>
      </c>
      <c r="M10" s="49" t="s">
        <v>31</v>
      </c>
      <c r="N10" s="49">
        <v>0.65652386733901746</v>
      </c>
      <c r="O10" s="49">
        <v>-0.32169731277549607</v>
      </c>
      <c r="P10" s="49">
        <v>0.25703517669820536</v>
      </c>
      <c r="Q10" s="49">
        <v>1</v>
      </c>
    </row>
    <row r="11" spans="1:17" x14ac:dyDescent="0.3">
      <c r="A11" s="38">
        <v>42551</v>
      </c>
      <c r="B11" s="39">
        <v>13</v>
      </c>
      <c r="C11" s="40">
        <v>10334.5</v>
      </c>
      <c r="D11" s="40">
        <v>126.94999999999999</v>
      </c>
      <c r="E11" s="41">
        <v>10001.839999999997</v>
      </c>
      <c r="F11" s="42">
        <v>-0.20924026396888235</v>
      </c>
      <c r="G11" s="43">
        <v>-0.45072049110395979</v>
      </c>
      <c r="H11" s="44">
        <v>-0.16816790081886795</v>
      </c>
      <c r="I11" s="45">
        <v>-0.24987352666207166</v>
      </c>
      <c r="J11" s="46">
        <v>1501.2178512947999</v>
      </c>
    </row>
    <row r="12" spans="1:17" x14ac:dyDescent="0.3">
      <c r="A12" s="38">
        <v>42582</v>
      </c>
      <c r="B12" s="39">
        <v>13</v>
      </c>
      <c r="C12" s="40">
        <v>12429.4</v>
      </c>
      <c r="D12" s="40">
        <v>160.97999999999999</v>
      </c>
      <c r="E12" s="41">
        <v>7470.7300000000032</v>
      </c>
      <c r="F12" s="42">
        <v>-0.76680400557238837</v>
      </c>
      <c r="G12" s="43">
        <v>0.23558721077881387</v>
      </c>
      <c r="H12" s="44">
        <v>-0.24961469839606279</v>
      </c>
      <c r="I12" s="45">
        <v>-0.3655769353423165</v>
      </c>
      <c r="J12" s="46">
        <v>806.08209647213187</v>
      </c>
    </row>
    <row r="13" spans="1:17" ht="15" thickBot="1" x14ac:dyDescent="0.35">
      <c r="A13" s="38">
        <v>42613</v>
      </c>
      <c r="B13" s="39">
        <v>30</v>
      </c>
      <c r="C13" s="40">
        <v>10936.4</v>
      </c>
      <c r="D13" s="40">
        <v>185.17000000000002</v>
      </c>
      <c r="E13" s="41">
        <v>7770.5199999999968</v>
      </c>
      <c r="F13" s="42">
        <v>2.6491765782017396E-3</v>
      </c>
      <c r="G13" s="43">
        <v>0.67984159984552783</v>
      </c>
      <c r="H13" s="44">
        <v>0.15362663548915473</v>
      </c>
      <c r="I13" s="45">
        <v>0.20272336987244249</v>
      </c>
      <c r="J13" s="46">
        <v>2059.1608800784225</v>
      </c>
      <c r="M13" s="50" t="s">
        <v>40</v>
      </c>
      <c r="N13" s="51">
        <v>2.0356627733099826</v>
      </c>
      <c r="O13" s="51">
        <v>1.0501655162911747</v>
      </c>
      <c r="P13" s="51">
        <v>0.59595423905554645</v>
      </c>
      <c r="Q13" s="51">
        <v>0.3182174713433038</v>
      </c>
    </row>
    <row r="14" spans="1:17" x14ac:dyDescent="0.3">
      <c r="A14" s="38">
        <v>42643</v>
      </c>
      <c r="B14" s="39">
        <v>22</v>
      </c>
      <c r="C14" s="40">
        <v>7408.6999999999989</v>
      </c>
      <c r="D14" s="40">
        <v>220.10999999999999</v>
      </c>
      <c r="E14" s="41">
        <v>11567.5432</v>
      </c>
      <c r="F14" s="42">
        <v>0.96904394618651601</v>
      </c>
      <c r="G14" s="43">
        <v>1.3170857291946843</v>
      </c>
      <c r="H14" s="44">
        <v>1.0782064861582585</v>
      </c>
      <c r="I14" s="45">
        <v>0.99959160693899152</v>
      </c>
      <c r="J14" s="46">
        <v>10153.343121509046</v>
      </c>
      <c r="M14" s="52" t="s">
        <v>41</v>
      </c>
      <c r="N14" s="53">
        <v>0.62116912066016761</v>
      </c>
      <c r="O14" s="53">
        <v>-7.4124887882092677E-2</v>
      </c>
      <c r="P14" s="53">
        <v>-0.23303608707014942</v>
      </c>
      <c r="Q14" s="53">
        <v>-0.74454590634679851</v>
      </c>
    </row>
    <row r="15" spans="1:17" x14ac:dyDescent="0.3">
      <c r="A15" s="38">
        <v>42674</v>
      </c>
      <c r="B15" s="39">
        <v>22</v>
      </c>
      <c r="C15" s="40">
        <v>6995.2</v>
      </c>
      <c r="D15" s="40">
        <v>120.19999999999999</v>
      </c>
      <c r="E15" s="41">
        <v>9412.4367999999959</v>
      </c>
      <c r="F15" s="42">
        <v>-0.41816769594930825</v>
      </c>
      <c r="G15" s="43">
        <v>-0.93131665599575009</v>
      </c>
      <c r="H15" s="44">
        <v>-0.75481145764648871</v>
      </c>
      <c r="I15" s="45">
        <v>-0.56977953409782067</v>
      </c>
      <c r="J15" s="46">
        <v>-5787.5307006872717</v>
      </c>
      <c r="M15" s="54"/>
      <c r="N15" s="48">
        <v>-0.45677303130868013</v>
      </c>
      <c r="O15" s="48">
        <v>0.50572979423484898</v>
      </c>
      <c r="P15" s="48">
        <v>-0.70040113840042439</v>
      </c>
      <c r="Q15" s="48">
        <v>-0.21221220139201971</v>
      </c>
    </row>
    <row r="16" spans="1:17" x14ac:dyDescent="0.3">
      <c r="A16" s="38">
        <v>42704</v>
      </c>
      <c r="B16" s="39">
        <v>34</v>
      </c>
      <c r="C16" s="40">
        <v>13267.3</v>
      </c>
      <c r="D16" s="40">
        <v>157.87</v>
      </c>
      <c r="E16" s="41">
        <v>9097.7300000000105</v>
      </c>
      <c r="F16" s="42">
        <v>0.70946753008224617</v>
      </c>
      <c r="G16" s="43">
        <v>0.49164768833514044</v>
      </c>
      <c r="H16" s="44">
        <v>0.62514676660311963</v>
      </c>
      <c r="I16" s="45">
        <v>0.58327673847586037</v>
      </c>
      <c r="J16" s="46">
        <v>-17499.689839057653</v>
      </c>
      <c r="M16" s="54"/>
      <c r="N16" s="48">
        <v>0.23168396659099494</v>
      </c>
      <c r="O16" s="48">
        <v>0.84874407786617945</v>
      </c>
      <c r="P16" s="48">
        <v>0.47370663323634937</v>
      </c>
      <c r="Q16" s="48">
        <v>-3.9472212246529942E-2</v>
      </c>
    </row>
    <row r="17" spans="1:17" x14ac:dyDescent="0.3">
      <c r="A17" s="38">
        <v>42735</v>
      </c>
      <c r="B17" s="39">
        <v>45</v>
      </c>
      <c r="C17" s="40">
        <v>8656.5</v>
      </c>
      <c r="D17" s="40">
        <v>167.42000000000002</v>
      </c>
      <c r="E17" s="41">
        <v>11943.289999999994</v>
      </c>
      <c r="F17" s="42">
        <v>1.8232272493182287</v>
      </c>
      <c r="G17" s="43">
        <v>0.51312792298829502</v>
      </c>
      <c r="H17" s="44">
        <v>1.1036822494026208</v>
      </c>
      <c r="I17" s="45">
        <v>1.2270223009979375</v>
      </c>
      <c r="J17" s="46">
        <v>-36813.588262031153</v>
      </c>
      <c r="M17" s="55"/>
      <c r="N17" s="56">
        <v>0.59315247705123708</v>
      </c>
      <c r="O17" s="56">
        <v>0.13555945745957265</v>
      </c>
      <c r="P17" s="56">
        <v>-0.48034826228300981</v>
      </c>
      <c r="Q17" s="56">
        <v>0.63171142096921318</v>
      </c>
    </row>
    <row r="18" spans="1:17" x14ac:dyDescent="0.3">
      <c r="A18" s="38">
        <v>42766</v>
      </c>
      <c r="B18" s="39">
        <v>54</v>
      </c>
      <c r="C18" s="40">
        <v>5007.6000000000004</v>
      </c>
      <c r="D18" s="40">
        <v>78.069999999999993</v>
      </c>
      <c r="E18" s="41">
        <v>10532.079999999998</v>
      </c>
      <c r="F18" s="42">
        <v>0.82534623380710714</v>
      </c>
      <c r="G18" s="43">
        <v>-1.7419497220527833</v>
      </c>
      <c r="H18" s="44">
        <v>-0.70643069466146424</v>
      </c>
      <c r="I18" s="45">
        <v>-0.1425523232606396</v>
      </c>
      <c r="J18" s="46">
        <v>4276.9088467626589</v>
      </c>
    </row>
    <row r="19" spans="1:17" x14ac:dyDescent="0.3">
      <c r="A19" s="38">
        <v>42794</v>
      </c>
      <c r="B19" s="39">
        <v>33</v>
      </c>
      <c r="C19" s="40">
        <v>6729.8</v>
      </c>
      <c r="D19" s="40">
        <v>145.56</v>
      </c>
      <c r="E19" s="41">
        <v>9120.8700000000008</v>
      </c>
      <c r="F19" s="42">
        <v>1.747435683617924E-2</v>
      </c>
      <c r="G19" s="43">
        <v>-0.41772890961959969</v>
      </c>
      <c r="H19" s="44">
        <v>-0.43195110736188452</v>
      </c>
      <c r="I19" s="45">
        <v>-0.16513392295963103</v>
      </c>
      <c r="J19" s="46">
        <v>3599.4071314795929</v>
      </c>
    </row>
    <row r="20" spans="1:17" x14ac:dyDescent="0.3">
      <c r="A20" s="38">
        <v>42825</v>
      </c>
      <c r="B20" s="39">
        <v>47</v>
      </c>
      <c r="C20" s="40">
        <v>9136.7000000000007</v>
      </c>
      <c r="D20" s="40">
        <v>256.89999999999998</v>
      </c>
      <c r="E20" s="41">
        <v>10278.1157</v>
      </c>
      <c r="F20" s="42">
        <v>1.8237061292279377</v>
      </c>
      <c r="G20" s="43">
        <v>2.2432635023424443</v>
      </c>
      <c r="H20" s="44">
        <v>1.7130626918363498</v>
      </c>
      <c r="I20" s="45">
        <v>1.7722889059522342</v>
      </c>
      <c r="J20" s="46">
        <v>45829.213231232388</v>
      </c>
      <c r="M20" s="57" t="s">
        <v>42</v>
      </c>
    </row>
    <row r="21" spans="1:17" ht="15" thickBot="1" x14ac:dyDescent="0.35">
      <c r="A21" s="38">
        <v>42855</v>
      </c>
      <c r="B21" s="39">
        <v>38</v>
      </c>
      <c r="C21" s="40">
        <v>8425.0999999999985</v>
      </c>
      <c r="D21" s="40">
        <v>128.32</v>
      </c>
      <c r="E21" s="41">
        <v>8551.8559999999998</v>
      </c>
      <c r="F21" s="42">
        <v>5.9830215434974049E-2</v>
      </c>
      <c r="G21" s="43">
        <v>-0.6215815518112624</v>
      </c>
      <c r="H21" s="44">
        <v>-0.48845262099135972</v>
      </c>
      <c r="I21" s="45">
        <v>-0.205516194763111</v>
      </c>
      <c r="J21" s="46">
        <v>-5314.3962480595446</v>
      </c>
      <c r="M21" s="58"/>
      <c r="N21" s="59" t="s">
        <v>32</v>
      </c>
      <c r="O21" s="59" t="s">
        <v>33</v>
      </c>
      <c r="P21" s="59" t="s">
        <v>34</v>
      </c>
      <c r="Q21" s="59" t="s">
        <v>43</v>
      </c>
    </row>
    <row r="22" spans="1:17" x14ac:dyDescent="0.3">
      <c r="A22" s="38">
        <v>42886</v>
      </c>
      <c r="B22" s="39">
        <v>38</v>
      </c>
      <c r="C22" s="40">
        <v>6755.7</v>
      </c>
      <c r="D22" s="40">
        <v>115.78999999999999</v>
      </c>
      <c r="E22" s="41">
        <v>8704.9166000000005</v>
      </c>
      <c r="F22" s="42">
        <v>-0.10446309641265789</v>
      </c>
      <c r="G22" s="43">
        <v>-1.0303969953191525</v>
      </c>
      <c r="H22" s="44">
        <v>-0.8167669570938253</v>
      </c>
      <c r="I22" s="45">
        <v>-0.44537368988167925</v>
      </c>
      <c r="J22" s="46">
        <v>888.02382689544731</v>
      </c>
      <c r="M22" s="60" t="s">
        <v>44</v>
      </c>
      <c r="N22">
        <v>2.0356627733099826</v>
      </c>
      <c r="O22">
        <v>1.0501655162911747</v>
      </c>
      <c r="P22">
        <v>0.59595423905554645</v>
      </c>
      <c r="Q22">
        <v>0.3182174713433038</v>
      </c>
    </row>
    <row r="23" spans="1:17" x14ac:dyDescent="0.3">
      <c r="A23" s="38">
        <v>42916</v>
      </c>
      <c r="B23" s="39">
        <v>36</v>
      </c>
      <c r="C23" s="40">
        <v>7655.1</v>
      </c>
      <c r="D23" s="40">
        <v>141.65</v>
      </c>
      <c r="E23" s="41">
        <v>12642.291700000002</v>
      </c>
      <c r="F23" s="42">
        <v>1.4986511633383606</v>
      </c>
      <c r="G23" s="43">
        <v>-9.2417977791919126E-2</v>
      </c>
      <c r="H23" s="44">
        <v>0.75097036544034712</v>
      </c>
      <c r="I23" s="45">
        <v>0.85030954567810735</v>
      </c>
      <c r="J23" s="46">
        <v>3471.4669251883706</v>
      </c>
      <c r="M23" s="60" t="s">
        <v>45</v>
      </c>
      <c r="N23" s="61">
        <v>0.50891569332749564</v>
      </c>
      <c r="O23" s="61">
        <v>0.26254137907279368</v>
      </c>
      <c r="P23" s="61">
        <v>0.14898855976388661</v>
      </c>
      <c r="Q23" s="61">
        <v>7.9554367835825951E-2</v>
      </c>
    </row>
    <row r="24" spans="1:17" x14ac:dyDescent="0.3">
      <c r="C24" s="40"/>
      <c r="D24" s="40"/>
      <c r="E24" s="41"/>
      <c r="M24" s="60" t="s">
        <v>46</v>
      </c>
      <c r="N24" s="64">
        <v>0.50891569332749564</v>
      </c>
      <c r="O24" s="64">
        <v>0.77145707240028938</v>
      </c>
      <c r="P24" s="64">
        <v>0.92044563216417596</v>
      </c>
      <c r="Q24" s="64">
        <v>1.000000000000002</v>
      </c>
    </row>
    <row r="25" spans="1:17" x14ac:dyDescent="0.3">
      <c r="C25" s="40"/>
      <c r="D25" s="40"/>
      <c r="E25" s="41"/>
    </row>
    <row r="26" spans="1:17" ht="15" thickBot="1" x14ac:dyDescent="0.35">
      <c r="C26" s="40"/>
      <c r="D26" s="40"/>
      <c r="E26" s="41"/>
      <c r="M26" s="65" t="s">
        <v>41</v>
      </c>
      <c r="N26" s="59" t="s">
        <v>32</v>
      </c>
      <c r="O26" s="59" t="s">
        <v>33</v>
      </c>
      <c r="P26" s="59" t="s">
        <v>34</v>
      </c>
      <c r="Q26" s="59" t="s">
        <v>43</v>
      </c>
    </row>
    <row r="27" spans="1:17" x14ac:dyDescent="0.3">
      <c r="C27" s="40"/>
      <c r="D27" s="40"/>
      <c r="E27" s="41"/>
      <c r="M27" s="48" t="s">
        <v>29</v>
      </c>
      <c r="N27" s="66">
        <v>0.62116912066016761</v>
      </c>
      <c r="O27" s="66">
        <v>-7.4124887882092677E-2</v>
      </c>
      <c r="P27" s="66">
        <v>-0.23303608707014942</v>
      </c>
      <c r="Q27" s="66">
        <v>-0.74454590634679851</v>
      </c>
    </row>
    <row r="28" spans="1:17" x14ac:dyDescent="0.3">
      <c r="C28" s="40"/>
      <c r="D28" s="40"/>
      <c r="E28" s="41"/>
      <c r="M28" s="48" t="s">
        <v>23</v>
      </c>
      <c r="N28" s="66">
        <v>-0.45677303130868013</v>
      </c>
      <c r="O28" s="66">
        <v>0.50572979423484898</v>
      </c>
      <c r="P28" s="66">
        <v>-0.70040113840042439</v>
      </c>
      <c r="Q28" s="66">
        <v>-0.21221220139201971</v>
      </c>
    </row>
    <row r="29" spans="1:17" x14ac:dyDescent="0.3">
      <c r="C29" s="40"/>
      <c r="D29" s="40"/>
      <c r="E29" s="41"/>
      <c r="M29" s="48" t="s">
        <v>30</v>
      </c>
      <c r="N29" s="66">
        <v>0.23168396659099494</v>
      </c>
      <c r="O29" s="66">
        <v>0.84874407786617945</v>
      </c>
      <c r="P29" s="66">
        <v>0.47370663323634937</v>
      </c>
      <c r="Q29" s="66">
        <v>-3.9472212246529942E-2</v>
      </c>
    </row>
    <row r="30" spans="1:17" x14ac:dyDescent="0.3">
      <c r="C30" s="40"/>
      <c r="D30" s="40"/>
      <c r="E30" s="41"/>
      <c r="M30" s="48" t="s">
        <v>31</v>
      </c>
      <c r="N30" s="66">
        <v>0.59315247705123708</v>
      </c>
      <c r="O30" s="66">
        <v>0.13555945745957265</v>
      </c>
      <c r="P30" s="66">
        <v>-0.48034826228300981</v>
      </c>
      <c r="Q30" s="66">
        <v>0.63171142096921318</v>
      </c>
    </row>
    <row r="31" spans="1:17" x14ac:dyDescent="0.3">
      <c r="C31" s="40"/>
      <c r="D31" s="40"/>
      <c r="E31" s="41"/>
    </row>
    <row r="32" spans="1:17" x14ac:dyDescent="0.3">
      <c r="C32" s="40"/>
      <c r="D32" s="40"/>
      <c r="E32" s="41"/>
    </row>
    <row r="33" spans="3:5" x14ac:dyDescent="0.3">
      <c r="C33" s="40"/>
      <c r="D33" s="40"/>
      <c r="E33" s="41"/>
    </row>
    <row r="34" spans="3:5" x14ac:dyDescent="0.3">
      <c r="C34" s="40"/>
      <c r="D34" s="40"/>
      <c r="E34" s="41"/>
    </row>
    <row r="35" spans="3:5" x14ac:dyDescent="0.3">
      <c r="C35" s="40"/>
      <c r="D35" s="40"/>
      <c r="E35" s="41"/>
    </row>
    <row r="36" spans="3:5" x14ac:dyDescent="0.3">
      <c r="C36" s="40"/>
      <c r="D36" s="40"/>
      <c r="E36" s="41"/>
    </row>
    <row r="37" spans="3:5" x14ac:dyDescent="0.3">
      <c r="C37" s="40"/>
      <c r="D37" s="40"/>
      <c r="E37" s="41"/>
    </row>
    <row r="38" spans="3:5" x14ac:dyDescent="0.3">
      <c r="C38" s="40"/>
      <c r="D38" s="40"/>
      <c r="E38" s="41"/>
    </row>
    <row r="39" spans="3:5" x14ac:dyDescent="0.3">
      <c r="C39" s="40"/>
      <c r="D39" s="40"/>
      <c r="E39" s="41"/>
    </row>
    <row r="40" spans="3:5" x14ac:dyDescent="0.3">
      <c r="C40" s="40"/>
      <c r="D40" s="40"/>
      <c r="E40" s="41"/>
    </row>
    <row r="41" spans="3:5" x14ac:dyDescent="0.3">
      <c r="C41" s="40"/>
      <c r="D41" s="40"/>
      <c r="E41" s="41"/>
    </row>
    <row r="42" spans="3:5" x14ac:dyDescent="0.3">
      <c r="C42" s="40"/>
      <c r="D42" s="40"/>
      <c r="E42" s="41"/>
    </row>
    <row r="43" spans="3:5" x14ac:dyDescent="0.3">
      <c r="C43" s="40"/>
      <c r="D43" s="40"/>
      <c r="E43" s="41"/>
    </row>
    <row r="44" spans="3:5" x14ac:dyDescent="0.3">
      <c r="C44" s="40"/>
      <c r="D44" s="40"/>
      <c r="E44" s="41"/>
    </row>
    <row r="45" spans="3:5" x14ac:dyDescent="0.3">
      <c r="C45" s="40"/>
      <c r="D45" s="40"/>
      <c r="E45" s="41"/>
    </row>
    <row r="46" spans="3:5" x14ac:dyDescent="0.3">
      <c r="C46" s="40"/>
      <c r="D46" s="40"/>
      <c r="E46" s="41"/>
    </row>
    <row r="47" spans="3:5" x14ac:dyDescent="0.3">
      <c r="C47" s="40"/>
      <c r="D47" s="40"/>
      <c r="E47" s="41"/>
    </row>
  </sheetData>
  <mergeCells count="1">
    <mergeCell ref="M14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Data</vt:lpstr>
      <vt:lpstr>IPO</vt:lpstr>
      <vt:lpstr>Margin</vt:lpstr>
      <vt:lpstr>Investor</vt:lpstr>
      <vt:lpstr>House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Cheng, CLSA</dc:creator>
  <cp:lastModifiedBy>June Cheng, CLSA</cp:lastModifiedBy>
  <dcterms:created xsi:type="dcterms:W3CDTF">2017-08-18T19:45:18Z</dcterms:created>
  <dcterms:modified xsi:type="dcterms:W3CDTF">2017-08-18T19:54:33Z</dcterms:modified>
</cp:coreProperties>
</file>