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ohamed-user\Documents\Scolaire\Electifs\Recherche opérationnelle\A rendre\Rapport_et_excel\"/>
    </mc:Choice>
  </mc:AlternateContent>
  <bookViews>
    <workbookView xWindow="0" yWindow="0" windowWidth="23040" windowHeight="9396" firstSheet="1" activeTab="4"/>
  </bookViews>
  <sheets>
    <sheet name="Achats de programmes" sheetId="2" r:id="rId1"/>
    <sheet name="Mine" sheetId="4" r:id="rId2"/>
    <sheet name="Ordononcement des taches" sheetId="8" r:id="rId3"/>
    <sheet name="Chargements des Wagons" sheetId="6" r:id="rId4"/>
    <sheet name="Planification des travailleurs" sheetId="7" r:id="rId5"/>
  </sheets>
  <externalReferences>
    <externalReference r:id="rId6"/>
  </externalReferences>
  <definedNames>
    <definedName name="solver_adj" localSheetId="0" hidden="1">'Achats de programmes'!$B$47:$C$47</definedName>
    <definedName name="solver_adj" localSheetId="3" hidden="1">'Chargements des Wagons'!$B$53:$Q$55</definedName>
    <definedName name="solver_adj" localSheetId="1" hidden="1">Mine!$A$61:$H$61,Mine!$B$62:$G$62,Mine!$C$63:$F$63</definedName>
    <definedName name="solver_adj" localSheetId="2" hidden="1">'Ordononcement des taches'!$B$77:$E$77,'Ordononcement des taches'!$C$78:$E$78,'Ordononcement des taches'!$D$79:$E$79,'Ordononcement des taches'!$E$80,'Ordononcement des taches'!$A$78,'Ordononcement des taches'!$A$79:$B$79,'Ordononcement des taches'!$A$80:$C$80,'Ordononcement des taches'!$A$81:$D$81,'Ordononcement des taches'!$B$85,'Ordononcement des taches'!$C$85,'Ordononcement des taches'!$D$85,'Ordononcement des taches'!$E$85</definedName>
    <definedName name="solver_adj" localSheetId="4" hidden="1">'Planification des travailleurs'!$C$76:$H$76,'Planification des travailleurs'!$D$77:$H$77,'Planification des travailleurs'!$E$78:$H$78,'Planification des travailleurs'!$F$79:$H$79,'Planification des travailleurs'!$G$80:$H$80,'Planification des travailleurs'!$H$81,'Planification des travailleurs'!$K$76:$K$82,'Planification des travailleurs'!$N$76</definedName>
    <definedName name="solver_cvg" localSheetId="0" hidden="1">0.0001</definedName>
    <definedName name="solver_cvg" localSheetId="3" hidden="1">0.0001</definedName>
    <definedName name="solver_cvg" localSheetId="1" hidden="1">0.0001</definedName>
    <definedName name="solver_cvg" localSheetId="2" hidden="1">0.0001</definedName>
    <definedName name="solver_cvg" localSheetId="4" hidden="1">0.0001</definedName>
    <definedName name="solver_drv" localSheetId="0" hidden="1">1</definedName>
    <definedName name="solver_drv" localSheetId="3" hidden="1">1</definedName>
    <definedName name="solver_drv" localSheetId="1" hidden="1">1</definedName>
    <definedName name="solver_drv" localSheetId="2" hidden="1">1</definedName>
    <definedName name="solver_drv" localSheetId="4" hidden="1">1</definedName>
    <definedName name="solver_eng" localSheetId="0" hidden="1">2</definedName>
    <definedName name="solver_eng" localSheetId="3" hidden="1">1</definedName>
    <definedName name="solver_eng" localSheetId="1" hidden="1">2</definedName>
    <definedName name="solver_eng" localSheetId="2" hidden="1">1</definedName>
    <definedName name="solver_eng" localSheetId="4" hidden="1">2</definedName>
    <definedName name="solver_est" localSheetId="0" hidden="1">1</definedName>
    <definedName name="solver_est" localSheetId="3" hidden="1">1</definedName>
    <definedName name="solver_est" localSheetId="1" hidden="1">1</definedName>
    <definedName name="solver_est" localSheetId="2" hidden="1">1</definedName>
    <definedName name="solver_est" localSheetId="4" hidden="1">1</definedName>
    <definedName name="solver_itr" localSheetId="0" hidden="1">2147483647</definedName>
    <definedName name="solver_itr" localSheetId="3" hidden="1">2147483647</definedName>
    <definedName name="solver_itr" localSheetId="1" hidden="1">2147483647</definedName>
    <definedName name="solver_itr" localSheetId="2" hidden="1">2147483647</definedName>
    <definedName name="solver_itr" localSheetId="4" hidden="1">2147483647</definedName>
    <definedName name="solver_lhs1" localSheetId="0" hidden="1">'Achats de programmes'!$B$38:$B$40</definedName>
    <definedName name="solver_lhs1" localSheetId="3" hidden="1">'Chargements des Wagons'!$B$53:$Q$55</definedName>
    <definedName name="solver_lhs1" localSheetId="1" hidden="1">Mine!$A$61:$H$61</definedName>
    <definedName name="solver_lhs1" localSheetId="2" hidden="1">'Ordononcement des taches'!$A$78</definedName>
    <definedName name="solver_lhs1" localSheetId="4" hidden="1">'Planification des travailleurs'!$A$87:$A$93</definedName>
    <definedName name="solver_lhs10" localSheetId="2" hidden="1">'Ordononcement des taches'!$C$98:$F$102</definedName>
    <definedName name="solver_lhs10" localSheetId="4" hidden="1">'Planification des travailleurs'!$I$87:$I$93</definedName>
    <definedName name="solver_lhs11" localSheetId="2" hidden="1">'Ordononcement des taches'!$D$79:$E$79</definedName>
    <definedName name="solver_lhs11" localSheetId="4" hidden="1">'Planification des travailleurs'!$K$76:$K$82</definedName>
    <definedName name="solver_lhs12" localSheetId="2" hidden="1">'Ordononcement des taches'!$E$80</definedName>
    <definedName name="solver_lhs12" localSheetId="4" hidden="1">'Planification des travailleurs'!$N$76</definedName>
    <definedName name="solver_lhs13" localSheetId="2" hidden="1">'Ordononcement des taches'!$E$91:$I$91</definedName>
    <definedName name="solver_lhs13" localSheetId="4" hidden="1">'Planification des travailleurs'!$N$76</definedName>
    <definedName name="solver_lhs2" localSheetId="0" hidden="1">'Achats de programmes'!$B$47:$C$47</definedName>
    <definedName name="solver_lhs2" localSheetId="3" hidden="1">'Chargements des Wagons'!$B$58:$B$60</definedName>
    <definedName name="solver_lhs2" localSheetId="1" hidden="1">Mine!$B$62:$G$62</definedName>
    <definedName name="solver_lhs2" localSheetId="2" hidden="1">'Ordononcement des taches'!$A$79:$B$79</definedName>
    <definedName name="solver_lhs2" localSheetId="4" hidden="1">'Planification des travailleurs'!$C$76:$H$76</definedName>
    <definedName name="solver_lhs3" localSheetId="0" hidden="1">'Achats de programmes'!$H$31:$I$31</definedName>
    <definedName name="solver_lhs3" localSheetId="3" hidden="1">'Chargements des Wagons'!$B$62:$Q$62</definedName>
    <definedName name="solver_lhs3" localSheetId="1" hidden="1">Mine!$B$68:$G$68</definedName>
    <definedName name="solver_lhs3" localSheetId="2" hidden="1">'Ordononcement des taches'!$A$80:$C$80</definedName>
    <definedName name="solver_lhs3" localSheetId="4" hidden="1">'Planification des travailleurs'!$D$77:$H$77</definedName>
    <definedName name="solver_lhs4" localSheetId="3" hidden="1">'Chargements des Wagons'!$B$64:$Q$64</definedName>
    <definedName name="solver_lhs4" localSheetId="1" hidden="1">Mine!$C$63:$F$63</definedName>
    <definedName name="solver_lhs4" localSheetId="2" hidden="1">'Ordononcement des taches'!$A$81:$D$81</definedName>
    <definedName name="solver_lhs4" localSheetId="4" hidden="1">'Planification des travailleurs'!$E$78:$H$78</definedName>
    <definedName name="solver_lhs5" localSheetId="3" hidden="1">'Chargements des Wagons'!$B$60:$B$62</definedName>
    <definedName name="solver_lhs5" localSheetId="1" hidden="1">Mine!$C$69:$F$69</definedName>
    <definedName name="solver_lhs5" localSheetId="2" hidden="1">'Ordononcement des taches'!$A$90:$A$94</definedName>
    <definedName name="solver_lhs5" localSheetId="4" hidden="1">'Planification des travailleurs'!$E$87</definedName>
    <definedName name="solver_lhs6" localSheetId="2" hidden="1">'Ordononcement des taches'!$B$77:$E$77</definedName>
    <definedName name="solver_lhs6" localSheetId="4" hidden="1">'Planification des travailleurs'!$F$79:$H$79</definedName>
    <definedName name="solver_lhs7" localSheetId="2" hidden="1">'Ordononcement des taches'!$B$85:$E$85</definedName>
    <definedName name="solver_lhs7" localSheetId="4" hidden="1">'Planification des travailleurs'!$G$80:$H$80</definedName>
    <definedName name="solver_lhs8" localSheetId="2" hidden="1">'Ordononcement des taches'!$B$85:$E$85</definedName>
    <definedName name="solver_lhs8" localSheetId="4" hidden="1">'Planification des travailleurs'!$H$81</definedName>
    <definedName name="solver_lhs9" localSheetId="2" hidden="1">'Ordononcement des taches'!$C$78:$E$78</definedName>
    <definedName name="solver_lhs9" localSheetId="4" hidden="1">'Planification des travailleurs'!$I$87:$I$93</definedName>
    <definedName name="solver_mip" localSheetId="0" hidden="1">2147483647</definedName>
    <definedName name="solver_mip" localSheetId="3" hidden="1">2147483647</definedName>
    <definedName name="solver_mip" localSheetId="1" hidden="1">2147483647</definedName>
    <definedName name="solver_mip" localSheetId="2" hidden="1">2147483647</definedName>
    <definedName name="solver_mip" localSheetId="4" hidden="1">2147483647</definedName>
    <definedName name="solver_mni" localSheetId="0" hidden="1">30</definedName>
    <definedName name="solver_mni" localSheetId="3" hidden="1">30</definedName>
    <definedName name="solver_mni" localSheetId="1" hidden="1">30</definedName>
    <definedName name="solver_mni" localSheetId="2" hidden="1">30</definedName>
    <definedName name="solver_mni" localSheetId="4" hidden="1">30</definedName>
    <definedName name="solver_mrt" localSheetId="0" hidden="1">0.075</definedName>
    <definedName name="solver_mrt" localSheetId="3" hidden="1">0.075</definedName>
    <definedName name="solver_mrt" localSheetId="1" hidden="1">0.075</definedName>
    <definedName name="solver_mrt" localSheetId="2" hidden="1">0.075</definedName>
    <definedName name="solver_mrt" localSheetId="4" hidden="1">0.075</definedName>
    <definedName name="solver_msl" localSheetId="0" hidden="1">2</definedName>
    <definedName name="solver_msl" localSheetId="3" hidden="1">2</definedName>
    <definedName name="solver_msl" localSheetId="1" hidden="1">2</definedName>
    <definedName name="solver_msl" localSheetId="2" hidden="1">2</definedName>
    <definedName name="solver_msl" localSheetId="4" hidden="1">2</definedName>
    <definedName name="solver_neg" localSheetId="0" hidden="1">1</definedName>
    <definedName name="solver_neg" localSheetId="3" hidden="1">1</definedName>
    <definedName name="solver_neg" localSheetId="1" hidden="1">1</definedName>
    <definedName name="solver_neg" localSheetId="2" hidden="1">2</definedName>
    <definedName name="solver_neg" localSheetId="4" hidden="1">1</definedName>
    <definedName name="solver_nod" localSheetId="0" hidden="1">2147483647</definedName>
    <definedName name="solver_nod" localSheetId="3" hidden="1">2147483647</definedName>
    <definedName name="solver_nod" localSheetId="1" hidden="1">2147483647</definedName>
    <definedName name="solver_nod" localSheetId="2" hidden="1">2147483647</definedName>
    <definedName name="solver_nod" localSheetId="4" hidden="1">2147483647</definedName>
    <definedName name="solver_num" localSheetId="0" hidden="1">2</definedName>
    <definedName name="solver_num" localSheetId="3" hidden="1">3</definedName>
    <definedName name="solver_num" localSheetId="1" hidden="1">5</definedName>
    <definedName name="solver_num" localSheetId="2" hidden="1">13</definedName>
    <definedName name="solver_num" localSheetId="4" hidden="1">12</definedName>
    <definedName name="solver_nwt" localSheetId="0" hidden="1">1</definedName>
    <definedName name="solver_nwt" localSheetId="3" hidden="1">1</definedName>
    <definedName name="solver_nwt" localSheetId="1" hidden="1">1</definedName>
    <definedName name="solver_nwt" localSheetId="2" hidden="1">1</definedName>
    <definedName name="solver_nwt" localSheetId="4" hidden="1">1</definedName>
    <definedName name="solver_opt" localSheetId="0" hidden="1">'Achats de programmes'!$B$50</definedName>
    <definedName name="solver_opt" localSheetId="3" hidden="1">'Chargements des Wagons'!$C$68</definedName>
    <definedName name="solver_opt" localSheetId="1" hidden="1">Mine!$A$78</definedName>
    <definedName name="solver_opt" localSheetId="2" hidden="1">'Ordononcement des taches'!$B$126</definedName>
    <definedName name="solver_opt" localSheetId="4" hidden="1">'Planification des travailleurs'!$C$100</definedName>
    <definedName name="solver_pre" localSheetId="0" hidden="1">0.000001</definedName>
    <definedName name="solver_pre" localSheetId="3" hidden="1">0.000001</definedName>
    <definedName name="solver_pre" localSheetId="1" hidden="1">0.000001</definedName>
    <definedName name="solver_pre" localSheetId="2" hidden="1">0.000001</definedName>
    <definedName name="solver_pre" localSheetId="4" hidden="1">0.000001</definedName>
    <definedName name="solver_rbv" localSheetId="0" hidden="1">1</definedName>
    <definedName name="solver_rbv" localSheetId="3" hidden="1">1</definedName>
    <definedName name="solver_rbv" localSheetId="1" hidden="1">1</definedName>
    <definedName name="solver_rbv" localSheetId="2" hidden="1">1</definedName>
    <definedName name="solver_rbv" localSheetId="4" hidden="1">1</definedName>
    <definedName name="solver_rel1" localSheetId="0" hidden="1">3</definedName>
    <definedName name="solver_rel1" localSheetId="3" hidden="1">5</definedName>
    <definedName name="solver_rel1" localSheetId="1" hidden="1">5</definedName>
    <definedName name="solver_rel1" localSheetId="2" hidden="1">5</definedName>
    <definedName name="solver_rel1" localSheetId="4" hidden="1">3</definedName>
    <definedName name="solver_rel10" localSheetId="2" hidden="1">3</definedName>
    <definedName name="solver_rel10" localSheetId="4" hidden="1">3</definedName>
    <definedName name="solver_rel11" localSheetId="2" hidden="1">5</definedName>
    <definedName name="solver_rel11" localSheetId="4" hidden="1">4</definedName>
    <definedName name="solver_rel12" localSheetId="2" hidden="1">5</definedName>
    <definedName name="solver_rel12" localSheetId="4" hidden="1">3</definedName>
    <definedName name="solver_rel13" localSheetId="2" hidden="1">2</definedName>
    <definedName name="solver_rel13" localSheetId="4" hidden="1">3</definedName>
    <definedName name="solver_rel2" localSheetId="0" hidden="1">4</definedName>
    <definedName name="solver_rel2" localSheetId="3" hidden="1">1</definedName>
    <definedName name="solver_rel2" localSheetId="1" hidden="1">5</definedName>
    <definedName name="solver_rel2" localSheetId="2" hidden="1">5</definedName>
    <definedName name="solver_rel2" localSheetId="4" hidden="1">4</definedName>
    <definedName name="solver_rel3" localSheetId="0" hidden="1">4</definedName>
    <definedName name="solver_rel3" localSheetId="3" hidden="1">2</definedName>
    <definedName name="solver_rel3" localSheetId="1" hidden="1">3</definedName>
    <definedName name="solver_rel3" localSheetId="2" hidden="1">5</definedName>
    <definedName name="solver_rel3" localSheetId="4" hidden="1">4</definedName>
    <definedName name="solver_rel4" localSheetId="3" hidden="1">2</definedName>
    <definedName name="solver_rel4" localSheetId="1" hidden="1">5</definedName>
    <definedName name="solver_rel4" localSheetId="2" hidden="1">5</definedName>
    <definedName name="solver_rel4" localSheetId="4" hidden="1">4</definedName>
    <definedName name="solver_rel5" localSheetId="3" hidden="1">1</definedName>
    <definedName name="solver_rel5" localSheetId="1" hidden="1">3</definedName>
    <definedName name="solver_rel5" localSheetId="2" hidden="1">2</definedName>
    <definedName name="solver_rel5" localSheetId="4" hidden="1">1</definedName>
    <definedName name="solver_rel6" localSheetId="2" hidden="1">5</definedName>
    <definedName name="solver_rel6" localSheetId="4" hidden="1">4</definedName>
    <definedName name="solver_rel7" localSheetId="2" hidden="1">1</definedName>
    <definedName name="solver_rel7" localSheetId="4" hidden="1">4</definedName>
    <definedName name="solver_rel8" localSheetId="2" hidden="1">4</definedName>
    <definedName name="solver_rel8" localSheetId="4" hidden="1">4</definedName>
    <definedName name="solver_rel9" localSheetId="2" hidden="1">5</definedName>
    <definedName name="solver_rel9" localSheetId="4" hidden="1">2</definedName>
    <definedName name="solver_rhs1" localSheetId="0" hidden="1">'Achats de programmes'!$D$38:$D$40</definedName>
    <definedName name="solver_rhs1" localSheetId="3" hidden="1">binaire</definedName>
    <definedName name="solver_rhs1" localSheetId="1" hidden="1">binaire</definedName>
    <definedName name="solver_rhs1" localSheetId="2" hidden="1">binaire</definedName>
    <definedName name="solver_rhs1" localSheetId="4" hidden="1">'Planification des travailleurs'!$C$87:$C$93</definedName>
    <definedName name="solver_rhs10" localSheetId="2" hidden="1">0</definedName>
    <definedName name="solver_rhs10" localSheetId="4" hidden="1">'Planification des travailleurs'!$K$87:$K$93</definedName>
    <definedName name="solver_rhs11" localSheetId="2" hidden="1">binaire</definedName>
    <definedName name="solver_rhs11" localSheetId="4" hidden="1">entier</definedName>
    <definedName name="solver_rhs12" localSheetId="2" hidden="1">binaire</definedName>
    <definedName name="solver_rhs12" localSheetId="4" hidden="1">25</definedName>
    <definedName name="solver_rhs13" localSheetId="2" hidden="1">'Ordononcement des taches'!$E$93:$I$93</definedName>
    <definedName name="solver_rhs13" localSheetId="4" hidden="1">25</definedName>
    <definedName name="solver_rhs2" localSheetId="0" hidden="1">entier</definedName>
    <definedName name="solver_rhs2" localSheetId="3" hidden="1">'Chargements des Wagons'!$D$58:$D$60</definedName>
    <definedName name="solver_rhs2" localSheetId="1" hidden="1">binaire</definedName>
    <definedName name="solver_rhs2" localSheetId="2" hidden="1">binaire</definedName>
    <definedName name="solver_rhs2" localSheetId="4" hidden="1">entier</definedName>
    <definedName name="solver_rhs3" localSheetId="0" hidden="1">entier</definedName>
    <definedName name="solver_rhs3" localSheetId="3" hidden="1">'Chargements des Wagons'!$B$64:$Q$64</definedName>
    <definedName name="solver_rhs3" localSheetId="1" hidden="1">0</definedName>
    <definedName name="solver_rhs3" localSheetId="2" hidden="1">binaire</definedName>
    <definedName name="solver_rhs3" localSheetId="4" hidden="1">entier</definedName>
    <definedName name="solver_rhs4" localSheetId="3" hidden="1">'Chargements des Wagons'!$A$65:$P$65</definedName>
    <definedName name="solver_rhs4" localSheetId="1" hidden="1">binaire</definedName>
    <definedName name="solver_rhs4" localSheetId="2" hidden="1">binaire</definedName>
    <definedName name="solver_rhs4" localSheetId="4" hidden="1">entier</definedName>
    <definedName name="solver_rhs5" localSheetId="3" hidden="1">'Chargements des Wagons'!$D$60:$D$62</definedName>
    <definedName name="solver_rhs5" localSheetId="1" hidden="1">0</definedName>
    <definedName name="solver_rhs5" localSheetId="2" hidden="1">'Ordononcement des taches'!$C$90:$C$94</definedName>
    <definedName name="solver_rhs5" localSheetId="4" hidden="1">'Planification des travailleurs'!$G$87</definedName>
    <definedName name="solver_rhs6" localSheetId="2" hidden="1">binaire</definedName>
    <definedName name="solver_rhs6" localSheetId="4" hidden="1">entier</definedName>
    <definedName name="solver_rhs7" localSheetId="2" hidden="1">5</definedName>
    <definedName name="solver_rhs7" localSheetId="4" hidden="1">entier</definedName>
    <definedName name="solver_rhs8" localSheetId="2" hidden="1">entier</definedName>
    <definedName name="solver_rhs8" localSheetId="4" hidden="1">entier</definedName>
    <definedName name="solver_rhs9" localSheetId="2" hidden="1">binaire</definedName>
    <definedName name="solver_rhs9" localSheetId="4" hidden="1">'Planification des travailleurs'!$K$87:$K$93</definedName>
    <definedName name="solver_rlx" localSheetId="0" hidden="1">2</definedName>
    <definedName name="solver_rlx" localSheetId="3" hidden="1">2</definedName>
    <definedName name="solver_rlx" localSheetId="1" hidden="1">2</definedName>
    <definedName name="solver_rlx" localSheetId="2" hidden="1">2</definedName>
    <definedName name="solver_rlx" localSheetId="4" hidden="1">2</definedName>
    <definedName name="solver_rsd" localSheetId="0" hidden="1">0</definedName>
    <definedName name="solver_rsd" localSheetId="3" hidden="1">0</definedName>
    <definedName name="solver_rsd" localSheetId="1" hidden="1">0</definedName>
    <definedName name="solver_rsd" localSheetId="2" hidden="1">0</definedName>
    <definedName name="solver_rsd" localSheetId="4" hidden="1">0</definedName>
    <definedName name="solver_scl" localSheetId="0" hidden="1">1</definedName>
    <definedName name="solver_scl" localSheetId="3" hidden="1">1</definedName>
    <definedName name="solver_scl" localSheetId="1" hidden="1">1</definedName>
    <definedName name="solver_scl" localSheetId="2" hidden="1">1</definedName>
    <definedName name="solver_scl" localSheetId="4" hidden="1">1</definedName>
    <definedName name="solver_sho" localSheetId="0" hidden="1">2</definedName>
    <definedName name="solver_sho" localSheetId="3" hidden="1">2</definedName>
    <definedName name="solver_sho" localSheetId="1" hidden="1">2</definedName>
    <definedName name="solver_sho" localSheetId="2" hidden="1">2</definedName>
    <definedName name="solver_sho" localSheetId="4" hidden="1">2</definedName>
    <definedName name="solver_ssz" localSheetId="0" hidden="1">100</definedName>
    <definedName name="solver_ssz" localSheetId="3" hidden="1">100</definedName>
    <definedName name="solver_ssz" localSheetId="1" hidden="1">100</definedName>
    <definedName name="solver_ssz" localSheetId="2" hidden="1">100</definedName>
    <definedName name="solver_ssz" localSheetId="4" hidden="1">100</definedName>
    <definedName name="solver_tim" localSheetId="0" hidden="1">2147483647</definedName>
    <definedName name="solver_tim" localSheetId="3" hidden="1">2147483647</definedName>
    <definedName name="solver_tim" localSheetId="1" hidden="1">2147483647</definedName>
    <definedName name="solver_tim" localSheetId="2" hidden="1">2147483647</definedName>
    <definedName name="solver_tim" localSheetId="4" hidden="1">2147483647</definedName>
    <definedName name="solver_tol" localSheetId="0" hidden="1">0.01</definedName>
    <definedName name="solver_tol" localSheetId="3" hidden="1">0.01</definedName>
    <definedName name="solver_tol" localSheetId="1" hidden="1">0.01</definedName>
    <definedName name="solver_tol" localSheetId="2" hidden="1">0.01</definedName>
    <definedName name="solver_tol" localSheetId="4" hidden="1">0.01</definedName>
    <definedName name="solver_typ" localSheetId="0" hidden="1">2</definedName>
    <definedName name="solver_typ" localSheetId="3" hidden="1">2</definedName>
    <definedName name="solver_typ" localSheetId="1" hidden="1">1</definedName>
    <definedName name="solver_typ" localSheetId="2" hidden="1">2</definedName>
    <definedName name="solver_typ" localSheetId="4" hidden="1">2</definedName>
    <definedName name="solver_val" localSheetId="0" hidden="1">0</definedName>
    <definedName name="solver_val" localSheetId="3" hidden="1">0</definedName>
    <definedName name="solver_val" localSheetId="1" hidden="1">0</definedName>
    <definedName name="solver_val" localSheetId="2" hidden="1">0</definedName>
    <definedName name="solver_val" localSheetId="4" hidden="1">0</definedName>
    <definedName name="solver_ver" localSheetId="0" hidden="1">3</definedName>
    <definedName name="solver_ver" localSheetId="3" hidden="1">3</definedName>
    <definedName name="solver_ver" localSheetId="1" hidden="1">3</definedName>
    <definedName name="solver_ver" localSheetId="2" hidden="1">3</definedName>
    <definedName name="solver_ver" localSheetId="4" hidden="1">3</definedName>
  </definedNames>
  <calcPr calcId="152511"/>
</workbook>
</file>

<file path=xl/calcChain.xml><?xml version="1.0" encoding="utf-8"?>
<calcChain xmlns="http://schemas.openxmlformats.org/spreadsheetml/2006/main">
  <c r="I93" i="7" l="1"/>
  <c r="I92" i="7"/>
  <c r="I91" i="7"/>
  <c r="I90" i="7"/>
  <c r="I89" i="7"/>
  <c r="I88" i="7"/>
  <c r="I87" i="7"/>
  <c r="A89" i="7"/>
  <c r="E87" i="7"/>
  <c r="G87" i="7"/>
  <c r="C100" i="7"/>
  <c r="K88" i="7"/>
  <c r="K89" i="7"/>
  <c r="K90" i="7"/>
  <c r="K91" i="7"/>
  <c r="K92" i="7"/>
  <c r="K93" i="7"/>
  <c r="K87" i="7"/>
  <c r="C87" i="7"/>
  <c r="C88" i="7"/>
  <c r="C89" i="7"/>
  <c r="C90" i="7"/>
  <c r="C91" i="7"/>
  <c r="C92" i="7"/>
  <c r="C93" i="7"/>
  <c r="A93" i="7"/>
  <c r="A88" i="7"/>
  <c r="A90" i="7"/>
  <c r="A91" i="7"/>
  <c r="A92" i="7"/>
  <c r="A87" i="7"/>
  <c r="D68" i="4"/>
  <c r="E68" i="4"/>
  <c r="F68" i="4"/>
  <c r="D69" i="4"/>
  <c r="E69" i="4"/>
  <c r="F69" i="4"/>
  <c r="C69" i="4"/>
  <c r="C68" i="4"/>
  <c r="G68" i="4"/>
  <c r="B68" i="4"/>
  <c r="B82" i="4"/>
  <c r="G82" i="4"/>
  <c r="D81" i="4"/>
  <c r="E81" i="4"/>
  <c r="F81" i="4"/>
  <c r="D82" i="4"/>
  <c r="E82" i="4"/>
  <c r="F82" i="4"/>
  <c r="D83" i="4"/>
  <c r="E83" i="4"/>
  <c r="F83" i="4"/>
  <c r="C82" i="4"/>
  <c r="C83" i="4"/>
  <c r="B81" i="4"/>
  <c r="C81" i="4"/>
  <c r="G81" i="4"/>
  <c r="H81" i="4"/>
  <c r="A81" i="4"/>
  <c r="B72" i="6" l="1"/>
  <c r="B73" i="6"/>
  <c r="B71" i="6"/>
  <c r="B60" i="6" l="1"/>
  <c r="B59" i="6"/>
  <c r="B58" i="6"/>
  <c r="Q62" i="6" l="1"/>
  <c r="P62" i="6"/>
  <c r="O62" i="6"/>
  <c r="N62" i="6"/>
  <c r="M62" i="6"/>
  <c r="L62" i="6"/>
  <c r="K62" i="6"/>
  <c r="J62" i="6"/>
  <c r="I62" i="6"/>
  <c r="H62" i="6"/>
  <c r="G62" i="6"/>
  <c r="F62" i="6"/>
  <c r="E62" i="6"/>
  <c r="D62" i="6"/>
  <c r="C62" i="6"/>
  <c r="B62" i="6"/>
  <c r="C68" i="6"/>
  <c r="D102" i="8" l="1"/>
  <c r="E102" i="8"/>
  <c r="F102" i="8"/>
  <c r="D101" i="8"/>
  <c r="E101" i="8"/>
  <c r="F101" i="8"/>
  <c r="D100" i="8"/>
  <c r="E100" i="8"/>
  <c r="F100" i="8"/>
  <c r="D99" i="8"/>
  <c r="E99" i="8"/>
  <c r="F99" i="8"/>
  <c r="C99" i="8"/>
  <c r="C100" i="8"/>
  <c r="C101" i="8"/>
  <c r="C102" i="8"/>
  <c r="D98" i="8"/>
  <c r="E98" i="8"/>
  <c r="F98" i="8"/>
  <c r="C98" i="8"/>
  <c r="I91" i="8"/>
  <c r="H91" i="8"/>
  <c r="G91" i="8"/>
  <c r="F91" i="8"/>
  <c r="E91" i="8"/>
  <c r="A94" i="8"/>
  <c r="A93" i="8"/>
  <c r="A92" i="8"/>
  <c r="A91" i="8"/>
  <c r="A90" i="8"/>
  <c r="C110" i="8"/>
  <c r="C119" i="8" l="1"/>
  <c r="D119" i="8"/>
  <c r="E119" i="8"/>
  <c r="F119" i="8"/>
  <c r="G119" i="8"/>
  <c r="C120" i="8"/>
  <c r="D120" i="8"/>
  <c r="E120" i="8"/>
  <c r="F120" i="8"/>
  <c r="G120" i="8"/>
  <c r="C121" i="8"/>
  <c r="D121" i="8"/>
  <c r="E121" i="8"/>
  <c r="F121" i="8"/>
  <c r="G121" i="8"/>
  <c r="C122" i="8"/>
  <c r="D122" i="8"/>
  <c r="E122" i="8"/>
  <c r="F122" i="8"/>
  <c r="G122" i="8"/>
  <c r="D118" i="8"/>
  <c r="E118" i="8"/>
  <c r="F118" i="8"/>
  <c r="G118" i="8"/>
  <c r="C118" i="8"/>
  <c r="C111" i="8"/>
  <c r="D111" i="8"/>
  <c r="E111" i="8"/>
  <c r="F111" i="8"/>
  <c r="G111" i="8"/>
  <c r="C112" i="8"/>
  <c r="D112" i="8"/>
  <c r="E112" i="8"/>
  <c r="F112" i="8"/>
  <c r="G112" i="8"/>
  <c r="C113" i="8"/>
  <c r="D113" i="8"/>
  <c r="E113" i="8"/>
  <c r="F113" i="8"/>
  <c r="G113" i="8"/>
  <c r="C114" i="8"/>
  <c r="D114" i="8"/>
  <c r="E114" i="8"/>
  <c r="F114" i="8"/>
  <c r="G114" i="8"/>
  <c r="D110" i="8"/>
  <c r="E110" i="8"/>
  <c r="F110" i="8"/>
  <c r="G110" i="8"/>
  <c r="B50" i="2"/>
  <c r="B40" i="2"/>
  <c r="B39" i="2"/>
  <c r="B38" i="2"/>
  <c r="A78" i="4"/>
  <c r="B126" i="8" l="1"/>
</calcChain>
</file>

<file path=xl/sharedStrings.xml><?xml version="1.0" encoding="utf-8"?>
<sst xmlns="http://schemas.openxmlformats.org/spreadsheetml/2006/main" count="231" uniqueCount="95">
  <si>
    <t>Données</t>
  </si>
  <si>
    <t>Damol</t>
  </si>
  <si>
    <t>Martel</t>
  </si>
  <si>
    <t>≥</t>
  </si>
  <si>
    <t>Présence uranium</t>
  </si>
  <si>
    <t>Durée de fabrication des lots DF(i)</t>
  </si>
  <si>
    <t>n</t>
  </si>
  <si>
    <t>Lots</t>
  </si>
  <si>
    <t>Durée</t>
  </si>
  <si>
    <t>Temps de nettoyage entre lots DN(i,j)</t>
  </si>
  <si>
    <t>K</t>
  </si>
  <si>
    <t>Caisse</t>
  </si>
  <si>
    <t>Poids</t>
  </si>
  <si>
    <t>Chariot 1</t>
  </si>
  <si>
    <t>Chariot 2</t>
  </si>
  <si>
    <t>Chariot 3</t>
  </si>
  <si>
    <t>≤</t>
  </si>
  <si>
    <t>Jours</t>
  </si>
  <si>
    <t>Taux de salaire horaire en semaine</t>
  </si>
  <si>
    <t>Lundi</t>
  </si>
  <si>
    <t>Taux de salaire horaire  pour le weekend</t>
  </si>
  <si>
    <t>Mardi</t>
  </si>
  <si>
    <t xml:space="preserve">Pourcentage maximum des travailleurs disposant de jours de repos </t>
  </si>
  <si>
    <t>Mercredi</t>
  </si>
  <si>
    <t>non consécutifs par rapport au nombre total de travailleurs</t>
  </si>
  <si>
    <t>Jeudi</t>
  </si>
  <si>
    <t>Vendredi</t>
  </si>
  <si>
    <t>Samedi</t>
  </si>
  <si>
    <t>Dimanche</t>
  </si>
  <si>
    <t>=</t>
  </si>
  <si>
    <t>Fictions françaises</t>
  </si>
  <si>
    <t>Fictions européennes</t>
  </si>
  <si>
    <t>Reportages</t>
  </si>
  <si>
    <t>Prix du lot de Damol</t>
  </si>
  <si>
    <t>Prix du lot de Martel</t>
  </si>
  <si>
    <t>Variables</t>
  </si>
  <si>
    <t>Contraintes</t>
  </si>
  <si>
    <t xml:space="preserve">Objectif </t>
  </si>
  <si>
    <r>
      <t>Valeurs marchandes P</t>
    </r>
    <r>
      <rPr>
        <vertAlign val="subscript"/>
        <sz val="9"/>
        <color theme="1"/>
        <rFont val="Cambria"/>
        <family val="1"/>
        <scheme val="major"/>
      </rPr>
      <t>i</t>
    </r>
  </si>
  <si>
    <r>
      <t>Coûts extraction C</t>
    </r>
    <r>
      <rPr>
        <vertAlign val="subscript"/>
        <sz val="9"/>
        <color theme="1"/>
        <rFont val="Cambria"/>
        <family val="1"/>
        <scheme val="major"/>
      </rPr>
      <t>i</t>
    </r>
  </si>
  <si>
    <t>Objectif</t>
  </si>
  <si>
    <t>Calcul</t>
  </si>
  <si>
    <t>Dfi + Dnij</t>
  </si>
  <si>
    <t>(Dfi + Dnij)*Xij</t>
  </si>
  <si>
    <t>Objerctif</t>
  </si>
  <si>
    <t>Contrainte 3</t>
  </si>
  <si>
    <t>oui</t>
  </si>
  <si>
    <t>non</t>
  </si>
  <si>
    <t>Enoncé</t>
  </si>
  <si>
    <t>Modèle</t>
  </si>
  <si>
    <t>aucune</t>
  </si>
  <si>
    <t>&gt;=0</t>
  </si>
  <si>
    <t>Solution</t>
  </si>
  <si>
    <t>Ordres</t>
  </si>
  <si>
    <t>Rang</t>
  </si>
  <si>
    <t>equal</t>
  </si>
  <si>
    <t>Successeur</t>
  </si>
  <si>
    <t>predecesseur</t>
  </si>
  <si>
    <t>Cycles</t>
  </si>
  <si>
    <t>i=1</t>
  </si>
  <si>
    <t>i=2</t>
  </si>
  <si>
    <t>i=3</t>
  </si>
  <si>
    <t>i=4</t>
  </si>
  <si>
    <t>i=5</t>
  </si>
  <si>
    <t>j=1</t>
  </si>
  <si>
    <t>j=2</t>
  </si>
  <si>
    <t>j=3</t>
  </si>
  <si>
    <t>j=4</t>
  </si>
  <si>
    <t>j=5</t>
  </si>
  <si>
    <t>Varibles et contraintes</t>
  </si>
  <si>
    <t>Donnés</t>
  </si>
  <si>
    <t xml:space="preserve">Travailleurs </t>
  </si>
  <si>
    <t>Nombre des lots achetés de  Martel</t>
  </si>
  <si>
    <t>Nombre des lots achetés de  Damol</t>
  </si>
  <si>
    <t>chariot 1</t>
  </si>
  <si>
    <t>chariot 2</t>
  </si>
  <si>
    <t>chariot 3</t>
  </si>
  <si>
    <t>Cahaque caisse</t>
  </si>
  <si>
    <t>est porté par un</t>
  </si>
  <si>
    <t>unique chariot</t>
  </si>
  <si>
    <t>Caisse n</t>
  </si>
  <si>
    <t>Le chariot</t>
  </si>
  <si>
    <t>charge</t>
  </si>
  <si>
    <t>1,3,4,5,6,7</t>
  </si>
  <si>
    <t>9,12,14,15,16</t>
  </si>
  <si>
    <t>2,8,10,11,13</t>
  </si>
  <si>
    <t xml:space="preserve">casses </t>
  </si>
  <si>
    <t>Yij</t>
  </si>
  <si>
    <t>Xij</t>
  </si>
  <si>
    <t>Nombre Travailleurs</t>
  </si>
  <si>
    <t>Contrainte1</t>
  </si>
  <si>
    <t>Contrainte2</t>
  </si>
  <si>
    <t>&gt;=</t>
  </si>
  <si>
    <t>&lt;=</t>
  </si>
  <si>
    <t>dimanche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</si>
</sst>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13" x14ac:knownFonts="1">
    <font>
      <sz val="11"/>
      <color theme="1"/>
      <name val="Calibri"/>
      <family val="2"/>
      <scheme val="minor"/>
    </font>
    <font>
      <sz val="12"/>
      <color theme="1"/>
      <name val="Calibri"/>
      <family val="2"/>
      <scheme val="minor"/>
    </font>
    <font>
      <sz val="12"/>
      <color rgb="FF000000"/>
      <name val="Calibri"/>
      <family val="2"/>
      <scheme val="minor"/>
    </font>
    <font>
      <sz val="11"/>
      <name val="Calibri"/>
      <family val="2"/>
      <scheme val="minor"/>
    </font>
    <font>
      <sz val="11"/>
      <color theme="1"/>
      <name val="Calibri"/>
      <family val="2"/>
    </font>
    <font>
      <sz val="9"/>
      <color theme="1"/>
      <name val="Cambria"/>
      <family val="1"/>
      <scheme val="major"/>
    </font>
    <font>
      <b/>
      <sz val="11"/>
      <color indexed="8"/>
      <name val="Calibri"/>
      <family val="2"/>
    </font>
    <font>
      <sz val="11"/>
      <color indexed="8"/>
      <name val="Calibri"/>
      <family val="1"/>
    </font>
    <font>
      <sz val="11"/>
      <color indexed="8"/>
      <name val="Calibri"/>
      <family val="2"/>
    </font>
    <font>
      <vertAlign val="subscript"/>
      <sz val="9"/>
      <color theme="1"/>
      <name val="Cambria"/>
      <family val="1"/>
      <scheme val="major"/>
    </font>
    <font>
      <sz val="11"/>
      <color rgb="FF7030A0"/>
      <name val="Calibri"/>
      <family val="2"/>
      <scheme val="minor"/>
    </font>
    <font>
      <sz val="9"/>
      <name val="Cambria"/>
      <family val="1"/>
      <scheme val="major"/>
    </font>
    <font>
      <sz val="11"/>
      <name val="Calibri"/>
      <family val="2"/>
    </font>
  </fonts>
  <fills count="21">
    <fill>
      <patternFill patternType="none"/>
    </fill>
    <fill>
      <patternFill patternType="gray125"/>
    </fill>
    <fill>
      <patternFill patternType="solid">
        <fgColor theme="1" tint="0.499984740745262"/>
        <bgColor indexed="64"/>
      </patternFill>
    </fill>
    <fill>
      <patternFill patternType="solid">
        <fgColor theme="9"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9" tint="-0.249977111117893"/>
        <bgColor indexed="8"/>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lightUp">
        <bgColor theme="0"/>
      </patternFill>
    </fill>
    <fill>
      <patternFill patternType="solid">
        <fgColor theme="9" tint="0.39997558519241921"/>
        <bgColor indexed="64"/>
      </patternFill>
    </fill>
    <fill>
      <patternFill patternType="darkGrid"/>
    </fill>
    <fill>
      <patternFill patternType="solid">
        <fgColor theme="3" tint="0.79998168889431442"/>
        <bgColor indexed="64"/>
      </patternFill>
    </fill>
    <fill>
      <patternFill patternType="solid">
        <fgColor theme="3" tint="0.59999389629810485"/>
        <bgColor indexed="8"/>
      </patternFill>
    </fill>
    <fill>
      <patternFill patternType="lightDown"/>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5">
    <xf numFmtId="0" fontId="0" fillId="0" borderId="0" xfId="0"/>
    <xf numFmtId="0" fontId="0" fillId="3" borderId="1" xfId="0" applyFill="1" applyBorder="1" applyAlignment="1">
      <alignment horizontal="center"/>
    </xf>
    <xf numFmtId="0" fontId="1" fillId="3" borderId="1" xfId="0" applyFont="1" applyFill="1" applyBorder="1" applyAlignment="1">
      <alignment horizontal="center"/>
    </xf>
    <xf numFmtId="0" fontId="0" fillId="2" borderId="1" xfId="0" applyFill="1" applyBorder="1" applyAlignment="1">
      <alignment horizontal="center"/>
    </xf>
    <xf numFmtId="0" fontId="0" fillId="0" borderId="0" xfId="0" applyBorder="1"/>
    <xf numFmtId="0" fontId="0" fillId="0" borderId="0" xfId="0" applyFill="1" applyBorder="1"/>
    <xf numFmtId="0" fontId="3" fillId="5" borderId="0" xfId="0" applyFont="1" applyFill="1" applyAlignment="1">
      <alignment horizontal="center"/>
    </xf>
    <xf numFmtId="0" fontId="4" fillId="3" borderId="1" xfId="0" applyFont="1" applyFill="1" applyBorder="1" applyAlignment="1">
      <alignment horizontal="center"/>
    </xf>
    <xf numFmtId="0" fontId="5" fillId="3" borderId="1" xfId="0" applyNumberFormat="1" applyFont="1" applyFill="1" applyBorder="1" applyAlignment="1">
      <alignment horizontal="center"/>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0" fillId="6" borderId="1" xfId="0" applyFill="1" applyBorder="1" applyAlignment="1">
      <alignment horizontal="left"/>
    </xf>
    <xf numFmtId="164" fontId="0" fillId="6" borderId="1" xfId="0" applyNumberFormat="1" applyFill="1" applyBorder="1" applyAlignment="1">
      <alignment horizontal="left"/>
    </xf>
    <xf numFmtId="10" fontId="0" fillId="6" borderId="5" xfId="0" applyNumberFormat="1" applyFill="1" applyBorder="1" applyAlignment="1">
      <alignment horizontal="left"/>
    </xf>
    <xf numFmtId="0" fontId="0" fillId="6" borderId="6" xfId="0" applyFill="1" applyBorder="1" applyAlignment="1">
      <alignment horizontal="left"/>
    </xf>
    <xf numFmtId="0" fontId="0" fillId="5" borderId="1" xfId="0" applyFill="1" applyBorder="1" applyAlignment="1">
      <alignment horizontal="center"/>
    </xf>
    <xf numFmtId="0" fontId="0" fillId="4" borderId="1" xfId="0" applyFill="1" applyBorder="1" applyAlignment="1">
      <alignment horizontal="center"/>
    </xf>
    <xf numFmtId="0" fontId="6"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7" borderId="0" xfId="0" applyFill="1" applyBorder="1" applyAlignment="1">
      <alignment horizontal="center" vertical="center"/>
    </xf>
    <xf numFmtId="0" fontId="5" fillId="8" borderId="1" xfId="0" applyFont="1" applyFill="1" applyBorder="1"/>
    <xf numFmtId="0" fontId="5" fillId="8" borderId="2" xfId="0" applyFont="1" applyFill="1" applyBorder="1"/>
    <xf numFmtId="0" fontId="0" fillId="0" borderId="4" xfId="0" applyBorder="1"/>
    <xf numFmtId="0" fontId="5" fillId="8" borderId="1" xfId="0" applyFont="1" applyFill="1" applyBorder="1" applyAlignment="1">
      <alignment horizontal="left"/>
    </xf>
    <xf numFmtId="0" fontId="10" fillId="9" borderId="1" xfId="0" applyFont="1" applyFill="1" applyBorder="1"/>
    <xf numFmtId="0" fontId="0" fillId="10" borderId="0" xfId="0" applyFill="1"/>
    <xf numFmtId="0" fontId="5" fillId="4" borderId="1" xfId="0" applyNumberFormat="1" applyFont="1" applyFill="1" applyBorder="1" applyAlignment="1">
      <alignment horizontal="center"/>
    </xf>
    <xf numFmtId="0" fontId="0" fillId="12" borderId="1" xfId="0" applyFill="1" applyBorder="1" applyAlignment="1">
      <alignment horizontal="center"/>
    </xf>
    <xf numFmtId="0" fontId="0" fillId="5" borderId="1" xfId="0" applyFill="1" applyBorder="1"/>
    <xf numFmtId="0" fontId="3" fillId="0" borderId="0" xfId="0" applyFont="1" applyFill="1" applyBorder="1"/>
    <xf numFmtId="0" fontId="3"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12" fillId="0" borderId="0" xfId="0" applyFont="1" applyFill="1" applyBorder="1"/>
    <xf numFmtId="0" fontId="3" fillId="0" borderId="0" xfId="0" applyNumberFormat="1" applyFont="1" applyFill="1" applyBorder="1" applyAlignment="1">
      <alignment horizontal="center"/>
    </xf>
    <xf numFmtId="0" fontId="0" fillId="11" borderId="0" xfId="0" applyFill="1"/>
    <xf numFmtId="0" fontId="5" fillId="0" borderId="0" xfId="0" applyNumberFormat="1"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horizontal="center"/>
    </xf>
    <xf numFmtId="0" fontId="5" fillId="0" borderId="0" xfId="0" applyFont="1" applyFill="1" applyBorder="1"/>
    <xf numFmtId="0" fontId="0" fillId="0" borderId="0" xfId="0" applyFill="1"/>
    <xf numFmtId="0" fontId="0" fillId="0" borderId="0" xfId="0" applyFill="1" applyBorder="1" applyAlignment="1">
      <alignment horizontal="center"/>
    </xf>
    <xf numFmtId="0" fontId="1" fillId="0" borderId="0" xfId="0" applyFont="1" applyFill="1" applyBorder="1" applyAlignment="1">
      <alignment horizontal="center"/>
    </xf>
    <xf numFmtId="0" fontId="4" fillId="0" borderId="0" xfId="0" applyFont="1" applyFill="1" applyBorder="1" applyAlignment="1">
      <alignment horizontal="center"/>
    </xf>
    <xf numFmtId="0" fontId="2" fillId="0" borderId="0" xfId="0" applyFont="1" applyFill="1" applyBorder="1" applyAlignment="1">
      <alignment horizontal="center"/>
    </xf>
    <xf numFmtId="0" fontId="6" fillId="13" borderId="1" xfId="0" applyFont="1" applyFill="1" applyBorder="1" applyAlignment="1">
      <alignment horizontal="center" vertical="center"/>
    </xf>
    <xf numFmtId="0" fontId="0" fillId="4" borderId="1" xfId="0" applyFill="1" applyBorder="1"/>
    <xf numFmtId="0" fontId="0" fillId="14" borderId="1" xfId="0" applyFill="1" applyBorder="1"/>
    <xf numFmtId="0" fontId="0" fillId="10" borderId="1" xfId="0" applyFill="1" applyBorder="1"/>
    <xf numFmtId="0" fontId="0" fillId="10" borderId="7" xfId="0" applyFill="1" applyBorder="1"/>
    <xf numFmtId="0" fontId="0" fillId="0" borderId="8" xfId="0" applyBorder="1"/>
    <xf numFmtId="0" fontId="0" fillId="0" borderId="9" xfId="0" applyBorder="1"/>
    <xf numFmtId="0" fontId="0" fillId="14" borderId="10" xfId="0" applyFill="1" applyBorder="1"/>
    <xf numFmtId="0" fontId="0" fillId="0" borderId="11" xfId="0" applyBorder="1"/>
    <xf numFmtId="0" fontId="0" fillId="4" borderId="10" xfId="0" applyFill="1" applyBorder="1"/>
    <xf numFmtId="0" fontId="0" fillId="0" borderId="12" xfId="0" applyBorder="1"/>
    <xf numFmtId="0" fontId="0" fillId="10" borderId="12" xfId="0" applyFill="1" applyBorder="1"/>
    <xf numFmtId="0" fontId="0" fillId="0" borderId="13" xfId="0" applyBorder="1"/>
    <xf numFmtId="0" fontId="0" fillId="0" borderId="14" xfId="0" applyBorder="1"/>
    <xf numFmtId="0" fontId="0" fillId="0" borderId="15" xfId="0" applyBorder="1"/>
    <xf numFmtId="0" fontId="0" fillId="10" borderId="0" xfId="0" applyFill="1" applyBorder="1"/>
    <xf numFmtId="0" fontId="0" fillId="10" borderId="10" xfId="0" applyFill="1" applyBorder="1"/>
    <xf numFmtId="0" fontId="0" fillId="4" borderId="1" xfId="0" applyFill="1" applyBorder="1" applyAlignment="1">
      <alignment horizontal="center" vertical="center"/>
    </xf>
    <xf numFmtId="0" fontId="4" fillId="4" borderId="1" xfId="0" applyFon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0" borderId="0" xfId="0" applyFill="1" applyBorder="1" applyAlignment="1">
      <alignment horizontal="center" vertical="center"/>
    </xf>
    <xf numFmtId="0" fontId="0" fillId="16" borderId="1" xfId="0" applyFill="1" applyBorder="1"/>
    <xf numFmtId="0" fontId="0" fillId="17" borderId="0" xfId="0" applyFill="1"/>
    <xf numFmtId="0" fontId="0" fillId="0" borderId="0" xfId="0" applyAlignment="1">
      <alignment horizontal="center"/>
    </xf>
    <xf numFmtId="0" fontId="0" fillId="15" borderId="1" xfId="0" applyFill="1" applyBorder="1"/>
    <xf numFmtId="0" fontId="0" fillId="17" borderId="1" xfId="0" applyFill="1" applyBorder="1"/>
    <xf numFmtId="0" fontId="0" fillId="18" borderId="1" xfId="0" applyFill="1" applyBorder="1" applyAlignment="1">
      <alignment horizontal="left"/>
    </xf>
    <xf numFmtId="0" fontId="0" fillId="18" borderId="2" xfId="0" applyFill="1" applyBorder="1" applyAlignment="1">
      <alignment horizontal="left"/>
    </xf>
    <xf numFmtId="0" fontId="0" fillId="18" borderId="3" xfId="0" applyFill="1" applyBorder="1" applyAlignment="1">
      <alignment horizontal="left"/>
    </xf>
    <xf numFmtId="0" fontId="0" fillId="18" borderId="4" xfId="0" applyFill="1" applyBorder="1" applyAlignment="1">
      <alignment horizontal="left"/>
    </xf>
    <xf numFmtId="0" fontId="0" fillId="18" borderId="5" xfId="0" applyFill="1" applyBorder="1" applyAlignment="1">
      <alignment horizontal="left"/>
    </xf>
    <xf numFmtId="0" fontId="0" fillId="18" borderId="6" xfId="0" applyFill="1" applyBorder="1" applyAlignment="1">
      <alignment horizontal="left"/>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4"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0" fillId="0" borderId="0" xfId="0" applyAlignment="1">
      <alignment horizontal="center"/>
    </xf>
    <xf numFmtId="0" fontId="0" fillId="15" borderId="1" xfId="0" applyFill="1" applyBorder="1" applyAlignment="1"/>
    <xf numFmtId="0" fontId="0" fillId="20" borderId="1" xfId="0" applyFill="1" applyBorder="1" applyAlignment="1">
      <alignment horizontal="center"/>
    </xf>
    <xf numFmtId="0" fontId="0" fillId="19" borderId="4" xfId="0" applyFill="1" applyBorder="1" applyAlignment="1">
      <alignment horizontal="center"/>
    </xf>
    <xf numFmtId="0" fontId="0" fillId="19" borderId="1" xfId="0" applyFill="1" applyBorder="1" applyAlignment="1">
      <alignment horizontal="center"/>
    </xf>
    <xf numFmtId="0" fontId="0" fillId="15" borderId="5" xfId="0" applyFill="1" applyBorder="1" applyAlignment="1">
      <alignment horizontal="center"/>
    </xf>
    <xf numFmtId="164" fontId="0" fillId="5" borderId="1" xfId="0" applyNumberFormat="1" applyFill="1" applyBorder="1" applyAlignment="1">
      <alignment horizontal="center"/>
    </xf>
    <xf numFmtId="0" fontId="0" fillId="0" borderId="0" xfId="0" applyFill="1" applyBorder="1" applyAlignment="1">
      <alignment horizontal="left"/>
    </xf>
    <xf numFmtId="0" fontId="0" fillId="0" borderId="0" xfId="0" applyNumberFormat="1" applyFill="1" applyBorder="1" applyAlignment="1">
      <alignment horizontal="left"/>
    </xf>
  </cellXfs>
  <cellStyles count="1">
    <cellStyle name="Normal" xfId="0" builtinId="0"/>
  </cellStyles>
  <dxfs count="3">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688799094681819E-2"/>
          <c:y val="5.9349881983104397E-2"/>
          <c:w val="0.65717689122097989"/>
          <c:h val="0.86592552988642046"/>
        </c:manualLayout>
      </c:layout>
      <c:scatterChart>
        <c:scatterStyle val="lineMarker"/>
        <c:varyColors val="0"/>
        <c:ser>
          <c:idx val="3"/>
          <c:order val="3"/>
          <c:tx>
            <c:v>Optimum</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[1]Feuil1!$J$1:$J$2</c:f>
              <c:numCache>
                <c:formatCode>General</c:formatCode>
                <c:ptCount val="2"/>
                <c:pt idx="0">
                  <c:v>13</c:v>
                </c:pt>
              </c:numCache>
            </c:numRef>
          </c:xVal>
          <c:yVal>
            <c:numRef>
              <c:f>[1]Feuil1!$K$1:$K$2</c:f>
              <c:numCache>
                <c:formatCode>General</c:formatCode>
                <c:ptCount val="2"/>
                <c:pt idx="0">
                  <c:v>7</c:v>
                </c:pt>
              </c:numCache>
            </c:numRef>
          </c:yVal>
          <c:smooth val="0"/>
        </c:ser>
        <c:dLbls>
          <c:showLegendKey val="0"/>
          <c:showVal val="0"/>
          <c:showCatName val="0"/>
          <c:showSerName val="0"/>
          <c:showPercent val="0"/>
          <c:showBubbleSize val="0"/>
        </c:dLbls>
        <c:axId val="-770001104"/>
        <c:axId val="-770004368"/>
      </c:scatterChart>
      <c:scatterChart>
        <c:scatterStyle val="smoothMarker"/>
        <c:varyColors val="0"/>
        <c:ser>
          <c:idx val="0"/>
          <c:order val="0"/>
          <c:tx>
            <c:v>Fictions Françaises</c:v>
          </c:tx>
          <c:spPr>
            <a:ln w="34925" cap="rnd">
              <a:solidFill>
                <a:schemeClr val="accent1"/>
              </a:solidFill>
              <a:round/>
            </a:ln>
            <a:effectLst>
              <a:outerShdw blurRad="40000" dist="23000" dir="5400000" rotWithShape="0">
                <a:srgbClr val="000000">
                  <a:alpha val="35000"/>
                </a:srgbClr>
              </a:outerShdw>
            </a:effectLst>
          </c:spPr>
          <c:marker>
            <c:symbol val="none"/>
          </c:marker>
          <c:xVal>
            <c:numRef>
              <c:f>[1]Feuil1!$A$1:$B$1</c:f>
              <c:numCache>
                <c:formatCode>General</c:formatCode>
                <c:ptCount val="2"/>
                <c:pt idx="0">
                  <c:v>0</c:v>
                </c:pt>
                <c:pt idx="1">
                  <c:v>20</c:v>
                </c:pt>
              </c:numCache>
            </c:numRef>
          </c:xVal>
          <c:yVal>
            <c:numRef>
              <c:f>[1]Feuil1!$A$2:$B$2</c:f>
              <c:numCache>
                <c:formatCode>General</c:formatCode>
                <c:ptCount val="2"/>
                <c:pt idx="0">
                  <c:v>20</c:v>
                </c:pt>
                <c:pt idx="1">
                  <c:v>0</c:v>
                </c:pt>
              </c:numCache>
            </c:numRef>
          </c:yVal>
          <c:smooth val="1"/>
        </c:ser>
        <c:ser>
          <c:idx val="1"/>
          <c:order val="1"/>
          <c:tx>
            <c:v>Fictions Européennes</c:v>
          </c:tx>
          <c:spPr>
            <a:ln w="34925" cap="rnd">
              <a:solidFill>
                <a:schemeClr val="accent2"/>
              </a:solidFill>
              <a:round/>
            </a:ln>
            <a:effectLst>
              <a:outerShdw blurRad="40000" dist="23000" dir="5400000" rotWithShape="0">
                <a:srgbClr val="000000">
                  <a:alpha val="35000"/>
                </a:srgbClr>
              </a:outerShdw>
            </a:effectLst>
          </c:spPr>
          <c:marker>
            <c:symbol val="none"/>
          </c:marker>
          <c:xVal>
            <c:numRef>
              <c:f>[1]Feuil1!$D$1:$D$2</c:f>
              <c:numCache>
                <c:formatCode>General</c:formatCode>
                <c:ptCount val="2"/>
                <c:pt idx="0">
                  <c:v>0</c:v>
                </c:pt>
                <c:pt idx="1">
                  <c:v>15</c:v>
                </c:pt>
              </c:numCache>
            </c:numRef>
          </c:xVal>
          <c:yVal>
            <c:numRef>
              <c:f>[1]Feuil1!$E$1:$E$2</c:f>
              <c:numCache>
                <c:formatCode>General</c:formatCode>
                <c:ptCount val="2"/>
                <c:pt idx="0">
                  <c:v>30</c:v>
                </c:pt>
                <c:pt idx="1">
                  <c:v>0</c:v>
                </c:pt>
              </c:numCache>
            </c:numRef>
          </c:yVal>
          <c:smooth val="1"/>
        </c:ser>
        <c:ser>
          <c:idx val="2"/>
          <c:order val="2"/>
          <c:tx>
            <c:v>Reportages</c:v>
          </c:tx>
          <c:spPr>
            <a:ln w="34925" cap="rnd">
              <a:solidFill>
                <a:schemeClr val="accent3"/>
              </a:solidFill>
              <a:round/>
            </a:ln>
            <a:effectLst>
              <a:outerShdw blurRad="40000" dist="23000" dir="5400000" rotWithShape="0">
                <a:srgbClr val="000000">
                  <a:alpha val="35000"/>
                </a:srgbClr>
              </a:outerShdw>
            </a:effectLst>
          </c:spPr>
          <c:marker>
            <c:symbol val="none"/>
          </c:marker>
          <c:xVal>
            <c:numRef>
              <c:f>[1]Feuil1!$G$1:$G$2</c:f>
              <c:numCache>
                <c:formatCode>General</c:formatCode>
                <c:ptCount val="2"/>
                <c:pt idx="0">
                  <c:v>0</c:v>
                </c:pt>
                <c:pt idx="1">
                  <c:v>30</c:v>
                </c:pt>
              </c:numCache>
            </c:numRef>
          </c:xVal>
          <c:yVal>
            <c:numRef>
              <c:f>[1]Feuil1!$H$1:$H$2</c:f>
              <c:numCache>
                <c:formatCode>General</c:formatCode>
                <c:ptCount val="2"/>
                <c:pt idx="0">
                  <c:v>12</c:v>
                </c:pt>
                <c:pt idx="1">
                  <c:v>0</c:v>
                </c:pt>
              </c:numCache>
            </c:numRef>
          </c:yVal>
          <c:smooth val="1"/>
        </c:ser>
        <c:dLbls>
          <c:showLegendKey val="0"/>
          <c:showVal val="0"/>
          <c:showCatName val="0"/>
          <c:showSerName val="0"/>
          <c:showPercent val="0"/>
          <c:showBubbleSize val="0"/>
        </c:dLbls>
        <c:axId val="-770001104"/>
        <c:axId val="-770004368"/>
      </c:scatterChart>
      <c:valAx>
        <c:axId val="-7700011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004368"/>
        <c:crosses val="autoZero"/>
        <c:crossBetween val="midCat"/>
      </c:valAx>
      <c:valAx>
        <c:axId val="-770004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001104"/>
        <c:crosses val="autoZero"/>
        <c:crossBetween val="midCat"/>
      </c:valAx>
      <c:spPr>
        <a:noFill/>
        <a:ln>
          <a:noFill/>
        </a:ln>
        <a:effectLst/>
      </c:spPr>
    </c:plotArea>
    <c:legend>
      <c:legendPos val="b"/>
      <c:layout>
        <c:manualLayout>
          <c:xMode val="edge"/>
          <c:yMode val="edge"/>
          <c:x val="5.0098243291795783E-2"/>
          <c:y val="2.1613711647691852E-2"/>
          <c:w val="0.87243921493707421"/>
          <c:h val="0.15181242865957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86591</xdr:colOff>
      <xdr:row>3</xdr:row>
      <xdr:rowOff>167120</xdr:rowOff>
    </xdr:from>
    <xdr:to>
      <xdr:col>1</xdr:col>
      <xdr:colOff>2764848</xdr:colOff>
      <xdr:row>24</xdr:row>
      <xdr:rowOff>14968</xdr:rowOff>
    </xdr:to>
    <xdr:sp macro="" textlink="">
      <xdr:nvSpPr>
        <xdr:cNvPr id="7" name="ZoneTexte 6"/>
        <xdr:cNvSpPr txBox="1"/>
      </xdr:nvSpPr>
      <xdr:spPr>
        <a:xfrm>
          <a:off x="86591" y="729961"/>
          <a:ext cx="5146098" cy="3735780"/>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tx1"/>
              </a:solidFill>
              <a:effectLst/>
              <a:latin typeface="+mn-lt"/>
              <a:ea typeface="+mn-ea"/>
              <a:cs typeface="+mn-cs"/>
            </a:rPr>
            <a:t>Une société de communication négocie des droits d’exploitation sur plusieurs années d’une chaîne de télévision à couverture nationale. Un contrat l’oblige à diffuser pendant cette période au moins 1800 heures de fictions françaises, 1800 heures de fictions européennes et 1200 heures de reportages.</a:t>
          </a:r>
        </a:p>
        <a:p>
          <a:r>
            <a:rPr lang="fr-FR" sz="1100">
              <a:solidFill>
                <a:schemeClr val="tx1"/>
              </a:solidFill>
              <a:effectLst/>
              <a:latin typeface="+mn-lt"/>
              <a:ea typeface="+mn-ea"/>
              <a:cs typeface="+mn-cs"/>
            </a:rPr>
            <a:t>Pour acheter les programmes, elle se fournit auprès de deux entreprises de production télévisuelle qui vendent des ensembles d’émissions « clé en main » appelés « lots ».</a:t>
          </a:r>
        </a:p>
        <a:p>
          <a:r>
            <a:rPr lang="fr-FR" sz="1100">
              <a:solidFill>
                <a:schemeClr val="tx1"/>
              </a:solidFill>
              <a:effectLst/>
              <a:latin typeface="+mn-lt"/>
              <a:ea typeface="+mn-ea"/>
              <a:cs typeface="+mn-cs"/>
            </a:rPr>
            <a:t>La société Damol propose des lots composés de la manière suivante :</a:t>
          </a:r>
        </a:p>
        <a:p>
          <a:pPr marL="171450" indent="-171450">
            <a:buFont typeface="Wingdings" panose="05000000000000000000" pitchFamily="2" charset="2"/>
            <a:buChar char="§"/>
          </a:pPr>
          <a:r>
            <a:rPr lang="fr-FR" sz="1100">
              <a:solidFill>
                <a:schemeClr val="tx1"/>
              </a:solidFill>
              <a:effectLst/>
              <a:latin typeface="+mn-lt"/>
              <a:ea typeface="+mn-ea"/>
              <a:cs typeface="+mn-cs"/>
            </a:rPr>
            <a:t>90 heures de fictions françaises</a:t>
          </a:r>
        </a:p>
        <a:p>
          <a:pPr marL="171450" indent="-171450">
            <a:buFont typeface="Wingdings" panose="05000000000000000000" pitchFamily="2" charset="2"/>
            <a:buChar char="§"/>
          </a:pPr>
          <a:r>
            <a:rPr lang="fr-FR" sz="1100">
              <a:solidFill>
                <a:schemeClr val="tx1"/>
              </a:solidFill>
              <a:effectLst/>
              <a:latin typeface="+mn-lt"/>
              <a:ea typeface="+mn-ea"/>
              <a:cs typeface="+mn-cs"/>
            </a:rPr>
            <a:t>120 heures de fictions européennes</a:t>
          </a:r>
        </a:p>
        <a:p>
          <a:pPr marL="171450" indent="-171450">
            <a:buFont typeface="Wingdings" panose="05000000000000000000" pitchFamily="2" charset="2"/>
            <a:buChar char="§"/>
          </a:pPr>
          <a:r>
            <a:rPr lang="fr-FR" sz="1100">
              <a:solidFill>
                <a:schemeClr val="tx1"/>
              </a:solidFill>
              <a:effectLst/>
              <a:latin typeface="+mn-lt"/>
              <a:ea typeface="+mn-ea"/>
              <a:cs typeface="+mn-cs"/>
            </a:rPr>
            <a:t>40 heures de reportages</a:t>
          </a:r>
        </a:p>
        <a:p>
          <a:r>
            <a:rPr lang="fr-FR" sz="1100">
              <a:solidFill>
                <a:schemeClr val="tx1"/>
              </a:solidFill>
              <a:effectLst/>
              <a:latin typeface="+mn-lt"/>
              <a:ea typeface="+mn-ea"/>
              <a:cs typeface="+mn-cs"/>
            </a:rPr>
            <a:t>Chaque lot coûte 20 000 M€.</a:t>
          </a:r>
        </a:p>
        <a:p>
          <a:r>
            <a:rPr lang="fr-FR" sz="1100">
              <a:solidFill>
                <a:schemeClr val="tx1"/>
              </a:solidFill>
              <a:effectLst/>
              <a:latin typeface="+mn-lt"/>
              <a:ea typeface="+mn-ea"/>
              <a:cs typeface="+mn-cs"/>
            </a:rPr>
            <a:t>La société Martel propose des lots composés de la manière suivante :</a:t>
          </a:r>
        </a:p>
        <a:p>
          <a:pPr marL="171450" indent="-171450">
            <a:buFont typeface="Wingdings" panose="05000000000000000000" pitchFamily="2" charset="2"/>
            <a:buChar char="§"/>
          </a:pPr>
          <a:r>
            <a:rPr lang="fr-FR" sz="1100">
              <a:solidFill>
                <a:schemeClr val="tx1"/>
              </a:solidFill>
              <a:effectLst/>
              <a:latin typeface="+mn-lt"/>
              <a:ea typeface="+mn-ea"/>
              <a:cs typeface="+mn-cs"/>
            </a:rPr>
            <a:t>90 heures de fictions françaises</a:t>
          </a:r>
        </a:p>
        <a:p>
          <a:pPr marL="171450" indent="-171450">
            <a:buFont typeface="Wingdings" panose="05000000000000000000" pitchFamily="2" charset="2"/>
            <a:buChar char="§"/>
          </a:pPr>
          <a:r>
            <a:rPr lang="fr-FR" sz="1100">
              <a:solidFill>
                <a:schemeClr val="tx1"/>
              </a:solidFill>
              <a:effectLst/>
              <a:latin typeface="+mn-lt"/>
              <a:ea typeface="+mn-ea"/>
              <a:cs typeface="+mn-cs"/>
            </a:rPr>
            <a:t>60 heures de fictions européennes</a:t>
          </a:r>
        </a:p>
        <a:p>
          <a:pPr marL="171450" indent="-171450">
            <a:buFont typeface="Wingdings" panose="05000000000000000000" pitchFamily="2" charset="2"/>
            <a:buChar char="§"/>
          </a:pPr>
          <a:r>
            <a:rPr lang="fr-FR" sz="1100">
              <a:solidFill>
                <a:schemeClr val="tx1"/>
              </a:solidFill>
              <a:effectLst/>
              <a:latin typeface="+mn-lt"/>
              <a:ea typeface="+mn-ea"/>
              <a:cs typeface="+mn-cs"/>
            </a:rPr>
            <a:t>100 heures de reportages</a:t>
          </a:r>
        </a:p>
        <a:p>
          <a:r>
            <a:rPr lang="fr-FR" sz="1100">
              <a:solidFill>
                <a:schemeClr val="tx1"/>
              </a:solidFill>
              <a:effectLst/>
              <a:latin typeface="+mn-lt"/>
              <a:ea typeface="+mn-ea"/>
              <a:cs typeface="+mn-cs"/>
            </a:rPr>
            <a:t>Chaque lot coûte 24 000 M€.</a:t>
          </a:r>
        </a:p>
        <a:p>
          <a:r>
            <a:rPr lang="fr-FR" sz="1100" b="1">
              <a:solidFill>
                <a:schemeClr val="tx1"/>
              </a:solidFill>
              <a:effectLst/>
              <a:latin typeface="+mn-lt"/>
              <a:ea typeface="+mn-ea"/>
              <a:cs typeface="+mn-cs"/>
            </a:rPr>
            <a:t>Questions</a:t>
          </a:r>
          <a:r>
            <a:rPr lang="fr-FR" sz="1100">
              <a:solidFill>
                <a:schemeClr val="tx1"/>
              </a:solidFill>
              <a:effectLst/>
              <a:latin typeface="+mn-lt"/>
              <a:ea typeface="+mn-ea"/>
              <a:cs typeface="+mn-cs"/>
            </a:rPr>
            <a:t> :  </a:t>
          </a:r>
        </a:p>
        <a:p>
          <a:r>
            <a:rPr lang="fr-FR" sz="1100">
              <a:solidFill>
                <a:schemeClr val="tx1"/>
              </a:solidFill>
              <a:effectLst/>
              <a:latin typeface="+mn-lt"/>
              <a:ea typeface="+mn-ea"/>
              <a:cs typeface="+mn-cs"/>
            </a:rPr>
            <a:t>1.    Déterminer l’achat qui permet de minimiser le coût des programmes achetés par la société.</a:t>
          </a:r>
        </a:p>
        <a:p>
          <a:r>
            <a:rPr lang="fr-FR" sz="1100">
              <a:solidFill>
                <a:schemeClr val="tx1"/>
              </a:solidFill>
              <a:effectLst/>
              <a:latin typeface="+mn-lt"/>
              <a:ea typeface="+mn-ea"/>
              <a:cs typeface="+mn-cs"/>
            </a:rPr>
            <a:t>2.    Faites un graphique permettant d'interpréter graphiquement la résolution optimale</a:t>
          </a:r>
        </a:p>
      </xdr:txBody>
    </xdr:sp>
    <xdr:clientData/>
  </xdr:twoCellAnchor>
  <xdr:twoCellAnchor editAs="absolute">
    <xdr:from>
      <xdr:col>0</xdr:col>
      <xdr:colOff>86591</xdr:colOff>
      <xdr:row>1</xdr:row>
      <xdr:rowOff>138545</xdr:rowOff>
    </xdr:from>
    <xdr:to>
      <xdr:col>1</xdr:col>
      <xdr:colOff>2774372</xdr:colOff>
      <xdr:row>3</xdr:row>
      <xdr:rowOff>145659</xdr:rowOff>
    </xdr:to>
    <xdr:sp macro="" textlink="">
      <xdr:nvSpPr>
        <xdr:cNvPr id="8" name="Rectangle 7"/>
        <xdr:cNvSpPr/>
      </xdr:nvSpPr>
      <xdr:spPr>
        <a:xfrm>
          <a:off x="86591" y="320386"/>
          <a:ext cx="5155622" cy="388114"/>
        </a:xfrm>
        <a:prstGeom prst="rect">
          <a:avLst/>
        </a:prstGeom>
        <a:solidFill>
          <a:srgbClr val="2076BD"/>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Optimiser des achats de programme</a:t>
          </a:r>
        </a:p>
      </xdr:txBody>
    </xdr:sp>
    <xdr:clientData/>
  </xdr:twoCellAnchor>
  <xdr:twoCellAnchor>
    <xdr:from>
      <xdr:col>2</xdr:col>
      <xdr:colOff>487410</xdr:colOff>
      <xdr:row>3</xdr:row>
      <xdr:rowOff>11536</xdr:rowOff>
    </xdr:from>
    <xdr:to>
      <xdr:col>7</xdr:col>
      <xdr:colOff>782595</xdr:colOff>
      <xdr:row>23</xdr:row>
      <xdr:rowOff>63046</xdr:rowOff>
    </xdr:to>
    <xdr:sp macro="" textlink="">
      <xdr:nvSpPr>
        <xdr:cNvPr id="9" name="Rectangle 8"/>
        <xdr:cNvSpPr/>
      </xdr:nvSpPr>
      <xdr:spPr>
        <a:xfrm>
          <a:off x="6027356" y="588185"/>
          <a:ext cx="9830482" cy="3840915"/>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200" b="1">
              <a:solidFill>
                <a:schemeClr val="dk1"/>
              </a:solidFill>
              <a:effectLst/>
              <a:latin typeface="+mn-lt"/>
              <a:ea typeface="+mn-ea"/>
              <a:cs typeface="+mn-cs"/>
            </a:rPr>
            <a:t>M</a:t>
          </a:r>
          <a:r>
            <a:rPr lang="fr-FR" sz="1100" u="sng">
              <a:solidFill>
                <a:schemeClr val="dk1"/>
              </a:solidFill>
              <a:effectLst/>
              <a:latin typeface="+mn-lt"/>
              <a:ea typeface="+mn-ea"/>
              <a:cs typeface="+mn-cs"/>
            </a:rPr>
            <a:t>Données :</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P</a:t>
          </a:r>
          <a:r>
            <a:rPr lang="fr-FR" sz="1100" baseline="-25000">
              <a:solidFill>
                <a:schemeClr val="dk1"/>
              </a:solidFill>
              <a:effectLst/>
              <a:latin typeface="+mn-lt"/>
              <a:ea typeface="+mn-ea"/>
              <a:cs typeface="+mn-cs"/>
            </a:rPr>
            <a:t>1</a:t>
          </a:r>
          <a:r>
            <a:rPr lang="fr-FR" sz="1100">
              <a:solidFill>
                <a:schemeClr val="dk1"/>
              </a:solidFill>
              <a:effectLst/>
              <a:latin typeface="+mn-lt"/>
              <a:ea typeface="+mn-ea"/>
              <a:cs typeface="+mn-cs"/>
            </a:rPr>
            <a:t> : prix du lot de la société Damol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P</a:t>
          </a:r>
          <a:r>
            <a:rPr lang="fr-FR" sz="1100" baseline="-25000">
              <a:solidFill>
                <a:schemeClr val="dk1"/>
              </a:solidFill>
              <a:effectLst/>
              <a:latin typeface="+mn-lt"/>
              <a:ea typeface="+mn-ea"/>
              <a:cs typeface="+mn-cs"/>
            </a:rPr>
            <a:t>2</a:t>
          </a:r>
          <a:r>
            <a:rPr lang="fr-FR" sz="1100">
              <a:solidFill>
                <a:schemeClr val="dk1"/>
              </a:solidFill>
              <a:effectLst/>
              <a:latin typeface="+mn-lt"/>
              <a:ea typeface="+mn-ea"/>
              <a:cs typeface="+mn-cs"/>
            </a:rPr>
            <a:t> : prix du lot de la société Martel</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ff : nombre minimum d’heures  de fictions françaises </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fe : nombre  minimum d’heures  de fictions européennes</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fr : nombre minimum d’heures  de reportages</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df : nombre d’heures  de fictions françaises  dans le lot de la société Damol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de : nombre d’heures  de fictions européennes  dans le lot de la société Damol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dr : nombre d’heures  de reportages  dans le lot de la société Damol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mf : nombre d’heures  de fictions françaises  dans le lot de la société Martel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me : nombre d’heures  de fictions européennes  dans le lot de la société Martel</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mr : nombre d’heures  de reportages  dans le lot de la société Martel</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Variables :</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X : nombre de lots achetés de la société Damol ;</a:t>
          </a:r>
          <a:endParaRPr lang="en-US" sz="1100">
            <a:solidFill>
              <a:schemeClr val="dk1"/>
            </a:solidFill>
            <a:effectLst/>
            <a:latin typeface="+mn-lt"/>
            <a:ea typeface="+mn-ea"/>
            <a:cs typeface="+mn-cs"/>
          </a:endParaRPr>
        </a:p>
        <a:p>
          <a:pPr lvl="0"/>
          <a:r>
            <a:rPr lang="fr-FR" sz="1100">
              <a:solidFill>
                <a:schemeClr val="dk1"/>
              </a:solidFill>
              <a:effectLst/>
              <a:latin typeface="+mn-lt"/>
              <a:ea typeface="+mn-ea"/>
              <a:cs typeface="+mn-cs"/>
            </a:rPr>
            <a:t>Y : nombre de lots achetés de la société Martel</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Contraintes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df.X + mf.Y ≥ ff ; de.X + me.Y ≥ fe ; fr.X + mr.Y ≥ dr</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Objectif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Minimiser ( P</a:t>
          </a:r>
          <a:r>
            <a:rPr lang="fr-FR" sz="1100" baseline="-25000">
              <a:solidFill>
                <a:schemeClr val="dk1"/>
              </a:solidFill>
              <a:effectLst/>
              <a:latin typeface="+mn-lt"/>
              <a:ea typeface="+mn-ea"/>
              <a:cs typeface="+mn-cs"/>
            </a:rPr>
            <a:t>1</a:t>
          </a:r>
          <a:r>
            <a:rPr lang="fr-FR" sz="1100">
              <a:solidFill>
                <a:schemeClr val="dk1"/>
              </a:solidFill>
              <a:effectLst/>
              <a:latin typeface="+mn-lt"/>
              <a:ea typeface="+mn-ea"/>
              <a:cs typeface="+mn-cs"/>
            </a:rPr>
            <a:t>.X + P</a:t>
          </a:r>
          <a:r>
            <a:rPr lang="fr-FR" sz="1100" baseline="-25000">
              <a:solidFill>
                <a:schemeClr val="dk1"/>
              </a:solidFill>
              <a:effectLst/>
              <a:latin typeface="+mn-lt"/>
              <a:ea typeface="+mn-ea"/>
              <a:cs typeface="+mn-cs"/>
            </a:rPr>
            <a:t>2</a:t>
          </a:r>
          <a:r>
            <a:rPr lang="fr-FR" sz="1100">
              <a:solidFill>
                <a:schemeClr val="dk1"/>
              </a:solidFill>
              <a:effectLst/>
              <a:latin typeface="+mn-lt"/>
              <a:ea typeface="+mn-ea"/>
              <a:cs typeface="+mn-cs"/>
            </a:rPr>
            <a:t>.Y)</a:t>
          </a:r>
          <a:endParaRPr lang="en-US" sz="1100">
            <a:solidFill>
              <a:schemeClr val="dk1"/>
            </a:solidFill>
            <a:effectLst/>
            <a:latin typeface="+mn-lt"/>
            <a:ea typeface="+mn-ea"/>
            <a:cs typeface="+mn-cs"/>
          </a:endParaRPr>
        </a:p>
        <a:p>
          <a:endParaRPr lang="fr-FR"/>
        </a:p>
      </xdr:txBody>
    </xdr:sp>
    <xdr:clientData/>
  </xdr:twoCellAnchor>
  <xdr:twoCellAnchor>
    <xdr:from>
      <xdr:col>4</xdr:col>
      <xdr:colOff>185350</xdr:colOff>
      <xdr:row>28</xdr:row>
      <xdr:rowOff>20595</xdr:rowOff>
    </xdr:from>
    <xdr:to>
      <xdr:col>7</xdr:col>
      <xdr:colOff>1103312</xdr:colOff>
      <xdr:row>51</xdr:row>
      <xdr:rowOff>61784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30788</xdr:colOff>
      <xdr:row>3</xdr:row>
      <xdr:rowOff>36271</xdr:rowOff>
    </xdr:from>
    <xdr:to>
      <xdr:col>6</xdr:col>
      <xdr:colOff>553</xdr:colOff>
      <xdr:row>15</xdr:row>
      <xdr:rowOff>38486</xdr:rowOff>
    </xdr:to>
    <xdr:sp macro="" textlink="">
      <xdr:nvSpPr>
        <xdr:cNvPr id="15" name="ZoneTexte 14"/>
        <xdr:cNvSpPr txBox="1"/>
      </xdr:nvSpPr>
      <xdr:spPr>
        <a:xfrm>
          <a:off x="30788" y="590453"/>
          <a:ext cx="5188311" cy="2218942"/>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tx1"/>
              </a:solidFill>
              <a:latin typeface="+mj-lt"/>
              <a:ea typeface="+mn-ea"/>
              <a:cs typeface="+mn-cs"/>
            </a:rPr>
            <a:t>Une mine à ciel ouvert se présente comme indiqué sur le schéma à droite.</a:t>
          </a:r>
        </a:p>
        <a:p>
          <a:r>
            <a:rPr lang="fr-FR" sz="1100">
              <a:solidFill>
                <a:schemeClr val="tx1"/>
              </a:solidFill>
              <a:latin typeface="+mj-lt"/>
              <a:ea typeface="+mn-ea"/>
              <a:cs typeface="+mn-cs"/>
            </a:rPr>
            <a:t>La mine est découpée en blocs</a:t>
          </a:r>
          <a:r>
            <a:rPr lang="fr-FR" sz="1100" baseline="0">
              <a:solidFill>
                <a:schemeClr val="tx1"/>
              </a:solidFill>
              <a:latin typeface="+mj-lt"/>
              <a:ea typeface="+mn-ea"/>
              <a:cs typeface="+mn-cs"/>
            </a:rPr>
            <a:t> appelés unités d'exploitation appelés blocs.</a:t>
          </a:r>
        </a:p>
        <a:p>
          <a:r>
            <a:rPr lang="fr-FR" sz="1100" baseline="0">
              <a:solidFill>
                <a:schemeClr val="tx1"/>
              </a:solidFill>
              <a:latin typeface="+mj-lt"/>
              <a:ea typeface="+mn-ea"/>
              <a:cs typeface="+mn-cs"/>
            </a:rPr>
            <a:t>La mine doit être creusée en gradins afin de permettre aux camions d'y descendre. Elle est limitée à l'ouest par un village et à l'est pas une montagne.</a:t>
          </a:r>
        </a:p>
        <a:p>
          <a:r>
            <a:rPr lang="fr-FR" sz="1100" baseline="0">
              <a:solidFill>
                <a:schemeClr val="tx1"/>
              </a:solidFill>
              <a:latin typeface="+mj-lt"/>
              <a:ea typeface="+mn-ea"/>
              <a:cs typeface="+mn-cs"/>
            </a:rPr>
            <a:t>18 blocs  de 10000 tonnes ont été délimités. Pour extraire un bloc, il faut que les 3 blocs (au-dessus, au-dessus à gauche, au-dessus à droite) du niveau supérieur aient été extraits. Ceci permet de respecter les contraintes de pente. Seuls les blocs en gris contiennent de l'uranium et ont donc une valeur marchande.</a:t>
          </a:r>
        </a:p>
        <a:p>
          <a:r>
            <a:rPr lang="fr-FR" sz="1100" baseline="0">
              <a:solidFill>
                <a:schemeClr val="tx1"/>
              </a:solidFill>
              <a:latin typeface="+mj-lt"/>
              <a:ea typeface="+mn-ea"/>
              <a:cs typeface="+mn-cs"/>
            </a:rPr>
            <a:t>Les coûts d'extraction et les valeurs marchandes sont indiqués dans le tableau ci-dessous (à noter que les blocs de roche dure sont coûteux à extraire).</a:t>
          </a:r>
        </a:p>
        <a:p>
          <a:endParaRPr lang="fr-FR" sz="1100" baseline="0">
            <a:solidFill>
              <a:schemeClr val="tx1"/>
            </a:solidFill>
            <a:latin typeface="+mj-lt"/>
            <a:ea typeface="+mn-ea"/>
            <a:cs typeface="+mn-cs"/>
          </a:endParaRPr>
        </a:p>
        <a:p>
          <a:r>
            <a:rPr lang="fr-FR" sz="1100" baseline="0">
              <a:solidFill>
                <a:schemeClr val="tx1"/>
              </a:solidFill>
              <a:latin typeface="+mj-lt"/>
              <a:ea typeface="+mn-ea"/>
              <a:cs typeface="+mn-cs"/>
            </a:rPr>
            <a:t>1.    Quels sont les blocs à extraire pour maximiser le bénéfice total ?</a:t>
          </a:r>
          <a:endParaRPr lang="fr-FR" sz="1100">
            <a:solidFill>
              <a:schemeClr val="tx1"/>
            </a:solidFill>
            <a:latin typeface="+mj-lt"/>
            <a:ea typeface="+mn-ea"/>
            <a:cs typeface="+mn-cs"/>
          </a:endParaRPr>
        </a:p>
      </xdr:txBody>
    </xdr:sp>
    <xdr:clientData/>
  </xdr:twoCellAnchor>
  <xdr:twoCellAnchor editAs="absolute">
    <xdr:from>
      <xdr:col>0</xdr:col>
      <xdr:colOff>0</xdr:colOff>
      <xdr:row>1</xdr:row>
      <xdr:rowOff>15394</xdr:rowOff>
    </xdr:from>
    <xdr:to>
      <xdr:col>6</xdr:col>
      <xdr:colOff>2380</xdr:colOff>
      <xdr:row>3</xdr:row>
      <xdr:rowOff>39826</xdr:rowOff>
    </xdr:to>
    <xdr:sp macro="" textlink="">
      <xdr:nvSpPr>
        <xdr:cNvPr id="16" name="Rectangle 15"/>
        <xdr:cNvSpPr/>
      </xdr:nvSpPr>
      <xdr:spPr>
        <a:xfrm>
          <a:off x="0" y="200121"/>
          <a:ext cx="5228622" cy="393887"/>
        </a:xfrm>
        <a:prstGeom prst="rect">
          <a:avLst/>
        </a:prstGeom>
        <a:solidFill>
          <a:srgbClr val="2076BD"/>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Exploitation</a:t>
          </a:r>
          <a:r>
            <a:rPr lang="fr-FR" sz="2000" baseline="0">
              <a:solidFill>
                <a:schemeClr val="bg1"/>
              </a:solidFill>
            </a:rPr>
            <a:t> d'une mine</a:t>
          </a:r>
          <a:endParaRPr lang="fr-FR" sz="2000">
            <a:solidFill>
              <a:schemeClr val="bg1"/>
            </a:solidFill>
          </a:endParaRPr>
        </a:p>
      </xdr:txBody>
    </xdr:sp>
    <xdr:clientData/>
  </xdr:twoCellAnchor>
  <xdr:twoCellAnchor editAs="oneCell">
    <xdr:from>
      <xdr:col>6</xdr:col>
      <xdr:colOff>333031</xdr:colOff>
      <xdr:row>3</xdr:row>
      <xdr:rowOff>107619</xdr:rowOff>
    </xdr:from>
    <xdr:to>
      <xdr:col>13</xdr:col>
      <xdr:colOff>782918</xdr:colOff>
      <xdr:row>14</xdr:row>
      <xdr:rowOff>139946</xdr:rowOff>
    </xdr:to>
    <xdr:pic>
      <xdr:nvPicPr>
        <xdr:cNvPr id="4" name="Imag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59273" y="661801"/>
          <a:ext cx="5999403" cy="2064327"/>
        </a:xfrm>
        <a:prstGeom prst="rect">
          <a:avLst/>
        </a:prstGeom>
        <a:noFill/>
        <a:ln>
          <a:noFill/>
        </a:ln>
      </xdr:spPr>
    </xdr:pic>
    <xdr:clientData/>
  </xdr:twoCellAnchor>
  <xdr:twoCellAnchor>
    <xdr:from>
      <xdr:col>0</xdr:col>
      <xdr:colOff>0</xdr:colOff>
      <xdr:row>37</xdr:row>
      <xdr:rowOff>116513</xdr:rowOff>
    </xdr:from>
    <xdr:to>
      <xdr:col>8</xdr:col>
      <xdr:colOff>315232</xdr:colOff>
      <xdr:row>58</xdr:row>
      <xdr:rowOff>49838</xdr:rowOff>
    </xdr:to>
    <mc:AlternateContent xmlns:mc="http://schemas.openxmlformats.org/markup-compatibility/2006">
      <mc:Choice xmlns:a14="http://schemas.microsoft.com/office/drawing/2010/main" Requires="a14">
        <xdr:sp macro="" textlink="">
          <xdr:nvSpPr>
            <xdr:cNvPr id="5" name="Rectangle 4"/>
            <xdr:cNvSpPr/>
          </xdr:nvSpPr>
          <xdr:spPr>
            <a:xfrm>
              <a:off x="0" y="6951422"/>
              <a:ext cx="7127050" cy="3812598"/>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100" u="sng">
                  <a:solidFill>
                    <a:schemeClr val="dk1"/>
                  </a:solidFill>
                  <a:effectLst/>
                  <a:latin typeface="+mn-lt"/>
                  <a:ea typeface="+mn-ea"/>
                  <a:cs typeface="+mn-cs"/>
                </a:rPr>
                <a:t>Données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C</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Coût  d'extraction par tonne du bloc i, 1 ≤ i ≤ 18</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P</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Valeur marchande par tonne du bloc i, 1 ≤ i ≤ 18</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Variables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variable binaire égale à 1 si on extracte le bloc i, 0 sinon, 1 ≤ i ≤ 18</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Contraintes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 +X2 + X3 – 3*X9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X2 + X3 +X4 – 3*X10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X3 +X4 + X5 – 3*X11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X4 + X5 + X6 – 3*X12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X5 + X6 +X7 – 3*X13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X6 +X7 +X8 – 3*X14≥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X9 + X10 + X11 – 3*X15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X10 + X11 +X12 – 3*X16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X11 + X12 + X13 – 3*X17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X12 + X13 + X14 – 3*X18≥ 0</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Objectif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Maximiser </a:t>
              </a:r>
              <a14:m>
                <m:oMath xmlns:m="http://schemas.openxmlformats.org/officeDocument/2006/math">
                  <m:nary>
                    <m:naryPr>
                      <m:chr m:val="∑"/>
                      <m:ctrlPr>
                        <a:rPr lang="en-US" sz="1100" i="1">
                          <a:solidFill>
                            <a:schemeClr val="dk1"/>
                          </a:solidFill>
                          <a:effectLst/>
                          <a:latin typeface="Cambria Math" panose="02040503050406030204" pitchFamily="18" charset="0"/>
                          <a:ea typeface="+mn-ea"/>
                          <a:cs typeface="+mn-cs"/>
                        </a:rPr>
                      </m:ctrlPr>
                    </m:naryPr>
                    <m:sub>
                      <m:r>
                        <a:rPr lang="fr-FR" sz="1100" i="1">
                          <a:solidFill>
                            <a:schemeClr val="dk1"/>
                          </a:solidFill>
                          <a:effectLst/>
                          <a:latin typeface="Cambria Math" panose="02040503050406030204" pitchFamily="18" charset="0"/>
                          <a:ea typeface="+mn-ea"/>
                          <a:cs typeface="+mn-cs"/>
                        </a:rPr>
                        <m:t>1</m:t>
                      </m:r>
                    </m:sub>
                    <m:sup>
                      <m:r>
                        <a:rPr lang="fr-FR" sz="1100" i="1">
                          <a:solidFill>
                            <a:schemeClr val="dk1"/>
                          </a:solidFill>
                          <a:effectLst/>
                          <a:latin typeface="Cambria Math" panose="02040503050406030204" pitchFamily="18" charset="0"/>
                          <a:ea typeface="+mn-ea"/>
                          <a:cs typeface="+mn-cs"/>
                        </a:rPr>
                        <m:t>18</m:t>
                      </m:r>
                    </m:sup>
                    <m:e>
                      <m:r>
                        <a:rPr lang="fr-FR" sz="1100" i="1">
                          <a:solidFill>
                            <a:schemeClr val="dk1"/>
                          </a:solidFill>
                          <a:effectLst/>
                          <a:latin typeface="Cambria Math" panose="02040503050406030204" pitchFamily="18" charset="0"/>
                          <a:ea typeface="+mn-ea"/>
                          <a:cs typeface="+mn-cs"/>
                        </a:rPr>
                        <m:t>(</m:t>
                      </m:r>
                      <m:r>
                        <a:rPr lang="fr-FR" sz="1100" i="1">
                          <a:solidFill>
                            <a:schemeClr val="dk1"/>
                          </a:solidFill>
                          <a:effectLst/>
                          <a:latin typeface="Cambria Math" panose="02040503050406030204" pitchFamily="18" charset="0"/>
                          <a:ea typeface="+mn-ea"/>
                          <a:cs typeface="+mn-cs"/>
                        </a:rPr>
                        <m:t>𝑋𝑖</m:t>
                      </m:r>
                      <m:r>
                        <a:rPr lang="fr-FR" sz="1100" i="1">
                          <a:solidFill>
                            <a:schemeClr val="dk1"/>
                          </a:solidFill>
                          <a:effectLst/>
                          <a:latin typeface="Cambria Math" panose="02040503050406030204" pitchFamily="18" charset="0"/>
                          <a:ea typeface="+mn-ea"/>
                          <a:cs typeface="+mn-cs"/>
                        </a:rPr>
                        <m:t> ∗</m:t>
                      </m:r>
                      <m:r>
                        <a:rPr lang="fr-FR" sz="1100" i="1">
                          <a:solidFill>
                            <a:schemeClr val="dk1"/>
                          </a:solidFill>
                          <a:effectLst/>
                          <a:latin typeface="Cambria Math" panose="02040503050406030204" pitchFamily="18" charset="0"/>
                          <a:ea typeface="+mn-ea"/>
                          <a:cs typeface="+mn-cs"/>
                        </a:rPr>
                        <m:t>𝑃𝑖</m:t>
                      </m:r>
                    </m:e>
                  </m:nary>
                  <m:r>
                    <a:rPr lang="fr-FR" sz="1100" i="1">
                      <a:solidFill>
                        <a:schemeClr val="dk1"/>
                      </a:solidFill>
                      <a:effectLst/>
                      <a:latin typeface="Cambria Math" panose="02040503050406030204" pitchFamily="18" charset="0"/>
                      <a:ea typeface="+mn-ea"/>
                      <a:cs typeface="+mn-cs"/>
                    </a:rPr>
                    <m:t>−</m:t>
                  </m:r>
                  <m:r>
                    <a:rPr lang="fr-FR" sz="1100" i="1">
                      <a:solidFill>
                        <a:schemeClr val="dk1"/>
                      </a:solidFill>
                      <a:effectLst/>
                      <a:latin typeface="Cambria Math" panose="02040503050406030204" pitchFamily="18" charset="0"/>
                      <a:ea typeface="+mn-ea"/>
                      <a:cs typeface="+mn-cs"/>
                    </a:rPr>
                    <m:t>𝐶𝑖</m:t>
                  </m:r>
                  <m:r>
                    <a:rPr lang="fr-FR" sz="1100" i="1">
                      <a:solidFill>
                        <a:schemeClr val="dk1"/>
                      </a:solidFill>
                      <a:effectLst/>
                      <a:latin typeface="Cambria Math" panose="02040503050406030204" pitchFamily="18" charset="0"/>
                      <a:ea typeface="+mn-ea"/>
                      <a:cs typeface="+mn-cs"/>
                    </a:rPr>
                    <m:t> ∗</m:t>
                  </m:r>
                  <m:r>
                    <a:rPr lang="fr-FR" sz="1100" i="1">
                      <a:solidFill>
                        <a:schemeClr val="dk1"/>
                      </a:solidFill>
                      <a:effectLst/>
                      <a:latin typeface="Cambria Math" panose="02040503050406030204" pitchFamily="18" charset="0"/>
                      <a:ea typeface="+mn-ea"/>
                      <a:cs typeface="+mn-cs"/>
                    </a:rPr>
                    <m:t>𝑋𝑖</m:t>
                  </m:r>
                  <m:r>
                    <a:rPr lang="fr-FR" sz="1100" i="1">
                      <a:solidFill>
                        <a:schemeClr val="dk1"/>
                      </a:solidFill>
                      <a:effectLst/>
                      <a:latin typeface="Cambria Math" panose="02040503050406030204" pitchFamily="18" charset="0"/>
                      <a:ea typeface="+mn-ea"/>
                      <a:cs typeface="+mn-cs"/>
                    </a:rPr>
                    <m:t>)  </m:t>
                  </m:r>
                </m:oMath>
              </a14:m>
              <a:r>
                <a:rPr lang="fr-FR"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mc:Choice>
      <mc:Fallback>
        <xdr:sp macro="" textlink="">
          <xdr:nvSpPr>
            <xdr:cNvPr id="5" name="Rectangle 4"/>
            <xdr:cNvSpPr/>
          </xdr:nvSpPr>
          <xdr:spPr>
            <a:xfrm>
              <a:off x="0" y="6951422"/>
              <a:ext cx="7127050" cy="3812598"/>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100" u="sng">
                  <a:solidFill>
                    <a:schemeClr val="dk1"/>
                  </a:solidFill>
                  <a:effectLst/>
                  <a:latin typeface="+mn-lt"/>
                  <a:ea typeface="+mn-ea"/>
                  <a:cs typeface="+mn-cs"/>
                </a:rPr>
                <a:t>Données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C</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Coût  d'extraction par tonne du bloc i, 1 ≤ i ≤ 18</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P</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Valeur marchande par tonne du bloc i, 1 ≤ i ≤ 18</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Variables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a:t>
              </a:r>
              <a:r>
                <a:rPr lang="fr-FR" sz="1100" baseline="-25000">
                  <a:solidFill>
                    <a:schemeClr val="dk1"/>
                  </a:solidFill>
                  <a:effectLst/>
                  <a:latin typeface="+mn-lt"/>
                  <a:ea typeface="+mn-ea"/>
                  <a:cs typeface="+mn-cs"/>
                </a:rPr>
                <a:t>i</a:t>
              </a:r>
              <a:r>
                <a:rPr lang="fr-FR" sz="1100">
                  <a:solidFill>
                    <a:schemeClr val="dk1"/>
                  </a:solidFill>
                  <a:effectLst/>
                  <a:latin typeface="+mn-lt"/>
                  <a:ea typeface="+mn-ea"/>
                  <a:cs typeface="+mn-cs"/>
                </a:rPr>
                <a:t> : variable binaire égale à 1 si on extracte le bloc i, 0 sinon, 1 ≤ i ≤ 18</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Contraintes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 +X2 + X3 – 3*X9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X2 + X3 +X4 – 3*X10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X3 +X4 + X5 – 3*X11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X4 + X5 + X6 – 3*X12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X5 + X6 +X7 – 3*X13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X6 +X7 +X8 – 3*X14≥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X9 + X10 + X11 – 3*X15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X10 + X11 +X12 – 3*X16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X11 + X12 + X13 – 3*X17 ≥ 0</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X12 + X13 + X14 – 3*X18≥ 0</a:t>
              </a:r>
              <a:endParaRPr lang="en-US" sz="1100">
                <a:solidFill>
                  <a:schemeClr val="dk1"/>
                </a:solidFill>
                <a:effectLst/>
                <a:latin typeface="+mn-lt"/>
                <a:ea typeface="+mn-ea"/>
                <a:cs typeface="+mn-cs"/>
              </a:endParaRPr>
            </a:p>
            <a:p>
              <a:r>
                <a:rPr lang="fr-FR" sz="1100" u="sng">
                  <a:solidFill>
                    <a:schemeClr val="dk1"/>
                  </a:solidFill>
                  <a:effectLst/>
                  <a:latin typeface="+mn-lt"/>
                  <a:ea typeface="+mn-ea"/>
                  <a:cs typeface="+mn-cs"/>
                </a:rPr>
                <a:t>Objectif :</a:t>
              </a:r>
              <a:endParaRPr lang="en-US" sz="1100">
                <a:solidFill>
                  <a:schemeClr val="dk1"/>
                </a:solidFill>
                <a:effectLst/>
                <a:latin typeface="+mn-lt"/>
                <a:ea typeface="+mn-ea"/>
                <a:cs typeface="+mn-cs"/>
              </a:endParaRPr>
            </a:p>
            <a:p>
              <a:r>
                <a:rPr lang="fr-FR" sz="1100">
                  <a:solidFill>
                    <a:schemeClr val="dk1"/>
                  </a:solidFill>
                  <a:effectLst/>
                  <a:latin typeface="+mn-lt"/>
                  <a:ea typeface="+mn-ea"/>
                  <a:cs typeface="+mn-cs"/>
                </a:rPr>
                <a:t>Maximiser </a:t>
              </a:r>
              <a:r>
                <a:rPr lang="en-US" sz="1100" i="0">
                  <a:solidFill>
                    <a:schemeClr val="dk1"/>
                  </a:solidFill>
                  <a:effectLst/>
                  <a:latin typeface="Cambria Math" panose="02040503050406030204" pitchFamily="18" charset="0"/>
                  <a:ea typeface="+mn-ea"/>
                  <a:cs typeface="+mn-cs"/>
                </a:rPr>
                <a:t>∑</a:t>
              </a:r>
              <a:r>
                <a:rPr lang="fr-FR" sz="1100" i="0">
                  <a:solidFill>
                    <a:schemeClr val="dk1"/>
                  </a:solidFill>
                  <a:effectLst/>
                  <a:latin typeface="Cambria Math" panose="02040503050406030204" pitchFamily="18" charset="0"/>
                  <a:ea typeface="+mn-ea"/>
                  <a:cs typeface="+mn-cs"/>
                </a:rPr>
                <a:t>_1^18▒〖(𝑋𝑖 ∗𝑃𝑖〗−𝐶𝑖 ∗𝑋𝑖)  </a:t>
              </a:r>
              <a:r>
                <a:rPr lang="fr-FR"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281940</xdr:colOff>
      <xdr:row>1</xdr:row>
      <xdr:rowOff>121920</xdr:rowOff>
    </xdr:from>
    <xdr:to>
      <xdr:col>6</xdr:col>
      <xdr:colOff>739140</xdr:colOff>
      <xdr:row>3</xdr:row>
      <xdr:rowOff>146352</xdr:rowOff>
    </xdr:to>
    <xdr:sp macro="" textlink="">
      <xdr:nvSpPr>
        <xdr:cNvPr id="2" name="Rectangle 1"/>
        <xdr:cNvSpPr/>
      </xdr:nvSpPr>
      <xdr:spPr>
        <a:xfrm>
          <a:off x="281940" y="304800"/>
          <a:ext cx="5212080" cy="390192"/>
        </a:xfrm>
        <a:prstGeom prst="rect">
          <a:avLst/>
        </a:prstGeom>
        <a:solidFill>
          <a:srgbClr val="2076BD"/>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Ordonnancement de tâches</a:t>
          </a:r>
        </a:p>
      </xdr:txBody>
    </xdr:sp>
    <xdr:clientData/>
  </xdr:twoCellAnchor>
  <xdr:oneCellAnchor>
    <xdr:from>
      <xdr:col>0</xdr:col>
      <xdr:colOff>350520</xdr:colOff>
      <xdr:row>3</xdr:row>
      <xdr:rowOff>160020</xdr:rowOff>
    </xdr:from>
    <xdr:ext cx="5029200" cy="3762376"/>
    <mc:AlternateContent xmlns:mc="http://schemas.openxmlformats.org/markup-compatibility/2006" xmlns:a14="http://schemas.microsoft.com/office/drawing/2010/main">
      <mc:Choice Requires="a14">
        <xdr:sp macro="" textlink="">
          <xdr:nvSpPr>
            <xdr:cNvPr id="4" name="ZoneTexte 3"/>
            <xdr:cNvSpPr txBox="1"/>
          </xdr:nvSpPr>
          <xdr:spPr>
            <a:xfrm>
              <a:off x="350520" y="708660"/>
              <a:ext cx="5029200" cy="3762376"/>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tx1"/>
                  </a:solidFill>
                  <a:latin typeface="+mn-lt"/>
                  <a:ea typeface="+mn-ea"/>
                  <a:cs typeface="+mn-cs"/>
                </a:rPr>
                <a:t>Une entreprise de</a:t>
              </a:r>
              <a:r>
                <a:rPr lang="fr-FR" sz="1100" baseline="0">
                  <a:solidFill>
                    <a:schemeClr val="tx1"/>
                  </a:solidFill>
                  <a:latin typeface="+mn-lt"/>
                  <a:ea typeface="+mn-ea"/>
                  <a:cs typeface="+mn-cs"/>
                </a:rPr>
                <a:t> peintures doit fabriquer chaque semaine 5 lots de peintures. Chaque lot est fabriqué en une seule fois dans une cuve à l'aide d'un mélangeur. Les durées de fabrication des peintures sont données dans le tableau ci-contre.</a:t>
              </a:r>
            </a:p>
            <a:p>
              <a:r>
                <a:rPr lang="fr-FR" sz="1100" baseline="0">
                  <a:solidFill>
                    <a:schemeClr val="tx1"/>
                  </a:solidFill>
                  <a:latin typeface="+mn-lt"/>
                  <a:ea typeface="+mn-ea"/>
                  <a:cs typeface="+mn-cs"/>
                </a:rPr>
                <a:t>Pour fabriquer une couleur, il faut d'abord nettoyer la cuve mais les temps de nettoyage dépendent de la couleur à fabriquer et de celle qu'il faut nettoyer. Ainsi, passer du noir au blanc est très coûteux car il faut une cuve très propre pour faire du blanc tandis que passer du jaune au noir est moins coûteux .</a:t>
              </a:r>
            </a:p>
            <a:p>
              <a:r>
                <a:rPr lang="fr-FR" sz="1100" baseline="0">
                  <a:solidFill>
                    <a:schemeClr val="tx1"/>
                  </a:solidFill>
                  <a:latin typeface="+mn-lt"/>
                  <a:ea typeface="+mn-ea"/>
                  <a:cs typeface="+mn-cs"/>
                </a:rPr>
                <a:t>Plus généralement, passer d'une fabrication à une autre implique  des temps de réglage qui peuvent être très importants (quelques fois plusieurs jours !) donc il est utile d'optimiser les enchaînements.</a:t>
              </a:r>
            </a:p>
            <a:p>
              <a:r>
                <a:rPr lang="fr-FR" sz="1100" baseline="0">
                  <a:solidFill>
                    <a:schemeClr val="tx1"/>
                  </a:solidFill>
                  <a:latin typeface="+mn-lt"/>
                  <a:ea typeface="+mn-ea"/>
                  <a:cs typeface="+mn-cs"/>
                </a:rPr>
                <a:t>La matrice n</a:t>
              </a:r>
              <a14:m>
                <m:oMath xmlns:m="http://schemas.openxmlformats.org/officeDocument/2006/math">
                  <m:r>
                    <a:rPr lang="fr-FR" sz="1100" i="1" baseline="0">
                      <a:solidFill>
                        <a:schemeClr val="tx1"/>
                      </a:solidFill>
                      <a:latin typeface="Cambria Math"/>
                      <a:ea typeface="Cambria Math"/>
                      <a:cs typeface="+mn-cs"/>
                    </a:rPr>
                    <m:t>×</m:t>
                  </m:r>
                </m:oMath>
              </a14:m>
              <a:r>
                <a:rPr lang="fr-FR" sz="1100">
                  <a:solidFill>
                    <a:schemeClr val="tx1"/>
                  </a:solidFill>
                  <a:latin typeface="+mn-lt"/>
                  <a:ea typeface="+mn-ea"/>
                  <a:cs typeface="+mn-cs"/>
                </a:rPr>
                <a:t>n DN</a:t>
              </a:r>
              <a:r>
                <a:rPr lang="fr-FR" sz="1100" baseline="0">
                  <a:solidFill>
                    <a:schemeClr val="tx1"/>
                  </a:solidFill>
                  <a:latin typeface="+mn-lt"/>
                  <a:ea typeface="+mn-ea"/>
                  <a:cs typeface="+mn-cs"/>
                </a:rPr>
                <a:t> donne les temps de nettoyage.</a:t>
              </a:r>
            </a:p>
            <a:p>
              <a:r>
                <a:rPr lang="fr-FR" sz="1100" baseline="0">
                  <a:solidFill>
                    <a:schemeClr val="tx1"/>
                  </a:solidFill>
                  <a:latin typeface="+mn-lt"/>
                  <a:ea typeface="+mn-ea"/>
                  <a:cs typeface="+mn-cs"/>
                </a:rPr>
                <a:t>Comment minimiser la durée totale de fabrication des n lots de peinture sachant que de semaine en semaine l'ordre sera le même et qu'il faut terminer la fabrication de manière à ce que la cuve soit prête à fabriquer la couleur qui commence le cycle en semaine suivante  (prendre la couleur 1 comme couleur à fabriquer en premier) ?</a:t>
              </a:r>
            </a:p>
            <a:p>
              <a:r>
                <a:rPr lang="fr-FR" sz="1100" baseline="0">
                  <a:solidFill>
                    <a:schemeClr val="tx1"/>
                  </a:solidFill>
                  <a:latin typeface="+mn-lt"/>
                  <a:ea typeface="+mn-ea"/>
                  <a:cs typeface="+mn-cs"/>
                </a:rPr>
                <a:t>Le modèle, assez difficile, est fourni.</a:t>
              </a:r>
            </a:p>
            <a:p>
              <a:r>
                <a:rPr lang="fr-FR" sz="1100" baseline="0">
                  <a:solidFill>
                    <a:schemeClr val="tx1"/>
                  </a:solidFill>
                  <a:latin typeface="+mn-lt"/>
                  <a:ea typeface="+mn-ea"/>
                  <a:cs typeface="+mn-cs"/>
                </a:rPr>
                <a:t>1.    Expliquer pourquoi un algorithme naïf énumérant tous les ordonnancements est inapliquable en pratique ? (se placer bien sûr dans le cas général).</a:t>
              </a:r>
            </a:p>
            <a:p>
              <a:r>
                <a:rPr lang="fr-FR" sz="1100" baseline="0">
                  <a:solidFill>
                    <a:schemeClr val="tx1"/>
                  </a:solidFill>
                  <a:latin typeface="+mn-lt"/>
                  <a:ea typeface="+mn-ea"/>
                  <a:cs typeface="+mn-cs"/>
                </a:rPr>
                <a:t>2.    Expliquer précisément pourquoi la dernière famille de contrainte interdit les sous-cycles.</a:t>
              </a:r>
            </a:p>
            <a:p>
              <a:r>
                <a:rPr lang="fr-FR" sz="1100" baseline="0">
                  <a:solidFill>
                    <a:schemeClr val="tx1"/>
                  </a:solidFill>
                  <a:latin typeface="+mn-lt"/>
                  <a:ea typeface="+mn-ea"/>
                  <a:cs typeface="+mn-cs"/>
                </a:rPr>
                <a:t>3.    Implémenter ce modèle avec un solveur.</a:t>
              </a:r>
            </a:p>
          </xdr:txBody>
        </xdr:sp>
      </mc:Choice>
      <mc:Fallback xmlns="">
        <xdr:sp macro="" textlink="">
          <xdr:nvSpPr>
            <xdr:cNvPr id="4" name="ZoneTexte 3"/>
            <xdr:cNvSpPr txBox="1"/>
          </xdr:nvSpPr>
          <xdr:spPr>
            <a:xfrm>
              <a:off x="350520" y="708660"/>
              <a:ext cx="5029200" cy="3762376"/>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tx1"/>
                  </a:solidFill>
                  <a:latin typeface="+mn-lt"/>
                  <a:ea typeface="+mn-ea"/>
                  <a:cs typeface="+mn-cs"/>
                </a:rPr>
                <a:t>Une entreprise de</a:t>
              </a:r>
              <a:r>
                <a:rPr lang="fr-FR" sz="1100" baseline="0">
                  <a:solidFill>
                    <a:schemeClr val="tx1"/>
                  </a:solidFill>
                  <a:latin typeface="+mn-lt"/>
                  <a:ea typeface="+mn-ea"/>
                  <a:cs typeface="+mn-cs"/>
                </a:rPr>
                <a:t> peintures doit fabriquer chaque semaine 5 lots de peintures. Chaque lot est fabriqué en une seule fois dans une cuve à l'aide d'un mélangeur. Les durées de fabrication des peintures sont données dans le tableau ci-contre.</a:t>
              </a:r>
            </a:p>
            <a:p>
              <a:r>
                <a:rPr lang="fr-FR" sz="1100" baseline="0">
                  <a:solidFill>
                    <a:schemeClr val="tx1"/>
                  </a:solidFill>
                  <a:latin typeface="+mn-lt"/>
                  <a:ea typeface="+mn-ea"/>
                  <a:cs typeface="+mn-cs"/>
                </a:rPr>
                <a:t>Pour fabriquer une couleur, il faut d'abord nettoyer la cuve mais les temps de nettoyage dépendent de la couleur à fabriquer et de celle qu'il faut nettoyer. Ainsi, passer du noir au blanc est très coûteux car il faut une cuve très propre pour faire du blanc tandis que passer du jaune au noir est moins coûteux .</a:t>
              </a:r>
            </a:p>
            <a:p>
              <a:r>
                <a:rPr lang="fr-FR" sz="1100" baseline="0">
                  <a:solidFill>
                    <a:schemeClr val="tx1"/>
                  </a:solidFill>
                  <a:latin typeface="+mn-lt"/>
                  <a:ea typeface="+mn-ea"/>
                  <a:cs typeface="+mn-cs"/>
                </a:rPr>
                <a:t>Plus généralement, passer d'une fabrication à une autre implique  des temps de réglage qui peuvent être très importants (quelques fois plusieurs jours !) donc il est utile d'optimiser les enchaînements.</a:t>
              </a:r>
            </a:p>
            <a:p>
              <a:r>
                <a:rPr lang="fr-FR" sz="1100" baseline="0">
                  <a:solidFill>
                    <a:schemeClr val="tx1"/>
                  </a:solidFill>
                  <a:latin typeface="+mn-lt"/>
                  <a:ea typeface="+mn-ea"/>
                  <a:cs typeface="+mn-cs"/>
                </a:rPr>
                <a:t>La matrice n</a:t>
              </a:r>
              <a:r>
                <a:rPr lang="fr-FR" sz="1100" i="0" baseline="0">
                  <a:solidFill>
                    <a:schemeClr val="tx1"/>
                  </a:solidFill>
                  <a:latin typeface="Cambria Math"/>
                  <a:ea typeface="Cambria Math"/>
                  <a:cs typeface="+mn-cs"/>
                </a:rPr>
                <a:t>×</a:t>
              </a:r>
              <a:r>
                <a:rPr lang="fr-FR" sz="1100">
                  <a:solidFill>
                    <a:schemeClr val="tx1"/>
                  </a:solidFill>
                  <a:latin typeface="+mn-lt"/>
                  <a:ea typeface="+mn-ea"/>
                  <a:cs typeface="+mn-cs"/>
                </a:rPr>
                <a:t>n DN</a:t>
              </a:r>
              <a:r>
                <a:rPr lang="fr-FR" sz="1100" baseline="0">
                  <a:solidFill>
                    <a:schemeClr val="tx1"/>
                  </a:solidFill>
                  <a:latin typeface="+mn-lt"/>
                  <a:ea typeface="+mn-ea"/>
                  <a:cs typeface="+mn-cs"/>
                </a:rPr>
                <a:t> donne les temps de nettoyage.</a:t>
              </a:r>
            </a:p>
            <a:p>
              <a:r>
                <a:rPr lang="fr-FR" sz="1100" baseline="0">
                  <a:solidFill>
                    <a:schemeClr val="tx1"/>
                  </a:solidFill>
                  <a:latin typeface="+mn-lt"/>
                  <a:ea typeface="+mn-ea"/>
                  <a:cs typeface="+mn-cs"/>
                </a:rPr>
                <a:t>Comment minimiser la durée totale de fabrication des n lots de peinture sachant que de semaine en semaine l'ordre sera le même et qu'il faut terminer la fabrication de manière à ce que la cuve soit prête à fabriquer la couleur qui commence le cycle en semaine suivante  (prendre la couleur 1 comme couleur à fabriquer en premier) ?</a:t>
              </a:r>
            </a:p>
            <a:p>
              <a:r>
                <a:rPr lang="fr-FR" sz="1100" baseline="0">
                  <a:solidFill>
                    <a:schemeClr val="tx1"/>
                  </a:solidFill>
                  <a:latin typeface="+mn-lt"/>
                  <a:ea typeface="+mn-ea"/>
                  <a:cs typeface="+mn-cs"/>
                </a:rPr>
                <a:t>Le modèle, assez difficile, est fourni.</a:t>
              </a:r>
            </a:p>
            <a:p>
              <a:r>
                <a:rPr lang="fr-FR" sz="1100" baseline="0">
                  <a:solidFill>
                    <a:schemeClr val="tx1"/>
                  </a:solidFill>
                  <a:latin typeface="+mn-lt"/>
                  <a:ea typeface="+mn-ea"/>
                  <a:cs typeface="+mn-cs"/>
                </a:rPr>
                <a:t>1.    Expliquer pourquoi un algorithme naïf énumérant tous les ordonnancements est inapliquable en pratique ? (se placer bien sûr dans le cas général).</a:t>
              </a:r>
            </a:p>
            <a:p>
              <a:r>
                <a:rPr lang="fr-FR" sz="1100" baseline="0">
                  <a:solidFill>
                    <a:schemeClr val="tx1"/>
                  </a:solidFill>
                  <a:latin typeface="+mn-lt"/>
                  <a:ea typeface="+mn-ea"/>
                  <a:cs typeface="+mn-cs"/>
                </a:rPr>
                <a:t>2.    Expliquer précisément pourquoi la dernière famille de contrainte interdit les sous-cycles.</a:t>
              </a:r>
            </a:p>
            <a:p>
              <a:r>
                <a:rPr lang="fr-FR" sz="1100" baseline="0">
                  <a:solidFill>
                    <a:schemeClr val="tx1"/>
                  </a:solidFill>
                  <a:latin typeface="+mn-lt"/>
                  <a:ea typeface="+mn-ea"/>
                  <a:cs typeface="+mn-cs"/>
                </a:rPr>
                <a:t>3.    Implémenter ce modèle avec un solveur.</a:t>
              </a:r>
            </a:p>
          </xdr:txBody>
        </xdr:sp>
      </mc:Fallback>
    </mc:AlternateContent>
    <xdr:clientData/>
  </xdr:oneCellAnchor>
  <xdr:twoCellAnchor>
    <xdr:from>
      <xdr:col>0</xdr:col>
      <xdr:colOff>251460</xdr:colOff>
      <xdr:row>44</xdr:row>
      <xdr:rowOff>38100</xdr:rowOff>
    </xdr:from>
    <xdr:to>
      <xdr:col>7</xdr:col>
      <xdr:colOff>474602</xdr:colOff>
      <xdr:row>46</xdr:row>
      <xdr:rowOff>66813</xdr:rowOff>
    </xdr:to>
    <xdr:sp macro="" textlink="">
      <xdr:nvSpPr>
        <xdr:cNvPr id="5" name="Rectangle 4"/>
        <xdr:cNvSpPr/>
      </xdr:nvSpPr>
      <xdr:spPr>
        <a:xfrm>
          <a:off x="251460" y="8084820"/>
          <a:ext cx="5770502" cy="394473"/>
        </a:xfrm>
        <a:prstGeom prst="rect">
          <a:avLst/>
        </a:prstGeom>
        <a:solidFill>
          <a:schemeClr val="accent3">
            <a:lumMod val="75000"/>
          </a:schemeClr>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Modèle</a:t>
          </a:r>
        </a:p>
      </xdr:txBody>
    </xdr:sp>
    <xdr:clientData/>
  </xdr:twoCellAnchor>
  <xdr:oneCellAnchor>
    <xdr:from>
      <xdr:col>0</xdr:col>
      <xdr:colOff>297180</xdr:colOff>
      <xdr:row>46</xdr:row>
      <xdr:rowOff>76200</xdr:rowOff>
    </xdr:from>
    <xdr:ext cx="5572126" cy="4733347"/>
    <mc:AlternateContent xmlns:mc="http://schemas.openxmlformats.org/markup-compatibility/2006" xmlns:a14="http://schemas.microsoft.com/office/drawing/2010/main">
      <mc:Choice Requires="a14">
        <xdr:sp macro="" textlink="">
          <xdr:nvSpPr>
            <xdr:cNvPr id="6" name="ZoneTexte 5"/>
            <xdr:cNvSpPr txBox="1"/>
          </xdr:nvSpPr>
          <xdr:spPr>
            <a:xfrm>
              <a:off x="297180" y="8488680"/>
              <a:ext cx="5572126" cy="4733347"/>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14:m>
                <m:oMathPara xmlns:m="http://schemas.openxmlformats.org/officeDocument/2006/math">
                  <m:oMathParaPr>
                    <m:jc m:val="left"/>
                  </m:oMathParaPr>
                  <m:oMath xmlns:m="http://schemas.openxmlformats.org/officeDocument/2006/math">
                    <m:r>
                      <a:rPr lang="fr-FR" sz="1100" b="1" i="1">
                        <a:solidFill>
                          <a:schemeClr val="tx1"/>
                        </a:solidFill>
                        <a:latin typeface="Cambria Math"/>
                        <a:ea typeface="+mn-ea"/>
                        <a:cs typeface="+mn-cs"/>
                      </a:rPr>
                      <m:t>𝑫𝒐𝒏𝒏</m:t>
                    </m:r>
                    <m:r>
                      <a:rPr lang="fr-FR" sz="1100" b="1" i="1">
                        <a:solidFill>
                          <a:schemeClr val="tx1"/>
                        </a:solidFill>
                        <a:latin typeface="Cambria Math"/>
                        <a:ea typeface="+mn-ea"/>
                        <a:cs typeface="+mn-cs"/>
                      </a:rPr>
                      <m:t>é</m:t>
                    </m:r>
                    <m:r>
                      <a:rPr lang="fr-FR" sz="1100" b="1" i="1">
                        <a:solidFill>
                          <a:schemeClr val="tx1"/>
                        </a:solidFill>
                        <a:latin typeface="Cambria Math"/>
                        <a:ea typeface="+mn-ea"/>
                        <a:cs typeface="+mn-cs"/>
                      </a:rPr>
                      <m:t>𝒆𝒔</m:t>
                    </m:r>
                  </m:oMath>
                </m:oMathPara>
              </a14:m>
              <a:endParaRPr lang="fr-FR" sz="1100" b="1">
                <a:solidFill>
                  <a:schemeClr val="tx1"/>
                </a:solidFill>
                <a:latin typeface="+mn-lt"/>
                <a:ea typeface="+mn-ea"/>
                <a:cs typeface="+mn-cs"/>
              </a:endParaRPr>
            </a:p>
            <a:p>
              <a:pPr marL="0" indent="0"/>
              <a:r>
                <a:rPr lang="fr-FR" sz="1100" b="0">
                  <a:solidFill>
                    <a:schemeClr val="tx1"/>
                  </a:solidFill>
                  <a:ea typeface="+mn-ea"/>
                  <a:cs typeface="+mn-cs"/>
                </a:rPr>
                <a:t>n</a:t>
              </a:r>
              <a14:m>
                <m:oMath xmlns:m="http://schemas.openxmlformats.org/officeDocument/2006/math">
                  <m:r>
                    <a:rPr lang="fr-FR" sz="1100" b="0" i="1">
                      <a:solidFill>
                        <a:schemeClr val="tx1"/>
                      </a:solidFill>
                      <a:latin typeface="Cambria Math"/>
                      <a:ea typeface="+mn-ea"/>
                      <a:cs typeface="+mn-cs"/>
                    </a:rPr>
                    <m:t>=</m:t>
                  </m:r>
                  <m:r>
                    <a:rPr lang="fr-FR" sz="1100" b="0" i="1">
                      <a:solidFill>
                        <a:schemeClr val="tx1"/>
                      </a:solidFill>
                      <a:latin typeface="Cambria Math"/>
                      <a:ea typeface="+mn-ea"/>
                      <a:cs typeface="+mn-cs"/>
                    </a:rPr>
                    <m:t>𝑛𝑜𝑚𝑏𝑟𝑒</m:t>
                  </m:r>
                  <m:r>
                    <a:rPr lang="fr-FR" sz="1100" b="0" i="1">
                      <a:solidFill>
                        <a:schemeClr val="tx1"/>
                      </a:solidFill>
                      <a:latin typeface="Cambria Math"/>
                      <a:ea typeface="+mn-ea"/>
                      <a:cs typeface="+mn-cs"/>
                    </a:rPr>
                    <m:t> </m:t>
                  </m:r>
                  <m:r>
                    <a:rPr lang="fr-FR" sz="1100" b="0" i="1">
                      <a:solidFill>
                        <a:schemeClr val="tx1"/>
                      </a:solidFill>
                      <a:latin typeface="Cambria Math"/>
                      <a:ea typeface="+mn-ea"/>
                      <a:cs typeface="+mn-cs"/>
                    </a:rPr>
                    <m:t>𝑑𝑒</m:t>
                  </m:r>
                  <m:r>
                    <a:rPr lang="fr-FR" sz="1100" b="0" i="1">
                      <a:solidFill>
                        <a:schemeClr val="tx1"/>
                      </a:solidFill>
                      <a:latin typeface="Cambria Math"/>
                      <a:ea typeface="+mn-ea"/>
                      <a:cs typeface="+mn-cs"/>
                    </a:rPr>
                    <m:t> </m:t>
                  </m:r>
                  <m:r>
                    <a:rPr lang="fr-FR" sz="1100" b="0" i="1">
                      <a:solidFill>
                        <a:schemeClr val="tx1"/>
                      </a:solidFill>
                      <a:latin typeface="Cambria Math"/>
                      <a:ea typeface="+mn-ea"/>
                      <a:cs typeface="+mn-cs"/>
                    </a:rPr>
                    <m:t>𝑙𝑜𝑡𝑠</m:t>
                  </m:r>
                </m:oMath>
              </a14:m>
              <a:endParaRPr lang="fr-FR" sz="1100" b="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fr-FR" i="1">
                            <a:effectLst/>
                            <a:latin typeface="Cambria Math" panose="02040503050406030204" pitchFamily="18" charset="0"/>
                          </a:rPr>
                        </m:ctrlPr>
                      </m:sSubPr>
                      <m:e>
                        <m:r>
                          <a:rPr lang="fr-FR" b="0" i="1">
                            <a:effectLst/>
                            <a:latin typeface="Cambria Math"/>
                          </a:rPr>
                          <m:t>𝐷𝐹</m:t>
                        </m:r>
                      </m:e>
                      <m:sub>
                        <m:r>
                          <a:rPr lang="fr-FR" b="0" i="1">
                            <a:effectLst/>
                            <a:latin typeface="Cambria Math"/>
                          </a:rPr>
                          <m:t>𝑖</m:t>
                        </m:r>
                      </m:sub>
                    </m:sSub>
                    <m:r>
                      <a:rPr lang="fr-FR" b="0" i="1">
                        <a:effectLst/>
                        <a:latin typeface="Cambria Math"/>
                      </a:rPr>
                      <m:t>=</m:t>
                    </m:r>
                    <m:r>
                      <a:rPr lang="fr-FR" b="0" i="1">
                        <a:effectLst/>
                        <a:latin typeface="Cambria Math"/>
                      </a:rPr>
                      <m:t>𝑑𝑢𝑟</m:t>
                    </m:r>
                    <m:r>
                      <a:rPr lang="fr-FR" b="0" i="1">
                        <a:effectLst/>
                        <a:latin typeface="Cambria Math"/>
                      </a:rPr>
                      <m:t>é</m:t>
                    </m:r>
                    <m:r>
                      <a:rPr lang="fr-FR" b="0" i="1">
                        <a:effectLst/>
                        <a:latin typeface="Cambria Math"/>
                      </a:rPr>
                      <m:t>𝑒</m:t>
                    </m:r>
                    <m:r>
                      <a:rPr lang="fr-FR" b="0" i="1">
                        <a:effectLst/>
                        <a:latin typeface="Cambria Math"/>
                      </a:rPr>
                      <m:t> </m:t>
                    </m:r>
                    <m:r>
                      <a:rPr lang="fr-FR" b="0" i="1">
                        <a:effectLst/>
                        <a:latin typeface="Cambria Math"/>
                      </a:rPr>
                      <m:t>𝑑𝑒</m:t>
                    </m:r>
                    <m:r>
                      <a:rPr lang="fr-FR" b="0" i="1">
                        <a:effectLst/>
                        <a:latin typeface="Cambria Math"/>
                      </a:rPr>
                      <m:t> </m:t>
                    </m:r>
                    <m:r>
                      <a:rPr lang="fr-FR" b="0" i="1">
                        <a:effectLst/>
                        <a:latin typeface="Cambria Math"/>
                      </a:rPr>
                      <m:t>𝑓𝑎𝑏𝑟𝑖𝑐𝑎𝑡𝑖𝑜𝑛</m:t>
                    </m:r>
                    <m:r>
                      <a:rPr lang="fr-FR" b="0" i="1">
                        <a:effectLst/>
                        <a:latin typeface="Cambria Math"/>
                      </a:rPr>
                      <m:t> </m:t>
                    </m:r>
                    <m:r>
                      <a:rPr lang="fr-FR" b="0" i="1">
                        <a:effectLst/>
                        <a:latin typeface="Cambria Math"/>
                      </a:rPr>
                      <m:t>𝑑𝑢</m:t>
                    </m:r>
                    <m:r>
                      <a:rPr lang="fr-FR" b="0" i="1">
                        <a:effectLst/>
                        <a:latin typeface="Cambria Math"/>
                      </a:rPr>
                      <m:t> </m:t>
                    </m:r>
                    <m:r>
                      <a:rPr lang="fr-FR" b="0" i="1">
                        <a:effectLst/>
                        <a:latin typeface="Cambria Math"/>
                      </a:rPr>
                      <m:t>𝑙𝑜𝑡</m:t>
                    </m:r>
                    <m:r>
                      <a:rPr lang="fr-FR" b="0" i="1">
                        <a:effectLst/>
                        <a:latin typeface="Cambria Math"/>
                      </a:rPr>
                      <m:t> </m:t>
                    </m:r>
                    <m:r>
                      <a:rPr lang="fr-FR" b="0" i="1">
                        <a:effectLst/>
                        <a:latin typeface="Cambria Math"/>
                      </a:rPr>
                      <m:t>𝑖</m:t>
                    </m:r>
                  </m:oMath>
                </m:oMathPara>
              </a14:m>
              <a:endParaRPr lang="fr-FR">
                <a:effectLst/>
              </a:endParaRPr>
            </a:p>
            <a:p>
              <a:pPr eaLnBrk="1" fontAlgn="auto" latinLnBrk="0" hangingPunct="1"/>
              <a14:m>
                <m:oMathPara xmlns:m="http://schemas.openxmlformats.org/officeDocument/2006/math">
                  <m:oMathParaPr>
                    <m:jc m:val="left"/>
                  </m:oMathParaPr>
                  <m:oMath xmlns:m="http://schemas.openxmlformats.org/officeDocument/2006/math">
                    <m:sSub>
                      <m:sSubPr>
                        <m:ctrlPr>
                          <a:rPr lang="fr-FR" sz="1100" i="1">
                            <a:solidFill>
                              <a:schemeClr val="tx1"/>
                            </a:solidFill>
                            <a:effectLst/>
                            <a:latin typeface="Cambria Math" panose="02040503050406030204" pitchFamily="18" charset="0"/>
                            <a:ea typeface="+mn-ea"/>
                            <a:cs typeface="+mn-cs"/>
                          </a:rPr>
                        </m:ctrlPr>
                      </m:sSubPr>
                      <m:e>
                        <m:r>
                          <a:rPr lang="fr-FR" sz="1100" b="0" i="1">
                            <a:solidFill>
                              <a:schemeClr val="tx1"/>
                            </a:solidFill>
                            <a:effectLst/>
                            <a:latin typeface="Cambria Math"/>
                            <a:ea typeface="+mn-ea"/>
                            <a:cs typeface="+mn-cs"/>
                          </a:rPr>
                          <m:t>𝐷𝑁</m:t>
                        </m:r>
                      </m:e>
                      <m:sub>
                        <m:r>
                          <a:rPr lang="fr-FR" sz="1100" b="0" i="1">
                            <a:solidFill>
                              <a:schemeClr val="tx1"/>
                            </a:solidFill>
                            <a:effectLst/>
                            <a:latin typeface="Cambria Math"/>
                            <a:ea typeface="+mn-ea"/>
                            <a:cs typeface="+mn-cs"/>
                          </a:rPr>
                          <m:t>𝑖𝑗</m:t>
                        </m:r>
                      </m:sub>
                    </m:sSub>
                    <m:r>
                      <a:rPr lang="fr-FR" sz="1100" b="0" i="1">
                        <a:solidFill>
                          <a:schemeClr val="tx1"/>
                        </a:solidFill>
                        <a:effectLst/>
                        <a:latin typeface="Cambria Math"/>
                        <a:ea typeface="+mn-ea"/>
                        <a:cs typeface="+mn-cs"/>
                      </a:rPr>
                      <m:t>=</m:t>
                    </m:r>
                    <m:r>
                      <a:rPr lang="fr-FR" sz="1100" b="0" i="1">
                        <a:solidFill>
                          <a:schemeClr val="tx1"/>
                        </a:solidFill>
                        <a:effectLst/>
                        <a:latin typeface="Cambria Math"/>
                        <a:ea typeface="+mn-ea"/>
                        <a:cs typeface="+mn-cs"/>
                      </a:rPr>
                      <m:t>𝑑𝑢𝑟</m:t>
                    </m:r>
                    <m:r>
                      <a:rPr lang="fr-FR" sz="1100" b="0" i="1">
                        <a:solidFill>
                          <a:schemeClr val="tx1"/>
                        </a:solidFill>
                        <a:effectLst/>
                        <a:latin typeface="Cambria Math"/>
                        <a:ea typeface="+mn-ea"/>
                        <a:cs typeface="+mn-cs"/>
                      </a:rPr>
                      <m:t>é</m:t>
                    </m:r>
                    <m:r>
                      <a:rPr lang="fr-FR" sz="1100" b="0" i="1">
                        <a:solidFill>
                          <a:schemeClr val="tx1"/>
                        </a:solidFill>
                        <a:effectLst/>
                        <a:latin typeface="Cambria Math"/>
                        <a:ea typeface="+mn-ea"/>
                        <a:cs typeface="+mn-cs"/>
                      </a:rPr>
                      <m:t>𝑒</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𝑑𝑒</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𝑛𝑒𝑡𝑡𝑜𝑦𝑎𝑔𝑒</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𝑒𝑛𝑡𝑟𝑒</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𝑙𝑒𝑠</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𝑙𝑜𝑡𝑠</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𝑖</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𝑒𝑡</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𝑗</m:t>
                    </m:r>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b="1" i="1">
                        <a:effectLst/>
                        <a:latin typeface="Cambria Math"/>
                      </a:rPr>
                      <m:t>𝑰𝒏𝒄𝒐𝒏𝒏𝒖𝒆𝒔</m:t>
                    </m:r>
                  </m:oMath>
                </m:oMathPara>
              </a14:m>
              <a:endParaRPr lang="fr-FR" b="1">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fr-FR" i="1">
                            <a:effectLst/>
                            <a:latin typeface="Cambria Math" panose="02040503050406030204" pitchFamily="18" charset="0"/>
                          </a:rPr>
                        </m:ctrlPr>
                      </m:sSubPr>
                      <m:e>
                        <m:r>
                          <a:rPr lang="fr-FR" b="0" i="1">
                            <a:effectLst/>
                            <a:latin typeface="Cambria Math"/>
                          </a:rPr>
                          <m:t>𝑋</m:t>
                        </m:r>
                      </m:e>
                      <m:sub>
                        <m:r>
                          <a:rPr lang="fr-FR" b="0" i="1">
                            <a:effectLst/>
                            <a:latin typeface="Cambria Math"/>
                          </a:rPr>
                          <m:t>𝑖𝑗</m:t>
                        </m:r>
                      </m:sub>
                    </m:sSub>
                    <m:r>
                      <a:rPr lang="fr-FR" b="0" i="1">
                        <a:effectLst/>
                        <a:latin typeface="Cambria Math"/>
                      </a:rPr>
                      <m:t>=1 </m:t>
                    </m:r>
                    <m:r>
                      <a:rPr lang="fr-FR" b="0" i="1">
                        <a:effectLst/>
                        <a:latin typeface="Cambria Math"/>
                      </a:rPr>
                      <m:t>𝑠𝑖</m:t>
                    </m:r>
                    <m:r>
                      <a:rPr lang="fr-FR" b="0" i="1">
                        <a:effectLst/>
                        <a:latin typeface="Cambria Math"/>
                      </a:rPr>
                      <m:t> </m:t>
                    </m:r>
                    <m:r>
                      <a:rPr lang="fr-FR" b="0" i="1">
                        <a:effectLst/>
                        <a:latin typeface="Cambria Math"/>
                      </a:rPr>
                      <m:t>𝑙𝑒</m:t>
                    </m:r>
                    <m:r>
                      <a:rPr lang="fr-FR" b="0" i="1">
                        <a:effectLst/>
                        <a:latin typeface="Cambria Math"/>
                      </a:rPr>
                      <m:t> </m:t>
                    </m:r>
                    <m:r>
                      <a:rPr lang="fr-FR" b="0" i="1">
                        <a:effectLst/>
                        <a:latin typeface="Cambria Math"/>
                      </a:rPr>
                      <m:t>𝑙𝑜𝑡</m:t>
                    </m:r>
                    <m:r>
                      <a:rPr lang="fr-FR" b="0" i="1">
                        <a:effectLst/>
                        <a:latin typeface="Cambria Math"/>
                      </a:rPr>
                      <m:t> </m:t>
                    </m:r>
                    <m:r>
                      <a:rPr lang="fr-FR" b="0" i="1">
                        <a:effectLst/>
                        <a:latin typeface="Cambria Math"/>
                      </a:rPr>
                      <m:t>𝑗</m:t>
                    </m:r>
                    <m:r>
                      <a:rPr lang="fr-FR" b="0" i="1">
                        <a:effectLst/>
                        <a:latin typeface="Cambria Math"/>
                      </a:rPr>
                      <m:t> </m:t>
                    </m:r>
                    <m:r>
                      <a:rPr lang="fr-FR" b="0" i="1">
                        <a:effectLst/>
                        <a:latin typeface="Cambria Math"/>
                      </a:rPr>
                      <m:t>𝑠𝑢𝑐𝑐</m:t>
                    </m:r>
                    <m:r>
                      <a:rPr lang="fr-FR" b="0" i="1">
                        <a:effectLst/>
                        <a:latin typeface="Cambria Math"/>
                      </a:rPr>
                      <m:t>è</m:t>
                    </m:r>
                    <m:r>
                      <a:rPr lang="fr-FR" b="0" i="1">
                        <a:effectLst/>
                        <a:latin typeface="Cambria Math"/>
                      </a:rPr>
                      <m:t>𝑑𝑒</m:t>
                    </m:r>
                    <m:r>
                      <a:rPr lang="fr-FR" b="0" i="1">
                        <a:effectLst/>
                        <a:latin typeface="Cambria Math"/>
                      </a:rPr>
                      <m:t> </m:t>
                    </m:r>
                    <m:r>
                      <a:rPr lang="fr-FR" b="0" i="1">
                        <a:effectLst/>
                        <a:latin typeface="Cambria Math"/>
                      </a:rPr>
                      <m:t>𝑎𝑢</m:t>
                    </m:r>
                    <m:r>
                      <a:rPr lang="fr-FR" b="0" i="1">
                        <a:effectLst/>
                        <a:latin typeface="Cambria Math"/>
                      </a:rPr>
                      <m:t> </m:t>
                    </m:r>
                    <m:r>
                      <a:rPr lang="fr-FR" b="0" i="1">
                        <a:effectLst/>
                        <a:latin typeface="Cambria Math"/>
                      </a:rPr>
                      <m:t>𝑙𝑜𝑡</m:t>
                    </m:r>
                    <m:r>
                      <a:rPr lang="fr-FR" b="0" i="1">
                        <a:effectLst/>
                        <a:latin typeface="Cambria Math"/>
                      </a:rPr>
                      <m:t> </m:t>
                    </m:r>
                    <m:r>
                      <a:rPr lang="fr-FR" b="0" i="1">
                        <a:effectLst/>
                        <a:latin typeface="Cambria Math"/>
                      </a:rPr>
                      <m:t>𝑖</m:t>
                    </m:r>
                    <m:r>
                      <a:rPr lang="fr-FR" b="0" i="1">
                        <a:effectLst/>
                        <a:latin typeface="Cambria Math"/>
                      </a:rPr>
                      <m:t>, </m:t>
                    </m:r>
                    <m:r>
                      <a:rPr lang="fr-FR" b="0" i="1">
                        <a:effectLst/>
                        <a:latin typeface="Cambria Math"/>
                      </a:rPr>
                      <m:t>𝑖𝑛𝑐𝑜𝑛𝑛𝑢𝑒𝑠</m:t>
                    </m:r>
                    <m:r>
                      <a:rPr lang="fr-FR" b="0" i="1">
                        <a:effectLst/>
                        <a:latin typeface="Cambria Math"/>
                      </a:rPr>
                      <m:t> </m:t>
                    </m:r>
                    <m:r>
                      <a:rPr lang="fr-FR" b="0" i="1">
                        <a:effectLst/>
                        <a:latin typeface="Cambria Math"/>
                      </a:rPr>
                      <m:t>𝑏𝑖𝑛𝑎𝑖𝑟𝑒𝑠</m:t>
                    </m:r>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fr-FR" i="1">
                            <a:effectLst/>
                            <a:latin typeface="Cambria Math" panose="02040503050406030204" pitchFamily="18" charset="0"/>
                          </a:rPr>
                        </m:ctrlPr>
                      </m:sSubPr>
                      <m:e>
                        <m:r>
                          <a:rPr lang="fr-FR" b="0" i="1">
                            <a:effectLst/>
                            <a:latin typeface="Cambria Math"/>
                          </a:rPr>
                          <m:t>𝑅</m:t>
                        </m:r>
                      </m:e>
                      <m:sub>
                        <m:r>
                          <a:rPr lang="fr-FR" b="0" i="1">
                            <a:effectLst/>
                            <a:latin typeface="Cambria Math"/>
                          </a:rPr>
                          <m:t>𝑖</m:t>
                        </m:r>
                      </m:sub>
                    </m:sSub>
                    <m:r>
                      <a:rPr lang="fr-FR" b="0" i="1">
                        <a:effectLst/>
                        <a:latin typeface="Cambria Math"/>
                      </a:rPr>
                      <m:t>=</m:t>
                    </m:r>
                    <m:r>
                      <a:rPr lang="fr-FR" b="0" i="1">
                        <a:effectLst/>
                        <a:latin typeface="Cambria Math"/>
                      </a:rPr>
                      <m:t>𝑟𝑎𝑛𝑔</m:t>
                    </m:r>
                    <m:r>
                      <a:rPr lang="fr-FR" b="0" i="1">
                        <a:effectLst/>
                        <a:latin typeface="Cambria Math"/>
                      </a:rPr>
                      <m:t> </m:t>
                    </m:r>
                    <m:r>
                      <a:rPr lang="fr-FR" b="0" i="1">
                        <a:effectLst/>
                        <a:latin typeface="Cambria Math"/>
                      </a:rPr>
                      <m:t>𝑑𝑢</m:t>
                    </m:r>
                    <m:r>
                      <a:rPr lang="fr-FR" b="0" i="1">
                        <a:effectLst/>
                        <a:latin typeface="Cambria Math"/>
                      </a:rPr>
                      <m:t> </m:t>
                    </m:r>
                    <m:r>
                      <a:rPr lang="fr-FR" b="0" i="1">
                        <a:effectLst/>
                        <a:latin typeface="Cambria Math"/>
                      </a:rPr>
                      <m:t>𝑙𝑜𝑡</m:t>
                    </m:r>
                    <m:r>
                      <a:rPr lang="fr-FR" b="0" i="1">
                        <a:effectLst/>
                        <a:latin typeface="Cambria Math"/>
                      </a:rPr>
                      <m:t> </m:t>
                    </m:r>
                    <m:r>
                      <a:rPr lang="fr-FR" b="0" i="1">
                        <a:effectLst/>
                        <a:latin typeface="Cambria Math"/>
                      </a:rPr>
                      <m:t>𝑖</m:t>
                    </m:r>
                    <m:r>
                      <a:rPr lang="fr-FR" b="0" i="1">
                        <a:effectLst/>
                        <a:latin typeface="Cambria Math"/>
                      </a:rPr>
                      <m:t> </m:t>
                    </m:r>
                    <m:r>
                      <a:rPr lang="fr-FR" b="0" i="1">
                        <a:effectLst/>
                        <a:latin typeface="Cambria Math"/>
                      </a:rPr>
                      <m:t>𝑑𝑎𝑛𝑠</m:t>
                    </m:r>
                    <m:r>
                      <a:rPr lang="fr-FR" b="0" i="1">
                        <a:effectLst/>
                        <a:latin typeface="Cambria Math"/>
                      </a:rPr>
                      <m:t> </m:t>
                    </m:r>
                    <m:r>
                      <a:rPr lang="fr-FR" b="0" i="1">
                        <a:effectLst/>
                        <a:latin typeface="Cambria Math"/>
                      </a:rPr>
                      <m:t>𝑙𝑎</m:t>
                    </m:r>
                    <m:r>
                      <a:rPr lang="fr-FR" b="0" i="1">
                        <a:effectLst/>
                        <a:latin typeface="Cambria Math"/>
                      </a:rPr>
                      <m:t> </m:t>
                    </m:r>
                    <m:r>
                      <a:rPr lang="fr-FR" b="0" i="1">
                        <a:effectLst/>
                        <a:latin typeface="Cambria Math"/>
                      </a:rPr>
                      <m:t>𝑓𝑎𝑏𝑟𝑖𝑐𝑎𝑡𝑖𝑜𝑛</m:t>
                    </m:r>
                    <m:r>
                      <a:rPr lang="fr-FR" b="0" i="1">
                        <a:effectLst/>
                        <a:latin typeface="Cambria Math"/>
                      </a:rPr>
                      <m:t>, </m:t>
                    </m:r>
                    <m:r>
                      <a:rPr lang="fr-FR" b="0" i="1">
                        <a:effectLst/>
                        <a:latin typeface="Cambria Math"/>
                      </a:rPr>
                      <m:t>𝑖𝑛𝑐𝑜𝑛𝑛𝑢𝑒𝑠</m:t>
                    </m:r>
                    <m:r>
                      <a:rPr lang="fr-FR" b="0" i="1">
                        <a:effectLst/>
                        <a:latin typeface="Cambria Math"/>
                      </a:rPr>
                      <m:t> </m:t>
                    </m:r>
                    <m:r>
                      <a:rPr lang="fr-FR" b="0" i="1">
                        <a:effectLst/>
                        <a:latin typeface="Cambria Math"/>
                      </a:rPr>
                      <m:t>𝑟</m:t>
                    </m:r>
                    <m:r>
                      <a:rPr lang="fr-FR" b="0" i="1">
                        <a:effectLst/>
                        <a:latin typeface="Cambria Math"/>
                      </a:rPr>
                      <m:t>é</m:t>
                    </m:r>
                    <m:r>
                      <a:rPr lang="fr-FR" b="0" i="1">
                        <a:effectLst/>
                        <a:latin typeface="Cambria Math"/>
                      </a:rPr>
                      <m:t>𝑒𝑙𝑙𝑒𝑠</m:t>
                    </m:r>
                    <m:r>
                      <a:rPr lang="fr-FR" b="0" i="1">
                        <a:effectLst/>
                        <a:latin typeface="Cambria Math"/>
                      </a:rPr>
                      <m:t> ≥0</m:t>
                    </m:r>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b="1" i="1">
                <a:effectLst/>
                <a:latin typeface="Cambria Math"/>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b="1" i="1">
                        <a:effectLst/>
                        <a:latin typeface="Cambria Math"/>
                      </a:rPr>
                      <m:t>𝑪𝒐𝒏𝒕𝒓𝒂𝒊𝒏𝒕𝒆𝒔</m:t>
                    </m:r>
                  </m:oMath>
                </m:oMathPara>
              </a14:m>
              <a:endParaRPr lang="fr-FR" b="1">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i="1">
                        <a:effectLst/>
                        <a:latin typeface="Cambria Math"/>
                        <a:ea typeface="Cambria Math"/>
                      </a:rPr>
                      <m:t>∀</m:t>
                    </m:r>
                    <m:r>
                      <a:rPr lang="fr-FR" b="0" i="1">
                        <a:effectLst/>
                        <a:latin typeface="Cambria Math"/>
                        <a:ea typeface="Cambria Math"/>
                      </a:rPr>
                      <m:t>𝑖</m:t>
                    </m:r>
                    <m:r>
                      <a:rPr lang="fr-FR" b="0" i="1">
                        <a:effectLst/>
                        <a:latin typeface="Cambria Math"/>
                        <a:ea typeface="Cambria Math"/>
                      </a:rPr>
                      <m:t>=1…</m:t>
                    </m:r>
                    <m:r>
                      <a:rPr lang="fr-FR" b="0" i="1">
                        <a:effectLst/>
                        <a:latin typeface="Cambria Math"/>
                        <a:ea typeface="Cambria Math"/>
                      </a:rPr>
                      <m:t>𝑛</m:t>
                    </m:r>
                    <m:r>
                      <a:rPr lang="fr-FR" b="0" i="1">
                        <a:effectLst/>
                        <a:latin typeface="Cambria Math"/>
                        <a:ea typeface="Cambria Math"/>
                      </a:rPr>
                      <m:t>: </m:t>
                    </m:r>
                    <m:nary>
                      <m:naryPr>
                        <m:chr m:val="∑"/>
                        <m:ctrlPr>
                          <a:rPr lang="fr-FR" b="0" i="1">
                            <a:effectLst/>
                            <a:latin typeface="Cambria Math" panose="02040503050406030204" pitchFamily="18" charset="0"/>
                            <a:ea typeface="Cambria Math"/>
                          </a:rPr>
                        </m:ctrlPr>
                      </m:naryPr>
                      <m:sub>
                        <m:r>
                          <a:rPr lang="fr-FR" b="0" i="1">
                            <a:effectLst/>
                            <a:latin typeface="Cambria Math"/>
                            <a:ea typeface="Cambria Math"/>
                          </a:rPr>
                          <m:t>𝑗</m:t>
                        </m:r>
                        <m:r>
                          <a:rPr lang="fr-FR" b="0" i="1">
                            <a:effectLst/>
                            <a:latin typeface="Cambria Math"/>
                            <a:ea typeface="Cambria Math"/>
                          </a:rPr>
                          <m:t>=1,</m:t>
                        </m:r>
                        <m:r>
                          <a:rPr lang="fr-FR" b="0" i="1">
                            <a:effectLst/>
                            <a:latin typeface="Cambria Math"/>
                            <a:ea typeface="Cambria Math"/>
                          </a:rPr>
                          <m:t>𝑗</m:t>
                        </m:r>
                        <m:r>
                          <a:rPr lang="fr-FR" b="0" i="1">
                            <a:effectLst/>
                            <a:latin typeface="Cambria Math"/>
                            <a:ea typeface="Cambria Math"/>
                          </a:rPr>
                          <m:t>≠</m:t>
                        </m:r>
                        <m:r>
                          <a:rPr lang="fr-FR" b="0" i="1">
                            <a:effectLst/>
                            <a:latin typeface="Cambria Math"/>
                            <a:ea typeface="Cambria Math"/>
                          </a:rPr>
                          <m:t>𝑖</m:t>
                        </m:r>
                      </m:sub>
                      <m:sup>
                        <m:r>
                          <a:rPr lang="fr-FR" b="0" i="1">
                            <a:effectLst/>
                            <a:latin typeface="Cambria Math"/>
                            <a:ea typeface="Cambria Math"/>
                          </a:rPr>
                          <m:t>𝑛</m:t>
                        </m:r>
                      </m:sup>
                      <m:e>
                        <m:sSub>
                          <m:sSubPr>
                            <m:ctrlPr>
                              <a:rPr lang="fr-FR" b="0" i="1">
                                <a:effectLst/>
                                <a:latin typeface="Cambria Math" panose="02040503050406030204" pitchFamily="18" charset="0"/>
                                <a:ea typeface="Cambria Math"/>
                              </a:rPr>
                            </m:ctrlPr>
                          </m:sSubPr>
                          <m:e>
                            <m:r>
                              <a:rPr lang="fr-FR" b="0" i="1">
                                <a:effectLst/>
                                <a:latin typeface="Cambria Math"/>
                                <a:ea typeface="Cambria Math"/>
                              </a:rPr>
                              <m:t>𝑋</m:t>
                            </m:r>
                          </m:e>
                          <m:sub>
                            <m:r>
                              <a:rPr lang="fr-FR" b="0" i="1">
                                <a:effectLst/>
                                <a:latin typeface="Cambria Math"/>
                                <a:ea typeface="Cambria Math"/>
                              </a:rPr>
                              <m:t>𝑖𝑗</m:t>
                            </m:r>
                          </m:sub>
                        </m:sSub>
                        <m:r>
                          <a:rPr lang="fr-FR" b="0" i="1">
                            <a:effectLst/>
                            <a:latin typeface="Cambria Math"/>
                            <a:ea typeface="Cambria Math"/>
                          </a:rPr>
                          <m:t>=1     </m:t>
                        </m:r>
                        <m:r>
                          <a:rPr lang="fr-FR" b="0" i="1">
                            <a:effectLst/>
                            <a:latin typeface="Cambria Math"/>
                            <a:ea typeface="Cambria Math"/>
                          </a:rPr>
                          <m:t>𝑐h𝑎𝑞𝑢𝑒</m:t>
                        </m:r>
                        <m:r>
                          <a:rPr lang="fr-FR" b="0" i="1">
                            <a:effectLst/>
                            <a:latin typeface="Cambria Math"/>
                            <a:ea typeface="Cambria Math"/>
                          </a:rPr>
                          <m:t> </m:t>
                        </m:r>
                        <m:r>
                          <a:rPr lang="fr-FR" b="0" i="1">
                            <a:effectLst/>
                            <a:latin typeface="Cambria Math"/>
                            <a:ea typeface="Cambria Math"/>
                          </a:rPr>
                          <m:t>𝑙𝑜𝑡</m:t>
                        </m:r>
                        <m:r>
                          <a:rPr lang="fr-FR" b="0" i="1">
                            <a:effectLst/>
                            <a:latin typeface="Cambria Math"/>
                            <a:ea typeface="Cambria Math"/>
                          </a:rPr>
                          <m:t> </m:t>
                        </m:r>
                        <m:r>
                          <a:rPr lang="fr-FR" b="0" i="1">
                            <a:effectLst/>
                            <a:latin typeface="Cambria Math"/>
                            <a:ea typeface="Cambria Math"/>
                          </a:rPr>
                          <m:t>𝑎</m:t>
                        </m:r>
                        <m:r>
                          <a:rPr lang="fr-FR" b="0" i="1">
                            <a:effectLst/>
                            <a:latin typeface="Cambria Math"/>
                            <a:ea typeface="Cambria Math"/>
                          </a:rPr>
                          <m:t> </m:t>
                        </m:r>
                        <m:r>
                          <a:rPr lang="fr-FR" b="0" i="1">
                            <a:effectLst/>
                            <a:latin typeface="Cambria Math"/>
                            <a:ea typeface="Cambria Math"/>
                          </a:rPr>
                          <m:t>𝑢𝑛</m:t>
                        </m:r>
                        <m:r>
                          <a:rPr lang="fr-FR" b="0" i="1">
                            <a:effectLst/>
                            <a:latin typeface="Cambria Math"/>
                            <a:ea typeface="Cambria Math"/>
                          </a:rPr>
                          <m:t> </m:t>
                        </m:r>
                        <m:r>
                          <a:rPr lang="fr-FR" b="0" i="1">
                            <a:effectLst/>
                            <a:latin typeface="Cambria Math"/>
                            <a:ea typeface="Cambria Math"/>
                          </a:rPr>
                          <m:t>𝑠𝑢𝑐𝑐𝑒𝑠𝑠𝑒𝑢𝑟</m:t>
                        </m:r>
                        <m:r>
                          <a:rPr lang="fr-FR" b="0" i="1">
                            <a:effectLst/>
                            <a:latin typeface="Cambria Math"/>
                            <a:ea typeface="Cambria Math"/>
                          </a:rPr>
                          <m:t> </m:t>
                        </m:r>
                        <m:r>
                          <a:rPr lang="fr-FR" b="0" i="1">
                            <a:effectLst/>
                            <a:latin typeface="Cambria Math"/>
                            <a:ea typeface="Cambria Math"/>
                          </a:rPr>
                          <m:t>𝑑𝑎𝑛𝑠</m:t>
                        </m:r>
                        <m:r>
                          <a:rPr lang="fr-FR" b="0" i="1">
                            <a:effectLst/>
                            <a:latin typeface="Cambria Math"/>
                            <a:ea typeface="Cambria Math"/>
                          </a:rPr>
                          <m:t> </m:t>
                        </m:r>
                        <m:r>
                          <a:rPr lang="fr-FR" b="0" i="1">
                            <a:effectLst/>
                            <a:latin typeface="Cambria Math"/>
                            <a:ea typeface="Cambria Math"/>
                          </a:rPr>
                          <m:t>𝑙𝑎</m:t>
                        </m:r>
                        <m:r>
                          <a:rPr lang="fr-FR" b="0" i="1">
                            <a:effectLst/>
                            <a:latin typeface="Cambria Math"/>
                            <a:ea typeface="Cambria Math"/>
                          </a:rPr>
                          <m:t> </m:t>
                        </m:r>
                        <m:r>
                          <a:rPr lang="fr-FR" b="0" i="1">
                            <a:effectLst/>
                            <a:latin typeface="Cambria Math"/>
                            <a:ea typeface="Cambria Math"/>
                          </a:rPr>
                          <m:t>𝑓𝑎𝑏𝑟𝑖𝑐𝑎𝑡𝑖𝑜𝑛</m:t>
                        </m:r>
                      </m:e>
                    </m:nary>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sz="1100" i="1">
                        <a:solidFill>
                          <a:schemeClr val="tx1"/>
                        </a:solidFill>
                        <a:effectLst/>
                        <a:latin typeface="Cambria Math"/>
                        <a:ea typeface="+mn-ea"/>
                        <a:cs typeface="+mn-cs"/>
                      </a:rPr>
                      <m:t>∀</m:t>
                    </m:r>
                    <m:r>
                      <a:rPr lang="fr-FR" sz="1100" b="0" i="1">
                        <a:solidFill>
                          <a:schemeClr val="tx1"/>
                        </a:solidFill>
                        <a:effectLst/>
                        <a:latin typeface="Cambria Math"/>
                        <a:ea typeface="+mn-ea"/>
                        <a:cs typeface="+mn-cs"/>
                      </a:rPr>
                      <m:t>𝑗</m:t>
                    </m:r>
                    <m:r>
                      <a:rPr lang="fr-FR" sz="1100" b="0" i="1">
                        <a:solidFill>
                          <a:schemeClr val="tx1"/>
                        </a:solidFill>
                        <a:effectLst/>
                        <a:latin typeface="Cambria Math"/>
                        <a:ea typeface="+mn-ea"/>
                        <a:cs typeface="+mn-cs"/>
                      </a:rPr>
                      <m:t>=1…</m:t>
                    </m:r>
                    <m:r>
                      <a:rPr lang="fr-FR" sz="1100" b="0" i="1">
                        <a:solidFill>
                          <a:schemeClr val="tx1"/>
                        </a:solidFill>
                        <a:effectLst/>
                        <a:latin typeface="Cambria Math"/>
                        <a:ea typeface="+mn-ea"/>
                        <a:cs typeface="+mn-cs"/>
                      </a:rPr>
                      <m:t>𝑛</m:t>
                    </m:r>
                    <m:r>
                      <a:rPr lang="fr-FR" sz="1100" b="0" i="1">
                        <a:solidFill>
                          <a:schemeClr val="tx1"/>
                        </a:solidFill>
                        <a:effectLst/>
                        <a:latin typeface="Cambria Math"/>
                        <a:ea typeface="+mn-ea"/>
                        <a:cs typeface="+mn-cs"/>
                      </a:rPr>
                      <m:t>: </m:t>
                    </m:r>
                    <m:nary>
                      <m:naryPr>
                        <m:chr m:val="∑"/>
                        <m:ctrlPr>
                          <a:rPr lang="fr-FR" sz="1100" b="0" i="1">
                            <a:solidFill>
                              <a:schemeClr val="tx1"/>
                            </a:solidFill>
                            <a:effectLst/>
                            <a:latin typeface="Cambria Math" panose="02040503050406030204" pitchFamily="18" charset="0"/>
                            <a:ea typeface="+mn-ea"/>
                            <a:cs typeface="+mn-cs"/>
                          </a:rPr>
                        </m:ctrlPr>
                      </m:naryPr>
                      <m:sub>
                        <m:r>
                          <a:rPr lang="fr-FR" sz="1100" b="0" i="1">
                            <a:solidFill>
                              <a:schemeClr val="tx1"/>
                            </a:solidFill>
                            <a:effectLst/>
                            <a:latin typeface="Cambria Math"/>
                            <a:ea typeface="+mn-ea"/>
                            <a:cs typeface="+mn-cs"/>
                          </a:rPr>
                          <m:t>𝑖</m:t>
                        </m:r>
                        <m:r>
                          <a:rPr lang="fr-FR" sz="1100" b="0" i="1">
                            <a:solidFill>
                              <a:schemeClr val="tx1"/>
                            </a:solidFill>
                            <a:effectLst/>
                            <a:latin typeface="Cambria Math"/>
                            <a:ea typeface="+mn-ea"/>
                            <a:cs typeface="+mn-cs"/>
                          </a:rPr>
                          <m:t>=1,</m:t>
                        </m:r>
                        <m:r>
                          <a:rPr lang="fr-FR" sz="1100" b="0" i="1">
                            <a:solidFill>
                              <a:schemeClr val="tx1"/>
                            </a:solidFill>
                            <a:effectLst/>
                            <a:latin typeface="Cambria Math"/>
                            <a:ea typeface="+mn-ea"/>
                            <a:cs typeface="+mn-cs"/>
                          </a:rPr>
                          <m:t>𝑖</m:t>
                        </m:r>
                        <m:r>
                          <a:rPr lang="fr-FR" sz="1100" b="0" i="1">
                            <a:solidFill>
                              <a:schemeClr val="tx1"/>
                            </a:solidFill>
                            <a:effectLst/>
                            <a:latin typeface="Cambria Math"/>
                            <a:ea typeface="+mn-ea"/>
                            <a:cs typeface="+mn-cs"/>
                          </a:rPr>
                          <m:t>≠</m:t>
                        </m:r>
                        <m:r>
                          <a:rPr lang="fr-FR" sz="1100" b="0" i="1">
                            <a:solidFill>
                              <a:schemeClr val="tx1"/>
                            </a:solidFill>
                            <a:effectLst/>
                            <a:latin typeface="Cambria Math"/>
                            <a:ea typeface="+mn-ea"/>
                            <a:cs typeface="+mn-cs"/>
                          </a:rPr>
                          <m:t>𝑗</m:t>
                        </m:r>
                      </m:sub>
                      <m:sup>
                        <m:r>
                          <a:rPr lang="fr-FR" sz="1100" b="0" i="1">
                            <a:solidFill>
                              <a:schemeClr val="tx1"/>
                            </a:solidFill>
                            <a:effectLst/>
                            <a:latin typeface="Cambria Math"/>
                            <a:ea typeface="+mn-ea"/>
                            <a:cs typeface="+mn-cs"/>
                          </a:rPr>
                          <m:t>𝑛</m:t>
                        </m:r>
                      </m:sup>
                      <m:e>
                        <m:sSub>
                          <m:sSubPr>
                            <m:ctrlPr>
                              <a:rPr lang="fr-FR" sz="1100" b="0" i="1">
                                <a:solidFill>
                                  <a:schemeClr val="tx1"/>
                                </a:solidFill>
                                <a:effectLst/>
                                <a:latin typeface="Cambria Math" panose="02040503050406030204" pitchFamily="18" charset="0"/>
                                <a:ea typeface="+mn-ea"/>
                                <a:cs typeface="+mn-cs"/>
                              </a:rPr>
                            </m:ctrlPr>
                          </m:sSubPr>
                          <m:e>
                            <m:r>
                              <a:rPr lang="fr-FR" sz="1100" b="0" i="1">
                                <a:solidFill>
                                  <a:schemeClr val="tx1"/>
                                </a:solidFill>
                                <a:effectLst/>
                                <a:latin typeface="Cambria Math"/>
                                <a:ea typeface="+mn-ea"/>
                                <a:cs typeface="+mn-cs"/>
                              </a:rPr>
                              <m:t>𝑋</m:t>
                            </m:r>
                          </m:e>
                          <m:sub>
                            <m:r>
                              <a:rPr lang="fr-FR" sz="1100" b="0" i="1">
                                <a:solidFill>
                                  <a:schemeClr val="tx1"/>
                                </a:solidFill>
                                <a:effectLst/>
                                <a:latin typeface="Cambria Math"/>
                                <a:ea typeface="+mn-ea"/>
                                <a:cs typeface="+mn-cs"/>
                              </a:rPr>
                              <m:t>𝑖𝑗</m:t>
                            </m:r>
                          </m:sub>
                        </m:sSub>
                        <m:r>
                          <a:rPr lang="fr-FR" sz="1100" b="0" i="1">
                            <a:solidFill>
                              <a:schemeClr val="tx1"/>
                            </a:solidFill>
                            <a:effectLst/>
                            <a:latin typeface="Cambria Math"/>
                            <a:ea typeface="+mn-ea"/>
                            <a:cs typeface="+mn-cs"/>
                          </a:rPr>
                          <m:t>=1     </m:t>
                        </m:r>
                        <m:r>
                          <a:rPr lang="fr-FR" sz="1100" b="0" i="1">
                            <a:solidFill>
                              <a:schemeClr val="tx1"/>
                            </a:solidFill>
                            <a:effectLst/>
                            <a:latin typeface="Cambria Math"/>
                            <a:ea typeface="+mn-ea"/>
                            <a:cs typeface="+mn-cs"/>
                          </a:rPr>
                          <m:t>𝑐h𝑎𝑞𝑢𝑒</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𝑙𝑜𝑡</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𝑎</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𝑢𝑛</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𝑝𝑟</m:t>
                        </m:r>
                        <m:r>
                          <a:rPr lang="fr-FR" sz="1100" b="0" i="1">
                            <a:solidFill>
                              <a:schemeClr val="tx1"/>
                            </a:solidFill>
                            <a:effectLst/>
                            <a:latin typeface="Cambria Math"/>
                            <a:ea typeface="+mn-ea"/>
                            <a:cs typeface="+mn-cs"/>
                          </a:rPr>
                          <m:t>é</m:t>
                        </m:r>
                        <m:r>
                          <a:rPr lang="fr-FR" sz="1100" b="0" i="1">
                            <a:solidFill>
                              <a:schemeClr val="tx1"/>
                            </a:solidFill>
                            <a:effectLst/>
                            <a:latin typeface="Cambria Math"/>
                            <a:ea typeface="+mn-ea"/>
                            <a:cs typeface="+mn-cs"/>
                          </a:rPr>
                          <m:t>𝑑</m:t>
                        </m:r>
                        <m:r>
                          <a:rPr lang="fr-FR" sz="1100" b="0" i="1">
                            <a:solidFill>
                              <a:schemeClr val="tx1"/>
                            </a:solidFill>
                            <a:effectLst/>
                            <a:latin typeface="Cambria Math"/>
                            <a:ea typeface="+mn-ea"/>
                            <a:cs typeface="+mn-cs"/>
                          </a:rPr>
                          <m:t>é</m:t>
                        </m:r>
                        <m:r>
                          <a:rPr lang="fr-FR" sz="1100" b="0" i="1">
                            <a:solidFill>
                              <a:schemeClr val="tx1"/>
                            </a:solidFill>
                            <a:effectLst/>
                            <a:latin typeface="Cambria Math"/>
                            <a:ea typeface="+mn-ea"/>
                            <a:cs typeface="+mn-cs"/>
                          </a:rPr>
                          <m:t>𝑐𝑒𝑠𝑠𝑒𝑢𝑟</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𝑑𝑎𝑛𝑠</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𝑙𝑎</m:t>
                        </m:r>
                        <m:r>
                          <a:rPr lang="fr-FR" sz="1100" b="0" i="1">
                            <a:solidFill>
                              <a:schemeClr val="tx1"/>
                            </a:solidFill>
                            <a:effectLst/>
                            <a:latin typeface="Cambria Math"/>
                            <a:ea typeface="+mn-ea"/>
                            <a:cs typeface="+mn-cs"/>
                          </a:rPr>
                          <m:t> </m:t>
                        </m:r>
                        <m:r>
                          <a:rPr lang="fr-FR" sz="1100" b="0" i="1">
                            <a:solidFill>
                              <a:schemeClr val="tx1"/>
                            </a:solidFill>
                            <a:effectLst/>
                            <a:latin typeface="Cambria Math"/>
                            <a:ea typeface="+mn-ea"/>
                            <a:cs typeface="+mn-cs"/>
                          </a:rPr>
                          <m:t>𝑓𝑎𝑏𝑟𝑖𝑐𝑎𝑡𝑖𝑜𝑛</m:t>
                        </m:r>
                      </m:e>
                    </m:nary>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fr-FR" i="1">
                            <a:effectLst/>
                            <a:latin typeface="Cambria Math" panose="02040503050406030204" pitchFamily="18" charset="0"/>
                          </a:rPr>
                        </m:ctrlPr>
                      </m:sSubPr>
                      <m:e>
                        <m:r>
                          <a:rPr lang="fr-FR" b="0" i="1">
                            <a:effectLst/>
                            <a:latin typeface="Cambria Math"/>
                          </a:rPr>
                          <m:t>𝑅</m:t>
                        </m:r>
                      </m:e>
                      <m:sub>
                        <m:r>
                          <a:rPr lang="fr-FR" b="0" i="1">
                            <a:effectLst/>
                            <a:latin typeface="Cambria Math"/>
                          </a:rPr>
                          <m:t>1</m:t>
                        </m:r>
                      </m:sub>
                    </m:sSub>
                    <m:r>
                      <a:rPr lang="fr-FR" b="0" i="1">
                        <a:effectLst/>
                        <a:latin typeface="Cambria Math"/>
                      </a:rPr>
                      <m:t>=1        </m:t>
                    </m:r>
                    <m:r>
                      <a:rPr lang="fr-FR" b="0" i="1">
                        <a:effectLst/>
                        <a:latin typeface="Cambria Math"/>
                      </a:rPr>
                      <m:t>𝑙𝑒</m:t>
                    </m:r>
                    <m:r>
                      <a:rPr lang="fr-FR" b="0" i="1">
                        <a:effectLst/>
                        <a:latin typeface="Cambria Math"/>
                      </a:rPr>
                      <m:t> </m:t>
                    </m:r>
                    <m:r>
                      <a:rPr lang="fr-FR" b="0" i="1">
                        <a:effectLst/>
                        <a:latin typeface="Cambria Math"/>
                      </a:rPr>
                      <m:t>𝑙𝑜𝑡</m:t>
                    </m:r>
                    <m:r>
                      <a:rPr lang="fr-FR" b="0" i="1">
                        <a:effectLst/>
                        <a:latin typeface="Cambria Math"/>
                      </a:rPr>
                      <m:t> 1 </m:t>
                    </m:r>
                    <m:r>
                      <a:rPr lang="fr-FR" b="0" i="1">
                        <a:effectLst/>
                        <a:latin typeface="Cambria Math"/>
                      </a:rPr>
                      <m:t>𝑒𝑠𝑡</m:t>
                    </m:r>
                    <m:r>
                      <a:rPr lang="fr-FR" b="0" i="1">
                        <a:effectLst/>
                        <a:latin typeface="Cambria Math"/>
                      </a:rPr>
                      <m:t> </m:t>
                    </m:r>
                    <m:r>
                      <a:rPr lang="fr-FR" b="0" i="1">
                        <a:effectLst/>
                        <a:latin typeface="Cambria Math"/>
                      </a:rPr>
                      <m:t>𝑓𝑎𝑏𝑟𝑖𝑞𝑢</m:t>
                    </m:r>
                    <m:r>
                      <a:rPr lang="fr-FR" b="0" i="1">
                        <a:effectLst/>
                        <a:latin typeface="Cambria Math"/>
                      </a:rPr>
                      <m:t>é </m:t>
                    </m:r>
                    <m:r>
                      <a:rPr lang="fr-FR" b="0" i="1">
                        <a:effectLst/>
                        <a:latin typeface="Cambria Math"/>
                      </a:rPr>
                      <m:t>𝑒𝑛</m:t>
                    </m:r>
                    <m:r>
                      <a:rPr lang="fr-FR" b="0" i="1">
                        <a:effectLst/>
                        <a:latin typeface="Cambria Math"/>
                      </a:rPr>
                      <m:t> </m:t>
                    </m:r>
                    <m:r>
                      <a:rPr lang="fr-FR" b="0" i="1">
                        <a:effectLst/>
                        <a:latin typeface="Cambria Math"/>
                      </a:rPr>
                      <m:t>𝑝𝑟𝑒𝑚𝑖𝑒𝑟</m:t>
                    </m:r>
                  </m:oMath>
                </m:oMathPara>
              </a14:m>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fr-FR" i="1">
                      <a:effectLst/>
                      <a:latin typeface="Cambria Math"/>
                      <a:ea typeface="Cambria Math"/>
                    </a:rPr>
                    <m:t>∀</m:t>
                  </m:r>
                  <m:r>
                    <a:rPr lang="fr-FR" b="0" i="1">
                      <a:effectLst/>
                      <a:latin typeface="Cambria Math"/>
                      <a:ea typeface="Cambria Math"/>
                    </a:rPr>
                    <m:t>𝑖</m:t>
                  </m:r>
                  <m:r>
                    <a:rPr lang="fr-FR" b="0" i="1">
                      <a:effectLst/>
                      <a:latin typeface="Cambria Math"/>
                      <a:ea typeface="Cambria Math"/>
                    </a:rPr>
                    <m:t>=1…</m:t>
                  </m:r>
                  <m:r>
                    <a:rPr lang="fr-FR" b="0" i="1">
                      <a:effectLst/>
                      <a:latin typeface="Cambria Math"/>
                      <a:ea typeface="Cambria Math"/>
                    </a:rPr>
                    <m:t>𝑛</m:t>
                  </m:r>
                  <m:r>
                    <a:rPr lang="fr-FR" b="0" i="1">
                      <a:effectLst/>
                      <a:latin typeface="Cambria Math"/>
                      <a:ea typeface="Cambria Math"/>
                    </a:rPr>
                    <m:t>, ∀</m:t>
                  </m:r>
                  <m:r>
                    <a:rPr lang="fr-FR" b="0" i="1">
                      <a:effectLst/>
                      <a:latin typeface="Cambria Math"/>
                      <a:ea typeface="Cambria Math"/>
                    </a:rPr>
                    <m:t>𝑗</m:t>
                  </m:r>
                  <m:r>
                    <a:rPr lang="fr-FR" b="0" i="1">
                      <a:effectLst/>
                      <a:latin typeface="Cambria Math"/>
                      <a:ea typeface="Cambria Math"/>
                    </a:rPr>
                    <m:t>=2…</m:t>
                  </m:r>
                  <m:r>
                    <a:rPr lang="fr-FR" b="0" i="1">
                      <a:effectLst/>
                      <a:latin typeface="Cambria Math"/>
                      <a:ea typeface="Cambria Math"/>
                    </a:rPr>
                    <m:t>𝑛</m:t>
                  </m:r>
                  <m:r>
                    <a:rPr lang="fr-FR" b="0" i="1">
                      <a:effectLst/>
                      <a:latin typeface="Cambria Math"/>
                      <a:ea typeface="Cambria Math"/>
                    </a:rPr>
                    <m:t>, </m:t>
                  </m:r>
                  <m:r>
                    <a:rPr lang="fr-FR" b="0" i="1">
                      <a:effectLst/>
                      <a:latin typeface="Cambria Math"/>
                      <a:ea typeface="Cambria Math"/>
                    </a:rPr>
                    <m:t>𝑖</m:t>
                  </m:r>
                  <m:r>
                    <a:rPr lang="fr-FR" b="0" i="1">
                      <a:effectLst/>
                      <a:latin typeface="Cambria Math"/>
                      <a:ea typeface="Cambria Math"/>
                    </a:rPr>
                    <m:t>≠</m:t>
                  </m:r>
                  <m:r>
                    <a:rPr lang="fr-FR" b="0" i="1">
                      <a:effectLst/>
                      <a:latin typeface="Cambria Math"/>
                      <a:ea typeface="Cambria Math"/>
                    </a:rPr>
                    <m:t>𝑗</m:t>
                  </m:r>
                  <m:r>
                    <a:rPr lang="fr-FR" b="0" i="1">
                      <a:effectLst/>
                      <a:latin typeface="Cambria Math"/>
                      <a:ea typeface="Cambria Math"/>
                    </a:rPr>
                    <m:t> : </m:t>
                  </m:r>
                  <m:sSub>
                    <m:sSubPr>
                      <m:ctrlPr>
                        <a:rPr lang="fr-FR" b="0" i="1">
                          <a:effectLst/>
                          <a:latin typeface="Cambria Math" panose="02040503050406030204" pitchFamily="18" charset="0"/>
                          <a:ea typeface="Cambria Math"/>
                        </a:rPr>
                      </m:ctrlPr>
                    </m:sSubPr>
                    <m:e>
                      <m:r>
                        <a:rPr lang="fr-FR" b="0" i="1">
                          <a:effectLst/>
                          <a:latin typeface="Cambria Math"/>
                          <a:ea typeface="Cambria Math"/>
                        </a:rPr>
                        <m:t>𝑅</m:t>
                      </m:r>
                    </m:e>
                    <m:sub>
                      <m:r>
                        <a:rPr lang="fr-FR" b="0" i="1">
                          <a:effectLst/>
                          <a:latin typeface="Cambria Math"/>
                          <a:ea typeface="Cambria Math"/>
                        </a:rPr>
                        <m:t>𝑗</m:t>
                      </m:r>
                    </m:sub>
                  </m:sSub>
                  <m:r>
                    <a:rPr lang="fr-FR" b="0" i="1">
                      <a:effectLst/>
                      <a:latin typeface="Cambria Math"/>
                      <a:ea typeface="Cambria Math"/>
                    </a:rPr>
                    <m:t>≥</m:t>
                  </m:r>
                  <m:sSub>
                    <m:sSubPr>
                      <m:ctrlPr>
                        <a:rPr lang="fr-FR" b="0" i="1">
                          <a:effectLst/>
                          <a:latin typeface="Cambria Math" panose="02040503050406030204" pitchFamily="18" charset="0"/>
                          <a:ea typeface="Cambria Math"/>
                        </a:rPr>
                      </m:ctrlPr>
                    </m:sSubPr>
                    <m:e>
                      <m:r>
                        <a:rPr lang="fr-FR" b="0" i="1">
                          <a:effectLst/>
                          <a:latin typeface="Cambria Math"/>
                          <a:ea typeface="Cambria Math"/>
                        </a:rPr>
                        <m:t>𝑅</m:t>
                      </m:r>
                    </m:e>
                    <m:sub>
                      <m:r>
                        <a:rPr lang="fr-FR" b="0" i="1">
                          <a:effectLst/>
                          <a:latin typeface="Cambria Math"/>
                          <a:ea typeface="Cambria Math"/>
                        </a:rPr>
                        <m:t>𝑖</m:t>
                      </m:r>
                    </m:sub>
                  </m:sSub>
                  <m:r>
                    <a:rPr lang="fr-FR" b="0" i="1">
                      <a:effectLst/>
                      <a:latin typeface="Cambria Math"/>
                      <a:ea typeface="Cambria Math"/>
                    </a:rPr>
                    <m:t>+1−</m:t>
                  </m:r>
                  <m:r>
                    <a:rPr lang="fr-FR" b="0" i="1">
                      <a:effectLst/>
                      <a:latin typeface="Cambria Math"/>
                      <a:ea typeface="Cambria Math"/>
                    </a:rPr>
                    <m:t>𝑛</m:t>
                  </m:r>
                  <m:d>
                    <m:dPr>
                      <m:ctrlPr>
                        <a:rPr lang="fr-FR" b="0" i="1">
                          <a:effectLst/>
                          <a:latin typeface="Cambria Math" panose="02040503050406030204" pitchFamily="18" charset="0"/>
                          <a:ea typeface="Cambria Math"/>
                        </a:rPr>
                      </m:ctrlPr>
                    </m:dPr>
                    <m:e>
                      <m:r>
                        <a:rPr lang="fr-FR" b="0" i="1">
                          <a:effectLst/>
                          <a:latin typeface="Cambria Math"/>
                          <a:ea typeface="Cambria Math"/>
                        </a:rPr>
                        <m:t>1−</m:t>
                      </m:r>
                      <m:sSub>
                        <m:sSubPr>
                          <m:ctrlPr>
                            <a:rPr lang="fr-FR" b="0" i="1">
                              <a:effectLst/>
                              <a:latin typeface="Cambria Math" panose="02040503050406030204" pitchFamily="18" charset="0"/>
                              <a:ea typeface="Cambria Math"/>
                            </a:rPr>
                          </m:ctrlPr>
                        </m:sSubPr>
                        <m:e>
                          <m:r>
                            <a:rPr lang="fr-FR" b="0" i="1">
                              <a:effectLst/>
                              <a:latin typeface="Cambria Math"/>
                              <a:ea typeface="Cambria Math"/>
                            </a:rPr>
                            <m:t>𝑥</m:t>
                          </m:r>
                        </m:e>
                        <m:sub>
                          <m:r>
                            <a:rPr lang="fr-FR" b="0" i="1">
                              <a:effectLst/>
                              <a:latin typeface="Cambria Math"/>
                              <a:ea typeface="Cambria Math"/>
                            </a:rPr>
                            <m:t>𝑖𝑗</m:t>
                          </m:r>
                        </m:sub>
                      </m:sSub>
                    </m:e>
                  </m:d>
                  <m:r>
                    <a:rPr lang="fr-FR" b="0" i="1">
                      <a:effectLst/>
                      <a:latin typeface="Cambria Math"/>
                      <a:ea typeface="Cambria Math"/>
                    </a:rPr>
                    <m:t> </m:t>
                  </m:r>
                  <m:r>
                    <a:rPr lang="fr-FR" b="0" i="1">
                      <a:effectLst/>
                      <a:latin typeface="Cambria Math"/>
                      <a:ea typeface="Cambria Math"/>
                    </a:rPr>
                    <m:t>𝑝𝑜𝑢𝑟</m:t>
                  </m:r>
                  <m:r>
                    <a:rPr lang="fr-FR" b="0" i="1">
                      <a:effectLst/>
                      <a:latin typeface="Cambria Math"/>
                      <a:ea typeface="Cambria Math"/>
                    </a:rPr>
                    <m:t> é</m:t>
                  </m:r>
                  <m:r>
                    <a:rPr lang="fr-FR" b="0" i="1">
                      <a:effectLst/>
                      <a:latin typeface="Cambria Math"/>
                      <a:ea typeface="Cambria Math"/>
                    </a:rPr>
                    <m:t>𝑣𝑖𝑡𝑒𝑟</m:t>
                  </m:r>
                  <m:r>
                    <a:rPr lang="fr-FR" b="0" i="1">
                      <a:effectLst/>
                      <a:latin typeface="Cambria Math"/>
                      <a:ea typeface="Cambria Math"/>
                    </a:rPr>
                    <m:t> </m:t>
                  </m:r>
                  <m:r>
                    <a:rPr lang="fr-FR" b="0" i="1">
                      <a:effectLst/>
                      <a:latin typeface="Cambria Math"/>
                      <a:ea typeface="Cambria Math"/>
                    </a:rPr>
                    <m:t>𝑙𝑒𝑠</m:t>
                  </m:r>
                  <m:r>
                    <a:rPr lang="fr-FR" b="0" i="1">
                      <a:effectLst/>
                      <a:latin typeface="Cambria Math"/>
                      <a:ea typeface="Cambria Math"/>
                    </a:rPr>
                    <m:t> </m:t>
                  </m:r>
                  <m:r>
                    <a:rPr lang="fr-FR" b="0" i="1">
                      <a:effectLst/>
                      <a:latin typeface="Cambria Math"/>
                      <a:ea typeface="Cambria Math"/>
                    </a:rPr>
                    <m:t>𝑠𝑜𝑢𝑠</m:t>
                  </m:r>
                  <m:r>
                    <a:rPr lang="fr-FR" b="0" i="1">
                      <a:effectLst/>
                      <a:latin typeface="Cambria Math"/>
                      <a:ea typeface="Cambria Math"/>
                    </a:rPr>
                    <m:t>−</m:t>
                  </m:r>
                  <m:r>
                    <a:rPr lang="fr-FR" b="0" i="1">
                      <a:effectLst/>
                      <a:latin typeface="Cambria Math"/>
                      <a:ea typeface="Cambria Math"/>
                    </a:rPr>
                    <m:t>𝑐𝑦𝑐𝑙𝑒𝑠</m:t>
                  </m:r>
                </m:oMath>
              </a14:m>
              <a:r>
                <a:rPr lang="fr-FR">
                  <a:effectLst/>
                </a:rPr>
                <a:t>  </a:t>
              </a:r>
            </a:p>
            <a:p>
              <a:pPr marL="0" marR="0" indent="0" defTabSz="914400" eaLnBrk="1" fontAlgn="auto" latinLnBrk="0" hangingPunct="1">
                <a:lnSpc>
                  <a:spcPct val="100000"/>
                </a:lnSpc>
                <a:spcBef>
                  <a:spcPts val="0"/>
                </a:spcBef>
                <a:spcAft>
                  <a:spcPts val="0"/>
                </a:spcAft>
                <a:buClrTx/>
                <a:buSzTx/>
                <a:buFontTx/>
                <a:buNone/>
                <a:tabLst/>
                <a:defRPr/>
              </a:pPr>
              <a:endParaRPr lang="fr-FR" b="1" i="1">
                <a:effectLst/>
                <a:latin typeface="Cambria Math"/>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b="1" i="1">
                        <a:effectLst/>
                        <a:latin typeface="Cambria Math"/>
                      </a:rPr>
                      <m:t>𝑶𝒃𝒋𝒆𝒄𝒕𝒊𝒇</m:t>
                    </m:r>
                    <m:r>
                      <a:rPr lang="fr-FR" b="0" i="1">
                        <a:effectLst/>
                        <a:latin typeface="Cambria Math"/>
                      </a:rPr>
                      <m:t> (</m:t>
                    </m:r>
                    <m:r>
                      <a:rPr lang="fr-FR" b="0" i="1">
                        <a:effectLst/>
                        <a:latin typeface="Cambria Math"/>
                      </a:rPr>
                      <m:t>𝑚𝑖𝑛𝑖𝑚𝑖𝑠𝑒𝑟</m:t>
                    </m:r>
                    <m:r>
                      <a:rPr lang="fr-FR" b="0" i="1">
                        <a:effectLst/>
                        <a:latin typeface="Cambria Math"/>
                      </a:rPr>
                      <m:t> </m:t>
                    </m:r>
                    <m:r>
                      <a:rPr lang="fr-FR" b="0" i="1">
                        <a:effectLst/>
                        <a:latin typeface="Cambria Math"/>
                      </a:rPr>
                      <m:t>𝑙𝑎</m:t>
                    </m:r>
                    <m:r>
                      <a:rPr lang="fr-FR" b="0" i="1">
                        <a:effectLst/>
                        <a:latin typeface="Cambria Math"/>
                      </a:rPr>
                      <m:t> </m:t>
                    </m:r>
                    <m:r>
                      <a:rPr lang="fr-FR" b="0" i="1">
                        <a:effectLst/>
                        <a:latin typeface="Cambria Math"/>
                      </a:rPr>
                      <m:t>𝑑𝑢𝑟</m:t>
                    </m:r>
                    <m:r>
                      <a:rPr lang="fr-FR" b="0" i="1">
                        <a:effectLst/>
                        <a:latin typeface="Cambria Math"/>
                      </a:rPr>
                      <m:t>é</m:t>
                    </m:r>
                    <m:r>
                      <a:rPr lang="fr-FR" b="0" i="1">
                        <a:effectLst/>
                        <a:latin typeface="Cambria Math"/>
                      </a:rPr>
                      <m:t>𝑒</m:t>
                    </m:r>
                    <m:r>
                      <a:rPr lang="fr-FR" b="0" i="1">
                        <a:effectLst/>
                        <a:latin typeface="Cambria Math"/>
                      </a:rPr>
                      <m:t> </m:t>
                    </m:r>
                    <m:r>
                      <a:rPr lang="fr-FR" b="0" i="1">
                        <a:effectLst/>
                        <a:latin typeface="Cambria Math"/>
                      </a:rPr>
                      <m:t>𝑡𝑜𝑡𝑎𝑙𝑒</m:t>
                    </m:r>
                    <m:r>
                      <a:rPr lang="fr-FR" b="0" i="1">
                        <a:effectLst/>
                        <a:latin typeface="Cambria Math"/>
                      </a:rPr>
                      <m:t> </m:t>
                    </m:r>
                    <m:r>
                      <a:rPr lang="fr-FR" b="0" i="1">
                        <a:effectLst/>
                        <a:latin typeface="Cambria Math"/>
                      </a:rPr>
                      <m:t>𝑑𝑒</m:t>
                    </m:r>
                    <m:r>
                      <a:rPr lang="fr-FR" b="0" i="1">
                        <a:effectLst/>
                        <a:latin typeface="Cambria Math"/>
                      </a:rPr>
                      <m:t> </m:t>
                    </m:r>
                    <m:r>
                      <a:rPr lang="fr-FR" b="0" i="1">
                        <a:effectLst/>
                        <a:latin typeface="Cambria Math"/>
                      </a:rPr>
                      <m:t>𝑙𝑎</m:t>
                    </m:r>
                    <m:r>
                      <a:rPr lang="fr-FR" b="0" i="1">
                        <a:effectLst/>
                        <a:latin typeface="Cambria Math"/>
                      </a:rPr>
                      <m:t> </m:t>
                    </m:r>
                    <m:r>
                      <a:rPr lang="fr-FR" b="0" i="1">
                        <a:effectLst/>
                        <a:latin typeface="Cambria Math"/>
                      </a:rPr>
                      <m:t>𝑓𝑎𝑏𝑟𝑖𝑐𝑎𝑡𝑖𝑜𝑛</m:t>
                    </m:r>
                    <m:r>
                      <a:rPr lang="fr-FR" b="0" i="1">
                        <a:effectLst/>
                        <a:latin typeface="Cambria Math"/>
                      </a:rPr>
                      <m:t> </m:t>
                    </m:r>
                    <m:r>
                      <a:rPr lang="fr-FR" b="0" i="1">
                        <a:effectLst/>
                        <a:latin typeface="Cambria Math"/>
                      </a:rPr>
                      <m:t>𝑒𝑡</m:t>
                    </m:r>
                    <m:r>
                      <a:rPr lang="fr-FR" b="0" i="1">
                        <a:effectLst/>
                        <a:latin typeface="Cambria Math"/>
                      </a:rPr>
                      <m:t> </m:t>
                    </m:r>
                    <m:r>
                      <a:rPr lang="fr-FR" b="0" i="1">
                        <a:effectLst/>
                        <a:latin typeface="Cambria Math"/>
                      </a:rPr>
                      <m:t>𝑑𝑒𝑠</m:t>
                    </m:r>
                    <m:r>
                      <a:rPr lang="fr-FR" b="0" i="1">
                        <a:effectLst/>
                        <a:latin typeface="Cambria Math"/>
                      </a:rPr>
                      <m:t> </m:t>
                    </m:r>
                    <m:r>
                      <a:rPr lang="fr-FR" b="0" i="1">
                        <a:effectLst/>
                        <a:latin typeface="Cambria Math"/>
                      </a:rPr>
                      <m:t>𝑡𝑒𝑚𝑝𝑠</m:t>
                    </m:r>
                    <m:r>
                      <a:rPr lang="fr-FR" b="0" i="1">
                        <a:effectLst/>
                        <a:latin typeface="Cambria Math"/>
                      </a:rPr>
                      <m:t> </m:t>
                    </m:r>
                    <m:r>
                      <a:rPr lang="fr-FR" b="0" i="1">
                        <a:effectLst/>
                        <a:latin typeface="Cambria Math"/>
                      </a:rPr>
                      <m:t>𝑑𝑒</m:t>
                    </m:r>
                    <m:r>
                      <a:rPr lang="fr-FR" b="0" i="1">
                        <a:effectLst/>
                        <a:latin typeface="Cambria Math"/>
                      </a:rPr>
                      <m:t> </m:t>
                    </m:r>
                    <m:r>
                      <a:rPr lang="fr-FR" b="0" i="1">
                        <a:effectLst/>
                        <a:latin typeface="Cambria Math"/>
                      </a:rPr>
                      <m:t>𝑛𝑒𝑡𝑡𝑜𝑦𝑎𝑔𝑒</m:t>
                    </m:r>
                    <m:r>
                      <a:rPr lang="fr-FR" b="0" i="1">
                        <a:effectLst/>
                        <a:latin typeface="Cambria Math"/>
                      </a:rPr>
                      <m:t>)</m:t>
                    </m:r>
                  </m:oMath>
                </m:oMathPara>
              </a14:m>
              <a:endParaRPr lang="fr-FR" b="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b="0">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r-FR" b="0" i="1">
                        <a:effectLst/>
                        <a:latin typeface="Cambria Math"/>
                      </a:rPr>
                      <m:t>𝑀𝑖𝑛</m:t>
                    </m:r>
                    <m:d>
                      <m:dPr>
                        <m:ctrlPr>
                          <a:rPr lang="fr-FR" b="0" i="1">
                            <a:effectLst/>
                            <a:latin typeface="Cambria Math" panose="02040503050406030204" pitchFamily="18" charset="0"/>
                          </a:rPr>
                        </m:ctrlPr>
                      </m:dPr>
                      <m:e>
                        <m:nary>
                          <m:naryPr>
                            <m:chr m:val="∑"/>
                            <m:ctrlPr>
                              <a:rPr lang="fr-FR" b="0" i="1">
                                <a:effectLst/>
                                <a:latin typeface="Cambria Math" panose="02040503050406030204" pitchFamily="18" charset="0"/>
                              </a:rPr>
                            </m:ctrlPr>
                          </m:naryPr>
                          <m:sub>
                            <m:r>
                              <m:rPr>
                                <m:brk m:alnAt="23"/>
                              </m:rPr>
                              <a:rPr lang="fr-FR" b="0" i="1">
                                <a:effectLst/>
                                <a:latin typeface="Cambria Math"/>
                              </a:rPr>
                              <m:t>𝑖</m:t>
                            </m:r>
                            <m:r>
                              <a:rPr lang="fr-FR" b="0" i="1">
                                <a:effectLst/>
                                <a:latin typeface="Cambria Math"/>
                              </a:rPr>
                              <m:t>=1</m:t>
                            </m:r>
                          </m:sub>
                          <m:sup>
                            <m:r>
                              <a:rPr lang="fr-FR" b="0" i="1">
                                <a:effectLst/>
                                <a:latin typeface="Cambria Math"/>
                              </a:rPr>
                              <m:t>𝑛</m:t>
                            </m:r>
                          </m:sup>
                          <m:e>
                            <m:nary>
                              <m:naryPr>
                                <m:chr m:val="∑"/>
                                <m:ctrlPr>
                                  <a:rPr lang="fr-FR" b="0" i="1">
                                    <a:effectLst/>
                                    <a:latin typeface="Cambria Math" panose="02040503050406030204" pitchFamily="18" charset="0"/>
                                  </a:rPr>
                                </m:ctrlPr>
                              </m:naryPr>
                              <m:sub>
                                <m:r>
                                  <m:rPr>
                                    <m:brk m:alnAt="23"/>
                                  </m:rPr>
                                  <a:rPr lang="fr-FR" b="0" i="1">
                                    <a:effectLst/>
                                    <a:latin typeface="Cambria Math"/>
                                  </a:rPr>
                                  <m:t>𝑗</m:t>
                                </m:r>
                                <m:r>
                                  <a:rPr lang="fr-FR" b="0" i="1">
                                    <a:effectLst/>
                                    <a:latin typeface="Cambria Math"/>
                                  </a:rPr>
                                  <m:t>=1, </m:t>
                                </m:r>
                                <m:r>
                                  <a:rPr lang="fr-FR" b="0" i="1">
                                    <a:effectLst/>
                                    <a:latin typeface="Cambria Math"/>
                                  </a:rPr>
                                  <m:t>𝑗</m:t>
                                </m:r>
                                <m:r>
                                  <a:rPr lang="fr-FR" b="0" i="1">
                                    <a:effectLst/>
                                    <a:latin typeface="Cambria Math"/>
                                    <a:ea typeface="Cambria Math"/>
                                  </a:rPr>
                                  <m:t>≠</m:t>
                                </m:r>
                                <m:r>
                                  <a:rPr lang="fr-FR" b="0" i="1">
                                    <a:effectLst/>
                                    <a:latin typeface="Cambria Math"/>
                                    <a:ea typeface="Cambria Math"/>
                                  </a:rPr>
                                  <m:t>𝑖</m:t>
                                </m:r>
                              </m:sub>
                              <m:sup>
                                <m:r>
                                  <a:rPr lang="fr-FR" b="0" i="1">
                                    <a:effectLst/>
                                    <a:latin typeface="Cambria Math"/>
                                  </a:rPr>
                                  <m:t>𝑛</m:t>
                                </m:r>
                              </m:sup>
                              <m:e>
                                <m:d>
                                  <m:dPr>
                                    <m:ctrlPr>
                                      <a:rPr lang="fr-FR" b="0" i="1">
                                        <a:effectLst/>
                                        <a:latin typeface="Cambria Math" panose="02040503050406030204" pitchFamily="18" charset="0"/>
                                      </a:rPr>
                                    </m:ctrlPr>
                                  </m:dPr>
                                  <m:e>
                                    <m:sSub>
                                      <m:sSubPr>
                                        <m:ctrlPr>
                                          <a:rPr lang="fr-FR" sz="1100" i="1">
                                            <a:solidFill>
                                              <a:schemeClr val="tx1"/>
                                            </a:solidFill>
                                            <a:effectLst/>
                                            <a:latin typeface="Cambria Math" panose="02040503050406030204" pitchFamily="18" charset="0"/>
                                            <a:ea typeface="+mn-ea"/>
                                            <a:cs typeface="+mn-cs"/>
                                          </a:rPr>
                                        </m:ctrlPr>
                                      </m:sSubPr>
                                      <m:e>
                                        <m:r>
                                          <a:rPr lang="fr-FR" sz="1100" b="0" i="1">
                                            <a:solidFill>
                                              <a:schemeClr val="tx1"/>
                                            </a:solidFill>
                                            <a:effectLst/>
                                            <a:latin typeface="Cambria Math"/>
                                            <a:ea typeface="+mn-ea"/>
                                            <a:cs typeface="+mn-cs"/>
                                          </a:rPr>
                                          <m:t>𝐷𝐹</m:t>
                                        </m:r>
                                      </m:e>
                                      <m:sub>
                                        <m:r>
                                          <a:rPr lang="fr-FR" sz="1100" b="0" i="1">
                                            <a:solidFill>
                                              <a:schemeClr val="tx1"/>
                                            </a:solidFill>
                                            <a:effectLst/>
                                            <a:latin typeface="Cambria Math"/>
                                            <a:ea typeface="+mn-ea"/>
                                            <a:cs typeface="+mn-cs"/>
                                          </a:rPr>
                                          <m:t>𝑖</m:t>
                                        </m:r>
                                      </m:sub>
                                    </m:sSub>
                                    <m:r>
                                      <a:rPr lang="fr-FR" sz="1100" b="0" i="1">
                                        <a:solidFill>
                                          <a:schemeClr val="tx1"/>
                                        </a:solidFill>
                                        <a:effectLst/>
                                        <a:latin typeface="Cambria Math"/>
                                        <a:ea typeface="+mn-ea"/>
                                        <a:cs typeface="+mn-cs"/>
                                      </a:rPr>
                                      <m:t>+</m:t>
                                    </m:r>
                                    <m:sSub>
                                      <m:sSubPr>
                                        <m:ctrlPr>
                                          <a:rPr lang="fr-FR" sz="1100" i="1">
                                            <a:solidFill>
                                              <a:schemeClr val="tx1"/>
                                            </a:solidFill>
                                            <a:effectLst/>
                                            <a:latin typeface="Cambria Math" panose="02040503050406030204" pitchFamily="18" charset="0"/>
                                            <a:ea typeface="+mn-ea"/>
                                            <a:cs typeface="+mn-cs"/>
                                          </a:rPr>
                                        </m:ctrlPr>
                                      </m:sSubPr>
                                      <m:e>
                                        <m:r>
                                          <a:rPr lang="fr-FR" sz="1100" b="0" i="1">
                                            <a:solidFill>
                                              <a:schemeClr val="tx1"/>
                                            </a:solidFill>
                                            <a:effectLst/>
                                            <a:latin typeface="Cambria Math"/>
                                            <a:ea typeface="+mn-ea"/>
                                            <a:cs typeface="+mn-cs"/>
                                          </a:rPr>
                                          <m:t>𝐷𝑁</m:t>
                                        </m:r>
                                      </m:e>
                                      <m:sub>
                                        <m:r>
                                          <a:rPr lang="fr-FR" sz="1100" b="0" i="1">
                                            <a:solidFill>
                                              <a:schemeClr val="tx1"/>
                                            </a:solidFill>
                                            <a:effectLst/>
                                            <a:latin typeface="Cambria Math"/>
                                            <a:ea typeface="+mn-ea"/>
                                            <a:cs typeface="+mn-cs"/>
                                          </a:rPr>
                                          <m:t>𝑖𝑗</m:t>
                                        </m:r>
                                      </m:sub>
                                    </m:sSub>
                                  </m:e>
                                </m:d>
                                <m:sSub>
                                  <m:sSubPr>
                                    <m:ctrlPr>
                                      <a:rPr lang="fr-FR" sz="1100" i="1">
                                        <a:solidFill>
                                          <a:schemeClr val="tx1"/>
                                        </a:solidFill>
                                        <a:effectLst/>
                                        <a:latin typeface="Cambria Math" panose="02040503050406030204" pitchFamily="18" charset="0"/>
                                        <a:ea typeface="+mn-ea"/>
                                        <a:cs typeface="+mn-cs"/>
                                      </a:rPr>
                                    </m:ctrlPr>
                                  </m:sSubPr>
                                  <m:e>
                                    <m:r>
                                      <a:rPr lang="fr-FR" sz="1100" b="0" i="1">
                                        <a:solidFill>
                                          <a:schemeClr val="tx1"/>
                                        </a:solidFill>
                                        <a:effectLst/>
                                        <a:latin typeface="Cambria Math"/>
                                        <a:ea typeface="+mn-ea"/>
                                        <a:cs typeface="+mn-cs"/>
                                      </a:rPr>
                                      <m:t>𝑋</m:t>
                                    </m:r>
                                  </m:e>
                                  <m:sub>
                                    <m:r>
                                      <a:rPr lang="fr-FR" sz="1100" b="0" i="1">
                                        <a:solidFill>
                                          <a:schemeClr val="tx1"/>
                                        </a:solidFill>
                                        <a:effectLst/>
                                        <a:latin typeface="Cambria Math"/>
                                        <a:ea typeface="+mn-ea"/>
                                        <a:cs typeface="+mn-cs"/>
                                      </a:rPr>
                                      <m:t>𝑖𝑗</m:t>
                                    </m:r>
                                  </m:sub>
                                </m:sSub>
                              </m:e>
                            </m:nary>
                          </m:e>
                        </m:nary>
                      </m:e>
                    </m:d>
                  </m:oMath>
                </m:oMathPara>
              </a14:m>
              <a:endParaRPr lang="fr-FR">
                <a:effectLst/>
              </a:endParaRPr>
            </a:p>
          </xdr:txBody>
        </xdr:sp>
      </mc:Choice>
      <mc:Fallback xmlns="">
        <xdr:sp macro="" textlink="">
          <xdr:nvSpPr>
            <xdr:cNvPr id="6" name="ZoneTexte 5"/>
            <xdr:cNvSpPr txBox="1"/>
          </xdr:nvSpPr>
          <xdr:spPr>
            <a:xfrm>
              <a:off x="297180" y="8488680"/>
              <a:ext cx="5572126" cy="4733347"/>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fr-FR" sz="1100" b="1" i="0">
                  <a:solidFill>
                    <a:schemeClr val="tx1"/>
                  </a:solidFill>
                  <a:latin typeface="Cambria Math"/>
                  <a:ea typeface="+mn-ea"/>
                  <a:cs typeface="+mn-cs"/>
                </a:rPr>
                <a:t>𝑫𝒐𝒏𝒏é𝒆𝒔</a:t>
              </a:r>
              <a:endParaRPr lang="fr-FR" sz="1100" b="1">
                <a:solidFill>
                  <a:schemeClr val="tx1"/>
                </a:solidFill>
                <a:latin typeface="+mn-lt"/>
                <a:ea typeface="+mn-ea"/>
                <a:cs typeface="+mn-cs"/>
              </a:endParaRPr>
            </a:p>
            <a:p>
              <a:pPr marL="0" indent="0"/>
              <a:r>
                <a:rPr lang="fr-FR" sz="1100" b="0">
                  <a:solidFill>
                    <a:schemeClr val="tx1"/>
                  </a:solidFill>
                  <a:ea typeface="+mn-ea"/>
                  <a:cs typeface="+mn-cs"/>
                </a:rPr>
                <a:t>n</a:t>
              </a:r>
              <a:r>
                <a:rPr lang="fr-FR" sz="1100" b="0" i="0">
                  <a:solidFill>
                    <a:schemeClr val="tx1"/>
                  </a:solidFill>
                  <a:latin typeface="Cambria Math"/>
                  <a:ea typeface="+mn-ea"/>
                  <a:cs typeface="+mn-cs"/>
                </a:rPr>
                <a:t>=𝑛𝑜𝑚𝑏𝑟𝑒 𝑑𝑒 𝑙𝑜𝑡𝑠</a:t>
              </a:r>
              <a:endParaRPr lang="fr-FR" sz="1100" b="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fr-FR" i="0">
                  <a:effectLst/>
                  <a:latin typeface="Cambria Math" panose="02040503050406030204" pitchFamily="18" charset="0"/>
                </a:rPr>
                <a:t>〖</a:t>
              </a:r>
              <a:r>
                <a:rPr lang="fr-FR" b="0" i="0">
                  <a:effectLst/>
                  <a:latin typeface="Cambria Math"/>
                </a:rPr>
                <a:t>𝐷𝐹</a:t>
              </a:r>
              <a:r>
                <a:rPr lang="fr-FR" b="0" i="0">
                  <a:effectLst/>
                  <a:latin typeface="Cambria Math" panose="02040503050406030204" pitchFamily="18" charset="0"/>
                </a:rPr>
                <a:t>〗_</a:t>
              </a:r>
              <a:r>
                <a:rPr lang="fr-FR" b="0" i="0">
                  <a:effectLst/>
                  <a:latin typeface="Cambria Math"/>
                </a:rPr>
                <a:t>𝑖=𝑑𝑢𝑟é𝑒 𝑑𝑒 𝑓𝑎𝑏𝑟𝑖𝑐𝑎𝑡𝑖𝑜𝑛 𝑑𝑢 𝑙𝑜𝑡 𝑖</a:t>
              </a:r>
              <a:endParaRPr lang="fr-FR">
                <a:effectLst/>
              </a:endParaRPr>
            </a:p>
            <a:p>
              <a:pPr eaLnBrk="1" fontAlgn="auto" latinLnBrk="0" hangingPunct="1"/>
              <a:r>
                <a:rPr lang="fr-FR" sz="110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a:ea typeface="+mn-ea"/>
                  <a:cs typeface="+mn-cs"/>
                </a:rPr>
                <a:t>𝐷𝑁</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𝑖𝑗=𝑑𝑢𝑟é𝑒 𝑑𝑒 𝑛𝑒𝑡𝑡𝑜𝑦𝑎𝑔𝑒 𝑒𝑛𝑡𝑟𝑒 𝑙𝑒𝑠 𝑙𝑜𝑡𝑠 𝑖 𝑒𝑡 𝑗</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b="1" i="0">
                  <a:effectLst/>
                  <a:latin typeface="Cambria Math"/>
                </a:rPr>
                <a:t>𝑰𝒏𝒄𝒐𝒏𝒏𝒖𝒆𝒔</a:t>
              </a:r>
              <a:endParaRPr lang="fr-FR" b="1">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b="0" i="0">
                  <a:effectLst/>
                  <a:latin typeface="Cambria Math"/>
                </a:rPr>
                <a:t>𝑋</a:t>
              </a:r>
              <a:r>
                <a:rPr lang="fr-FR" b="0" i="0">
                  <a:effectLst/>
                  <a:latin typeface="Cambria Math" panose="02040503050406030204" pitchFamily="18" charset="0"/>
                </a:rPr>
                <a:t>_</a:t>
              </a:r>
              <a:r>
                <a:rPr lang="fr-FR" b="0" i="0">
                  <a:effectLst/>
                  <a:latin typeface="Cambria Math"/>
                </a:rPr>
                <a:t>𝑖𝑗=1 𝑠𝑖 𝑙𝑒 𝑙𝑜𝑡 𝑗 𝑠𝑢𝑐𝑐è𝑑𝑒 𝑎𝑢 𝑙𝑜𝑡 𝑖, 𝑖𝑛𝑐𝑜𝑛𝑛𝑢𝑒𝑠 𝑏𝑖𝑛𝑎𝑖𝑟𝑒𝑠</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b="0" i="0">
                  <a:effectLst/>
                  <a:latin typeface="Cambria Math"/>
                </a:rPr>
                <a:t>𝑅</a:t>
              </a:r>
              <a:r>
                <a:rPr lang="fr-FR" b="0" i="0">
                  <a:effectLst/>
                  <a:latin typeface="Cambria Math" panose="02040503050406030204" pitchFamily="18" charset="0"/>
                </a:rPr>
                <a:t>_</a:t>
              </a:r>
              <a:r>
                <a:rPr lang="fr-FR" b="0" i="0">
                  <a:effectLst/>
                  <a:latin typeface="Cambria Math"/>
                </a:rPr>
                <a:t>𝑖=𝑟𝑎𝑛𝑔 𝑑𝑢 𝑙𝑜𝑡 𝑖 𝑑𝑎𝑛𝑠 𝑙𝑎 𝑓𝑎𝑏𝑟𝑖𝑐𝑎𝑡𝑖𝑜𝑛, 𝑖𝑛𝑐𝑜𝑛𝑛𝑢𝑒𝑠 𝑟é𝑒𝑙𝑙𝑒𝑠 ≥0</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b="1" i="1">
                <a:effectLst/>
                <a:latin typeface="Cambria Math"/>
              </a:endParaRPr>
            </a:p>
            <a:p>
              <a:pPr marL="0" marR="0" indent="0" defTabSz="914400" eaLnBrk="1" fontAlgn="auto" latinLnBrk="0" hangingPunct="1">
                <a:lnSpc>
                  <a:spcPct val="100000"/>
                </a:lnSpc>
                <a:spcBef>
                  <a:spcPts val="0"/>
                </a:spcBef>
                <a:spcAft>
                  <a:spcPts val="0"/>
                </a:spcAft>
                <a:buClrTx/>
                <a:buSzTx/>
                <a:buFontTx/>
                <a:buNone/>
                <a:tabLst/>
                <a:defRPr/>
              </a:pPr>
              <a:r>
                <a:rPr lang="fr-FR" b="1" i="0">
                  <a:effectLst/>
                  <a:latin typeface="Cambria Math"/>
                </a:rPr>
                <a:t>𝑪𝒐𝒏𝒕𝒓𝒂𝒊𝒏𝒕𝒆𝒔</a:t>
              </a:r>
              <a:endParaRPr lang="fr-FR" b="1">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i="0">
                  <a:effectLst/>
                  <a:latin typeface="Cambria Math"/>
                  <a:ea typeface="Cambria Math"/>
                </a:rPr>
                <a:t>∀</a:t>
              </a:r>
              <a:r>
                <a:rPr lang="fr-FR" b="0" i="0">
                  <a:effectLst/>
                  <a:latin typeface="Cambria Math"/>
                  <a:ea typeface="Cambria Math"/>
                </a:rPr>
                <a:t>𝑖=1…𝑛: </a:t>
              </a:r>
              <a:r>
                <a:rPr lang="fr-FR" b="0" i="0">
                  <a:effectLst/>
                  <a:latin typeface="Cambria Math" panose="02040503050406030204" pitchFamily="18" charset="0"/>
                  <a:ea typeface="Cambria Math"/>
                </a:rPr>
                <a:t>∑_(</a:t>
              </a:r>
              <a:r>
                <a:rPr lang="fr-FR" b="0" i="0">
                  <a:effectLst/>
                  <a:latin typeface="Cambria Math"/>
                  <a:ea typeface="Cambria Math"/>
                </a:rPr>
                <a:t>𝑗=1,𝑗≠𝑖</a:t>
              </a:r>
              <a:r>
                <a:rPr lang="fr-FR" b="0" i="0">
                  <a:effectLst/>
                  <a:latin typeface="Cambria Math" panose="02040503050406030204" pitchFamily="18" charset="0"/>
                  <a:ea typeface="Cambria Math"/>
                </a:rPr>
                <a:t>)^</a:t>
              </a:r>
              <a:r>
                <a:rPr lang="fr-FR" b="0" i="0">
                  <a:effectLst/>
                  <a:latin typeface="Cambria Math"/>
                  <a:ea typeface="Cambria Math"/>
                </a:rPr>
                <a:t>𝑛</a:t>
              </a:r>
              <a:r>
                <a:rPr lang="fr-FR" b="0" i="0">
                  <a:effectLst/>
                  <a:latin typeface="Cambria Math" panose="02040503050406030204" pitchFamily="18" charset="0"/>
                  <a:ea typeface="Cambria Math"/>
                </a:rPr>
                <a:t>▒〖</a:t>
              </a:r>
              <a:r>
                <a:rPr lang="fr-FR" b="0" i="0">
                  <a:effectLst/>
                  <a:latin typeface="Cambria Math"/>
                  <a:ea typeface="Cambria Math"/>
                </a:rPr>
                <a:t>𝑋</a:t>
              </a:r>
              <a:r>
                <a:rPr lang="fr-FR" b="0" i="0">
                  <a:effectLst/>
                  <a:latin typeface="Cambria Math" panose="02040503050406030204" pitchFamily="18" charset="0"/>
                  <a:ea typeface="Cambria Math"/>
                </a:rPr>
                <a:t>_</a:t>
              </a:r>
              <a:r>
                <a:rPr lang="fr-FR" b="0" i="0">
                  <a:effectLst/>
                  <a:latin typeface="Cambria Math"/>
                  <a:ea typeface="Cambria Math"/>
                </a:rPr>
                <a:t>𝑖𝑗=1     𝑐ℎ𝑎𝑞𝑢𝑒 𝑙𝑜𝑡 𝑎 𝑢𝑛 𝑠𝑢𝑐𝑐𝑒𝑠𝑠𝑒𝑢𝑟 𝑑𝑎𝑛𝑠 𝑙𝑎 𝑓𝑎𝑏𝑟𝑖𝑐𝑎𝑡𝑖𝑜𝑛</a:t>
              </a:r>
              <a:r>
                <a:rPr lang="fr-FR" b="0" i="0">
                  <a:effectLst/>
                  <a:latin typeface="Cambria Math" panose="02040503050406030204" pitchFamily="18" charset="0"/>
                  <a:ea typeface="Cambria Math"/>
                </a:rPr>
                <a:t>〗</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sz="1100" i="0">
                  <a:solidFill>
                    <a:schemeClr val="tx1"/>
                  </a:solidFill>
                  <a:effectLst/>
                  <a:latin typeface="Cambria Math"/>
                  <a:ea typeface="+mn-ea"/>
                  <a:cs typeface="+mn-cs"/>
                </a:rPr>
                <a:t>∀</a:t>
              </a:r>
              <a:r>
                <a:rPr lang="fr-FR" sz="1100" b="0" i="0">
                  <a:solidFill>
                    <a:schemeClr val="tx1"/>
                  </a:solidFill>
                  <a:effectLst/>
                  <a:latin typeface="Cambria Math"/>
                  <a:ea typeface="+mn-ea"/>
                  <a:cs typeface="+mn-cs"/>
                </a:rPr>
                <a:t>𝑗=1…𝑛: </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𝑖=1,𝑖≠𝑗</a:t>
              </a:r>
              <a:r>
                <a:rPr lang="fr-FR"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a:ea typeface="+mn-ea"/>
                  <a:cs typeface="+mn-cs"/>
                </a:rPr>
                <a:t>𝑛</a:t>
              </a:r>
              <a:r>
                <a:rPr lang="fr-FR"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a:ea typeface="+mn-ea"/>
                  <a:cs typeface="+mn-cs"/>
                </a:rPr>
                <a:t>𝑋</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𝑖𝑗=1     𝑐ℎ𝑎𝑞𝑢𝑒 𝑙𝑜𝑡 𝑎 𝑢𝑛 𝑝𝑟é𝑑é𝑐𝑒𝑠𝑠𝑒𝑢𝑟 𝑑𝑎𝑛𝑠 𝑙𝑎 𝑓𝑎𝑏𝑟𝑖𝑐𝑎𝑡𝑖𝑜𝑛</a:t>
              </a:r>
              <a:r>
                <a:rPr lang="fr-FR" sz="1100" b="0" i="0">
                  <a:solidFill>
                    <a:schemeClr val="tx1"/>
                  </a:solidFill>
                  <a:effectLst/>
                  <a:latin typeface="Cambria Math" panose="02040503050406030204" pitchFamily="18" charset="0"/>
                  <a:ea typeface="+mn-ea"/>
                  <a:cs typeface="+mn-cs"/>
                </a:rPr>
                <a:t>〗</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b="0" i="0">
                  <a:effectLst/>
                  <a:latin typeface="Cambria Math"/>
                </a:rPr>
                <a:t>𝑅</a:t>
              </a:r>
              <a:r>
                <a:rPr lang="fr-FR" b="0" i="0">
                  <a:effectLst/>
                  <a:latin typeface="Cambria Math" panose="02040503050406030204" pitchFamily="18" charset="0"/>
                </a:rPr>
                <a:t>_</a:t>
              </a:r>
              <a:r>
                <a:rPr lang="fr-FR" b="0" i="0">
                  <a:effectLst/>
                  <a:latin typeface="Cambria Math"/>
                </a:rPr>
                <a:t>1=1        𝑙𝑒 𝑙𝑜𝑡 1 𝑒𝑠𝑡 𝑓𝑎𝑏𝑟𝑖𝑞𝑢é 𝑒𝑛 𝑝𝑟𝑒𝑚𝑖𝑒𝑟</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i="0">
                  <a:effectLst/>
                  <a:latin typeface="Cambria Math"/>
                  <a:ea typeface="Cambria Math"/>
                </a:rPr>
                <a:t>∀</a:t>
              </a:r>
              <a:r>
                <a:rPr lang="fr-FR" b="0" i="0">
                  <a:effectLst/>
                  <a:latin typeface="Cambria Math"/>
                  <a:ea typeface="Cambria Math"/>
                </a:rPr>
                <a:t>𝑖=1…𝑛, ∀𝑗=2…𝑛, 𝑖≠𝑗 : 𝑅</a:t>
              </a:r>
              <a:r>
                <a:rPr lang="fr-FR" b="0" i="0">
                  <a:effectLst/>
                  <a:latin typeface="Cambria Math" panose="02040503050406030204" pitchFamily="18" charset="0"/>
                  <a:ea typeface="Cambria Math"/>
                </a:rPr>
                <a:t>_</a:t>
              </a:r>
              <a:r>
                <a:rPr lang="fr-FR" b="0" i="0">
                  <a:effectLst/>
                  <a:latin typeface="Cambria Math"/>
                  <a:ea typeface="Cambria Math"/>
                </a:rPr>
                <a:t>𝑗≥𝑅</a:t>
              </a:r>
              <a:r>
                <a:rPr lang="fr-FR" b="0" i="0">
                  <a:effectLst/>
                  <a:latin typeface="Cambria Math" panose="02040503050406030204" pitchFamily="18" charset="0"/>
                  <a:ea typeface="Cambria Math"/>
                </a:rPr>
                <a:t>_</a:t>
              </a:r>
              <a:r>
                <a:rPr lang="fr-FR" b="0" i="0">
                  <a:effectLst/>
                  <a:latin typeface="Cambria Math"/>
                  <a:ea typeface="Cambria Math"/>
                </a:rPr>
                <a:t>𝑖+1−𝑛</a:t>
              </a:r>
              <a:r>
                <a:rPr lang="fr-FR" b="0" i="0">
                  <a:effectLst/>
                  <a:latin typeface="Cambria Math" panose="02040503050406030204" pitchFamily="18" charset="0"/>
                  <a:ea typeface="Cambria Math"/>
                </a:rPr>
                <a:t>(</a:t>
              </a:r>
              <a:r>
                <a:rPr lang="fr-FR" b="0" i="0">
                  <a:effectLst/>
                  <a:latin typeface="Cambria Math"/>
                  <a:ea typeface="Cambria Math"/>
                </a:rPr>
                <a:t>1−𝑥</a:t>
              </a:r>
              <a:r>
                <a:rPr lang="fr-FR" b="0" i="0">
                  <a:effectLst/>
                  <a:latin typeface="Cambria Math" panose="02040503050406030204" pitchFamily="18" charset="0"/>
                  <a:ea typeface="Cambria Math"/>
                </a:rPr>
                <a:t>_</a:t>
              </a:r>
              <a:r>
                <a:rPr lang="fr-FR" b="0" i="0">
                  <a:effectLst/>
                  <a:latin typeface="Cambria Math"/>
                  <a:ea typeface="Cambria Math"/>
                </a:rPr>
                <a:t>𝑖𝑗</a:t>
              </a:r>
              <a:r>
                <a:rPr lang="fr-FR" b="0" i="0">
                  <a:effectLst/>
                  <a:latin typeface="Cambria Math" panose="02040503050406030204" pitchFamily="18" charset="0"/>
                  <a:ea typeface="Cambria Math"/>
                </a:rPr>
                <a:t> )</a:t>
              </a:r>
              <a:r>
                <a:rPr lang="fr-FR" b="0" i="0">
                  <a:effectLst/>
                  <a:latin typeface="Cambria Math"/>
                  <a:ea typeface="Cambria Math"/>
                </a:rPr>
                <a:t>  𝑝𝑜𝑢𝑟 é𝑣𝑖𝑡𝑒𝑟 𝑙𝑒𝑠 𝑠𝑜𝑢𝑠−𝑐𝑦𝑐𝑙𝑒𝑠</a:t>
              </a:r>
              <a:r>
                <a:rPr lang="fr-FR">
                  <a:effectLst/>
                </a:rPr>
                <a:t>  </a:t>
              </a:r>
            </a:p>
            <a:p>
              <a:pPr marL="0" marR="0" indent="0" defTabSz="914400" eaLnBrk="1" fontAlgn="auto" latinLnBrk="0" hangingPunct="1">
                <a:lnSpc>
                  <a:spcPct val="100000"/>
                </a:lnSpc>
                <a:spcBef>
                  <a:spcPts val="0"/>
                </a:spcBef>
                <a:spcAft>
                  <a:spcPts val="0"/>
                </a:spcAft>
                <a:buClrTx/>
                <a:buSzTx/>
                <a:buFontTx/>
                <a:buNone/>
                <a:tabLst/>
                <a:defRPr/>
              </a:pPr>
              <a:endParaRPr lang="fr-FR" b="1" i="1">
                <a:effectLst/>
                <a:latin typeface="Cambria Math"/>
              </a:endParaRPr>
            </a:p>
            <a:p>
              <a:pPr marL="0" marR="0" indent="0" defTabSz="914400" eaLnBrk="1" fontAlgn="auto" latinLnBrk="0" hangingPunct="1">
                <a:lnSpc>
                  <a:spcPct val="100000"/>
                </a:lnSpc>
                <a:spcBef>
                  <a:spcPts val="0"/>
                </a:spcBef>
                <a:spcAft>
                  <a:spcPts val="0"/>
                </a:spcAft>
                <a:buClrTx/>
                <a:buSzTx/>
                <a:buFontTx/>
                <a:buNone/>
                <a:tabLst/>
                <a:defRPr/>
              </a:pPr>
              <a:r>
                <a:rPr lang="fr-FR" b="1" i="0">
                  <a:effectLst/>
                  <a:latin typeface="Cambria Math"/>
                </a:rPr>
                <a:t>𝑶𝒃𝒋𝒆𝒄𝒕𝒊𝒇</a:t>
              </a:r>
              <a:r>
                <a:rPr lang="fr-FR" b="0" i="0">
                  <a:effectLst/>
                  <a:latin typeface="Cambria Math"/>
                </a:rPr>
                <a:t> (𝑚𝑖𝑛𝑖𝑚𝑖𝑠𝑒𝑟 𝑙𝑎 𝑑𝑢𝑟é𝑒 𝑡𝑜𝑡𝑎𝑙𝑒 𝑑𝑒 𝑙𝑎 𝑓𝑎𝑏𝑟𝑖𝑐𝑎𝑡𝑖𝑜𝑛 𝑒𝑡 𝑑𝑒𝑠 𝑡𝑒𝑚𝑝𝑠 𝑑𝑒 𝑛𝑒𝑡𝑡𝑜𝑦𝑎𝑔𝑒)</a:t>
              </a:r>
              <a:endParaRPr lang="fr-FR" b="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FR" b="0">
                <a:effectLst/>
              </a:endParaRPr>
            </a:p>
            <a:p>
              <a:pPr marL="0" marR="0" indent="0" defTabSz="914400" eaLnBrk="1" fontAlgn="auto" latinLnBrk="0" hangingPunct="1">
                <a:lnSpc>
                  <a:spcPct val="100000"/>
                </a:lnSpc>
                <a:spcBef>
                  <a:spcPts val="0"/>
                </a:spcBef>
                <a:spcAft>
                  <a:spcPts val="0"/>
                </a:spcAft>
                <a:buClrTx/>
                <a:buSzTx/>
                <a:buFontTx/>
                <a:buNone/>
                <a:tabLst/>
                <a:defRPr/>
              </a:pPr>
              <a:r>
                <a:rPr lang="fr-FR" b="0" i="0">
                  <a:effectLst/>
                  <a:latin typeface="Cambria Math"/>
                </a:rPr>
                <a:t>𝑀𝑖𝑛</a:t>
              </a:r>
              <a:r>
                <a:rPr lang="fr-FR" b="0" i="0">
                  <a:effectLst/>
                  <a:latin typeface="Cambria Math" panose="02040503050406030204" pitchFamily="18" charset="0"/>
                </a:rPr>
                <a:t>(∑_(</a:t>
              </a:r>
              <a:r>
                <a:rPr lang="fr-FR" b="0" i="0">
                  <a:effectLst/>
                  <a:latin typeface="Cambria Math"/>
                </a:rPr>
                <a:t>𝑖=1</a:t>
              </a:r>
              <a:r>
                <a:rPr lang="fr-FR" b="0" i="0">
                  <a:effectLst/>
                  <a:latin typeface="Cambria Math" panose="02040503050406030204" pitchFamily="18" charset="0"/>
                </a:rPr>
                <a:t>)^</a:t>
              </a:r>
              <a:r>
                <a:rPr lang="fr-FR" b="0" i="0">
                  <a:effectLst/>
                  <a:latin typeface="Cambria Math"/>
                </a:rPr>
                <a:t>𝑛</a:t>
              </a:r>
              <a:r>
                <a:rPr lang="fr-FR"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panose="02040503050406030204" pitchFamily="18" charset="0"/>
                  <a:ea typeface="Cambria Math"/>
                  <a:cs typeface="+mn-cs"/>
                </a:rPr>
                <a:t>_(</a:t>
              </a:r>
              <a:r>
                <a:rPr lang="fr-FR" b="0" i="0">
                  <a:effectLst/>
                  <a:latin typeface="Cambria Math"/>
                </a:rPr>
                <a:t>𝑗=1, 𝑗</a:t>
              </a:r>
              <a:r>
                <a:rPr lang="fr-FR" b="0" i="0">
                  <a:effectLst/>
                  <a:latin typeface="Cambria Math"/>
                  <a:ea typeface="Cambria Math"/>
                </a:rPr>
                <a:t>≠𝑖</a:t>
              </a:r>
              <a:r>
                <a:rPr lang="fr-FR" b="0" i="0">
                  <a:effectLst/>
                  <a:latin typeface="Cambria Math" panose="02040503050406030204" pitchFamily="18" charset="0"/>
                  <a:ea typeface="Cambria Math"/>
                </a:rPr>
                <a:t>)^</a:t>
              </a:r>
              <a:r>
                <a:rPr lang="fr-FR" b="0" i="0">
                  <a:effectLst/>
                  <a:latin typeface="Cambria Math"/>
                </a:rPr>
                <a:t>𝑛</a:t>
              </a:r>
              <a:r>
                <a:rPr lang="fr-FR"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a:ea typeface="+mn-ea"/>
                  <a:cs typeface="+mn-cs"/>
                </a:rPr>
                <a:t>𝐷𝐹</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a:t>
              </a:r>
              <a:r>
                <a:rPr lang="fr-FR"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a:ea typeface="+mn-ea"/>
                  <a:cs typeface="+mn-cs"/>
                </a:rPr>
                <a:t>𝐷𝑁</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𝑖𝑗</a:t>
              </a:r>
              <a:r>
                <a:rPr lang="fr-FR" sz="1100" b="0" i="0">
                  <a:solidFill>
                    <a:schemeClr val="tx1"/>
                  </a:solidFill>
                  <a:effectLst/>
                  <a:latin typeface="Cambria Math" panose="02040503050406030204" pitchFamily="18" charset="0"/>
                  <a:ea typeface="+mn-ea"/>
                  <a:cs typeface="+mn-cs"/>
                </a:rPr>
                <a:t> ) </a:t>
              </a:r>
              <a:r>
                <a:rPr lang="fr-FR" sz="1100" b="0" i="0">
                  <a:solidFill>
                    <a:schemeClr val="tx1"/>
                  </a:solidFill>
                  <a:effectLst/>
                  <a:latin typeface="Cambria Math"/>
                  <a:ea typeface="+mn-ea"/>
                  <a:cs typeface="+mn-cs"/>
                </a:rPr>
                <a:t>𝑋</a:t>
              </a:r>
              <a:r>
                <a:rPr lang="fr-FR" sz="1100" b="0" i="0">
                  <a:solidFill>
                    <a:schemeClr val="tx1"/>
                  </a:solidFill>
                  <a:effectLst/>
                  <a:latin typeface="Cambria Math" panose="02040503050406030204" pitchFamily="18" charset="0"/>
                  <a:ea typeface="+mn-ea"/>
                  <a:cs typeface="+mn-cs"/>
                </a:rPr>
                <a:t>_</a:t>
              </a:r>
              <a:r>
                <a:rPr lang="fr-FR" sz="1100" b="0" i="0">
                  <a:solidFill>
                    <a:schemeClr val="tx1"/>
                  </a:solidFill>
                  <a:effectLst/>
                  <a:latin typeface="Cambria Math"/>
                  <a:ea typeface="+mn-ea"/>
                  <a:cs typeface="+mn-cs"/>
                </a:rPr>
                <a:t>𝑖𝑗</a:t>
              </a:r>
              <a:r>
                <a:rPr lang="fr-FR" sz="1100" b="0" i="0">
                  <a:solidFill>
                    <a:schemeClr val="tx1"/>
                  </a:solidFill>
                  <a:effectLst/>
                  <a:latin typeface="Cambria Math" panose="02040503050406030204" pitchFamily="18" charset="0"/>
                  <a:ea typeface="+mn-ea"/>
                  <a:cs typeface="+mn-cs"/>
                </a:rPr>
                <a:t> 〗)</a:t>
              </a:r>
              <a:endParaRPr lang="fr-FR">
                <a:effectLst/>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594360</xdr:colOff>
      <xdr:row>5</xdr:row>
      <xdr:rowOff>165734</xdr:rowOff>
    </xdr:from>
    <xdr:ext cx="5029200" cy="2331279"/>
    <xdr:sp macro="" textlink="">
      <xdr:nvSpPr>
        <xdr:cNvPr id="2" name="ZoneTexte 1"/>
        <xdr:cNvSpPr txBox="1"/>
      </xdr:nvSpPr>
      <xdr:spPr>
        <a:xfrm>
          <a:off x="594360" y="1080134"/>
          <a:ext cx="5029200" cy="2331279"/>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solidFill>
                <a:schemeClr val="tx1"/>
              </a:solidFill>
              <a:latin typeface="+mn-lt"/>
              <a:ea typeface="+mn-ea"/>
              <a:cs typeface="+mn-cs"/>
            </a:rPr>
            <a:t>Trois wagons de chemins de fer de charge utile limitée à 100 quintaux sont réservés pour transporter 16 caisses. Les caisses et leurs poids en quintaux sont donnés dans le tableau à</a:t>
          </a:r>
          <a:r>
            <a:rPr lang="fr-FR" sz="1100" baseline="0">
              <a:solidFill>
                <a:schemeClr val="tx1"/>
              </a:solidFill>
              <a:latin typeface="+mn-lt"/>
              <a:ea typeface="+mn-ea"/>
              <a:cs typeface="+mn-cs"/>
            </a:rPr>
            <a:t> droite</a:t>
          </a:r>
          <a:r>
            <a:rPr lang="fr-FR" sz="1100">
              <a:solidFill>
                <a:schemeClr val="tx1"/>
              </a:solidFill>
              <a:latin typeface="+mn-lt"/>
              <a:ea typeface="+mn-ea"/>
              <a:cs typeface="+mn-cs"/>
            </a:rPr>
            <a:t>.</a:t>
          </a:r>
        </a:p>
        <a:p>
          <a:r>
            <a:rPr lang="fr-FR" sz="1100">
              <a:solidFill>
                <a:schemeClr val="tx1"/>
              </a:solidFill>
              <a:latin typeface="+mn-lt"/>
              <a:ea typeface="+mn-ea"/>
              <a:cs typeface="+mn-cs"/>
            </a:rPr>
            <a:t>1.    Comment</a:t>
          </a:r>
          <a:r>
            <a:rPr lang="fr-FR" sz="1100" baseline="0">
              <a:solidFill>
                <a:schemeClr val="tx1"/>
              </a:solidFill>
              <a:latin typeface="+mn-lt"/>
              <a:ea typeface="+mn-ea"/>
              <a:cs typeface="+mn-cs"/>
            </a:rPr>
            <a:t> affecter les caisses aux wagons en respectant les charges utiles et en minimisant la charge du wagon le plus chargé ?</a:t>
          </a:r>
        </a:p>
        <a:p>
          <a:r>
            <a:rPr lang="fr-FR" sz="1100" baseline="0">
              <a:solidFill>
                <a:schemeClr val="tx1"/>
              </a:solidFill>
              <a:latin typeface="+mn-lt"/>
              <a:ea typeface="+mn-ea"/>
              <a:cs typeface="+mn-cs"/>
            </a:rPr>
            <a:t>2.    Est-ce que la phrase : "Si la somme des poids des caisses est plus petite que la somme des capacités des wagons alors le modèle a une solution" est correcte ? Si non, donnez un exemple qui prouve qu'elle est incorrecte.</a:t>
          </a:r>
        </a:p>
        <a:p>
          <a:endParaRPr lang="fr-FR" sz="1100" baseline="0">
            <a:solidFill>
              <a:schemeClr val="tx1"/>
            </a:solidFill>
            <a:latin typeface="+mn-lt"/>
            <a:ea typeface="+mn-ea"/>
            <a:cs typeface="+mn-cs"/>
          </a:endParaRPr>
        </a:p>
        <a:p>
          <a:r>
            <a:rPr lang="fr-FR" sz="1100" baseline="0">
              <a:solidFill>
                <a:schemeClr val="tx1"/>
              </a:solidFill>
              <a:latin typeface="+mn-lt"/>
              <a:ea typeface="+mn-ea"/>
              <a:cs typeface="+mn-cs"/>
            </a:rPr>
            <a:t>Présentez les résultats dans 2 tableaux :</a:t>
          </a:r>
        </a:p>
        <a:p>
          <a:r>
            <a:rPr lang="fr-FR" sz="1100" baseline="0">
              <a:solidFill>
                <a:schemeClr val="tx1"/>
              </a:solidFill>
              <a:latin typeface="+mn-lt"/>
              <a:ea typeface="+mn-ea"/>
              <a:cs typeface="+mn-cs"/>
            </a:rPr>
            <a:t>Un tableau indiquant les wagons dans lesquels les caisses sont chargées.</a:t>
          </a:r>
        </a:p>
        <a:p>
          <a:r>
            <a:rPr lang="fr-FR" sz="1100" baseline="0">
              <a:solidFill>
                <a:schemeClr val="tx1"/>
              </a:solidFill>
              <a:latin typeface="+mn-lt"/>
              <a:ea typeface="+mn-ea"/>
              <a:cs typeface="+mn-cs"/>
            </a:rPr>
            <a:t>Un tableau présentant les charges des wagons</a:t>
          </a:r>
        </a:p>
        <a:p>
          <a:endParaRPr lang="fr-FR" sz="1100">
            <a:solidFill>
              <a:schemeClr val="tx1"/>
            </a:solidFill>
            <a:latin typeface="+mn-lt"/>
            <a:ea typeface="+mn-ea"/>
            <a:cs typeface="+mn-cs"/>
          </a:endParaRPr>
        </a:p>
      </xdr:txBody>
    </xdr:sp>
    <xdr:clientData/>
  </xdr:oneCellAnchor>
  <xdr:twoCellAnchor>
    <xdr:from>
      <xdr:col>0</xdr:col>
      <xdr:colOff>502921</xdr:colOff>
      <xdr:row>3</xdr:row>
      <xdr:rowOff>121920</xdr:rowOff>
    </xdr:from>
    <xdr:to>
      <xdr:col>7</xdr:col>
      <xdr:colOff>167641</xdr:colOff>
      <xdr:row>5</xdr:row>
      <xdr:rowOff>146352</xdr:rowOff>
    </xdr:to>
    <xdr:sp macro="" textlink="">
      <xdr:nvSpPr>
        <xdr:cNvPr id="3" name="Rectangle 2"/>
        <xdr:cNvSpPr/>
      </xdr:nvSpPr>
      <xdr:spPr>
        <a:xfrm>
          <a:off x="502921" y="670560"/>
          <a:ext cx="5212080" cy="390192"/>
        </a:xfrm>
        <a:prstGeom prst="rect">
          <a:avLst/>
        </a:prstGeom>
        <a:solidFill>
          <a:srgbClr val="2076BD"/>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Chargement de wagons</a:t>
          </a:r>
        </a:p>
      </xdr:txBody>
    </xdr:sp>
    <xdr:clientData/>
  </xdr:twoCellAnchor>
  <xdr:twoCellAnchor>
    <xdr:from>
      <xdr:col>0</xdr:col>
      <xdr:colOff>243840</xdr:colOff>
      <xdr:row>22</xdr:row>
      <xdr:rowOff>45720</xdr:rowOff>
    </xdr:from>
    <xdr:to>
      <xdr:col>8</xdr:col>
      <xdr:colOff>578644</xdr:colOff>
      <xdr:row>40</xdr:row>
      <xdr:rowOff>0</xdr:rowOff>
    </xdr:to>
    <mc:AlternateContent xmlns:mc="http://schemas.openxmlformats.org/markup-compatibility/2006">
      <mc:Choice xmlns:a14="http://schemas.microsoft.com/office/drawing/2010/main" Requires="a14">
        <xdr:sp macro="" textlink="">
          <xdr:nvSpPr>
            <xdr:cNvPr id="5" name="Rectangle 4"/>
            <xdr:cNvSpPr/>
          </xdr:nvSpPr>
          <xdr:spPr>
            <a:xfrm>
              <a:off x="243840" y="4147550"/>
              <a:ext cx="6965825" cy="3310322"/>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200" b="1">
                  <a:solidFill>
                    <a:schemeClr val="dk1"/>
                  </a:solidFill>
                  <a:effectLst/>
                  <a:latin typeface="+mn-lt"/>
                  <a:ea typeface="+mn-ea"/>
                  <a:cs typeface="+mn-cs"/>
                </a:rPr>
                <a:t>Modèle :</a:t>
              </a:r>
              <a:endParaRPr lang="fr-FR" sz="1200">
                <a:solidFill>
                  <a:schemeClr val="dk1"/>
                </a:solidFill>
                <a:effectLst/>
                <a:latin typeface="+mn-lt"/>
                <a:ea typeface="+mn-ea"/>
                <a:cs typeface="+mn-cs"/>
              </a:endParaRPr>
            </a:p>
            <a:p>
              <a:pPr>
                <a:lnSpc>
                  <a:spcPct val="115000"/>
                </a:lnSpc>
                <a:spcAft>
                  <a:spcPts val="1000"/>
                </a:spcAft>
              </a:pPr>
              <a:r>
                <a:rPr lang="en-US" sz="1200" u="sng">
                  <a:effectLst/>
                  <a:latin typeface="Calibri" panose="020F0502020204030204" pitchFamily="34" charset="0"/>
                  <a:ea typeface="Calibri" panose="020F0502020204030204" pitchFamily="34" charset="0"/>
                  <a:cs typeface="Arial" panose="020B0604020202020204" pitchFamily="34" charset="0"/>
                </a:rPr>
                <a:t>Données: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PM : Poids utile maximum des chariots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a:t>
              </a:r>
              <a:r>
                <a:rPr lang="fr-FR" sz="1400" baseline="-25000">
                  <a:effectLst/>
                  <a:latin typeface="Times New Roman" panose="02020603050405020304" pitchFamily="18" charset="0"/>
                  <a:ea typeface="Times New Roman" panose="02020603050405020304" pitchFamily="18" charset="0"/>
                </a:rPr>
                <a:t>i      </a:t>
              </a:r>
              <a:r>
                <a:rPr lang="fr-FR" sz="1400">
                  <a:effectLst/>
                  <a:latin typeface="Times New Roman" panose="02020603050405020304" pitchFamily="18" charset="0"/>
                  <a:ea typeface="Times New Roman" panose="02020603050405020304" pitchFamily="18" charset="0"/>
                </a:rPr>
                <a:t>: Poids par quintaux de la caisse i, 1 ≤ i ≤ 16</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Variables: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14:m>
                <m:oMath xmlns:m="http://schemas.openxmlformats.org/officeDocument/2006/math">
                  <m:r>
                    <m:rPr>
                      <m:sty m:val="p"/>
                    </m:rPr>
                    <a:rPr lang="fr-FR" sz="1200">
                      <a:effectLst/>
                      <a:latin typeface="Cambria Math" panose="02040503050406030204" pitchFamily="18" charset="0"/>
                      <a:ea typeface="Calibri" panose="020F0502020204030204" pitchFamily="34" charset="0"/>
                      <a:cs typeface="Arial" panose="020B0604020202020204" pitchFamily="34" charset="0"/>
                    </a:rPr>
                    <m:t>pour</m:t>
                  </m:r>
                  <m:r>
                    <a:rPr lang="fr-FR" sz="1200">
                      <a:effectLst/>
                      <a:latin typeface="Cambria Math" panose="02040503050406030204" pitchFamily="18" charset="0"/>
                      <a:ea typeface="Calibri" panose="020F0502020204030204" pitchFamily="34" charset="0"/>
                      <a:cs typeface="Arial" panose="020B0604020202020204" pitchFamily="34" charset="0"/>
                    </a:rPr>
                    <m:t> </m:t>
                  </m:r>
                  <m:r>
                    <m:rPr>
                      <m:sty m:val="p"/>
                    </m:rPr>
                    <a:rPr lang="fr-FR" sz="1200">
                      <a:effectLst/>
                      <a:latin typeface="Cambria Math" panose="02040503050406030204" pitchFamily="18" charset="0"/>
                      <a:ea typeface="Calibri" panose="020F0502020204030204" pitchFamily="34" charset="0"/>
                      <a:cs typeface="Arial" panose="020B0604020202020204" pitchFamily="34" charset="0"/>
                    </a:rPr>
                    <m:t>tout</m:t>
                  </m:r>
                  <m:r>
                    <a:rPr lang="fr-FR" sz="1200">
                      <a:effectLst/>
                      <a:latin typeface="Cambria Math" panose="02040503050406030204" pitchFamily="18" charset="0"/>
                      <a:ea typeface="Calibri" panose="020F0502020204030204" pitchFamily="34" charset="0"/>
                      <a:cs typeface="Arial" panose="020B0604020202020204" pitchFamily="34" charset="0"/>
                    </a:rPr>
                    <m:t> 1 ≤ </m:t>
                  </m:r>
                  <m:r>
                    <m:rPr>
                      <m:sty m:val="p"/>
                    </m:rPr>
                    <a:rPr lang="fr-FR" sz="1200">
                      <a:effectLst/>
                      <a:latin typeface="Cambria Math" panose="02040503050406030204" pitchFamily="18" charset="0"/>
                      <a:ea typeface="Calibri" panose="020F0502020204030204" pitchFamily="34" charset="0"/>
                      <a:cs typeface="Arial" panose="020B0604020202020204" pitchFamily="34" charset="0"/>
                    </a:rPr>
                    <m:t>i</m:t>
                  </m:r>
                  <m:r>
                    <a:rPr lang="fr-FR" sz="1200">
                      <a:effectLst/>
                      <a:latin typeface="Cambria Math" panose="02040503050406030204" pitchFamily="18" charset="0"/>
                      <a:ea typeface="Calibri" panose="020F0502020204030204" pitchFamily="34" charset="0"/>
                      <a:cs typeface="Arial" panose="020B0604020202020204" pitchFamily="34" charset="0"/>
                    </a:rPr>
                    <m:t>≤ 3 , 1 ≤ </m:t>
                  </m:r>
                  <m:r>
                    <m:rPr>
                      <m:sty m:val="p"/>
                    </m:rPr>
                    <a:rPr lang="fr-FR" sz="1200">
                      <a:effectLst/>
                      <a:latin typeface="Cambria Math" panose="02040503050406030204" pitchFamily="18" charset="0"/>
                      <a:ea typeface="Calibri" panose="020F0502020204030204" pitchFamily="34" charset="0"/>
                      <a:cs typeface="Arial" panose="020B0604020202020204" pitchFamily="34" charset="0"/>
                    </a:rPr>
                    <m:t>j</m:t>
                  </m:r>
                  <m:r>
                    <a:rPr lang="fr-FR" sz="1200">
                      <a:effectLst/>
                      <a:latin typeface="Cambria Math" panose="02040503050406030204" pitchFamily="18" charset="0"/>
                      <a:ea typeface="Calibri" panose="020F0502020204030204" pitchFamily="34" charset="0"/>
                      <a:cs typeface="Arial" panose="020B0604020202020204" pitchFamily="34" charset="0"/>
                    </a:rPr>
                    <m:t> ≤ 16  </m:t>
                  </m:r>
                  <m:r>
                    <a:rPr lang="en-US" sz="1200" i="1">
                      <a:effectLst/>
                      <a:latin typeface="Cambria Math" panose="02040503050406030204" pitchFamily="18" charset="0"/>
                      <a:ea typeface="Calibri" panose="020F0502020204030204" pitchFamily="34" charset="0"/>
                      <a:cs typeface="Arial" panose="020B0604020202020204" pitchFamily="34" charset="0"/>
                    </a:rPr>
                    <m:t>𝑋</m:t>
                  </m:r>
                  <m:r>
                    <a:rPr lang="en-US" sz="1200" i="1" baseline="-25000">
                      <a:effectLst/>
                      <a:latin typeface="Cambria Math" panose="02040503050406030204" pitchFamily="18" charset="0"/>
                      <a:ea typeface="Calibri" panose="020F0502020204030204" pitchFamily="34" charset="0"/>
                      <a:cs typeface="Arial" panose="020B0604020202020204" pitchFamily="34" charset="0"/>
                    </a:rPr>
                    <m:t>𝑖𝑗</m:t>
                  </m:r>
                </m:oMath>
              </a14:m>
              <a:r>
                <a:rPr lang="fr-FR" sz="1200">
                  <a:effectLst/>
                  <a:latin typeface="Calibri" panose="020F0502020204030204" pitchFamily="34" charset="0"/>
                  <a:ea typeface="Calibri" panose="020F0502020204030204" pitchFamily="34" charset="0"/>
                  <a:cs typeface="Arial" panose="020B0604020202020204" pitchFamily="34" charset="0"/>
                </a:rPr>
                <a:t> : Variable binaire égale à 1 si le chariot i porte la caisse j, 0 sinon.</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en-US" sz="1200" u="sng">
                  <a:effectLst/>
                  <a:latin typeface="Calibri" panose="020F0502020204030204" pitchFamily="34" charset="0"/>
                  <a:ea typeface="Calibri" panose="020F0502020204030204" pitchFamily="34" charset="0"/>
                  <a:cs typeface="Arial" panose="020B0604020202020204" pitchFamily="34" charset="0"/>
                </a:rPr>
                <a:t>Contraintes: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14:m>
                <m:oMath xmlns:m="http://schemas.openxmlformats.org/officeDocument/2006/math">
                  <m:r>
                    <a:rPr lang="fr-FR" sz="1400" i="1">
                      <a:effectLst/>
                      <a:latin typeface="Cambria Math" panose="02040503050406030204" pitchFamily="18" charset="0"/>
                      <a:ea typeface="Times New Roman" panose="02020603050405020304" pitchFamily="18" charset="0"/>
                    </a:rPr>
                    <m:t>𝑝𝑜𝑢𝑟</m:t>
                  </m:r>
                  <m:r>
                    <a:rPr lang="en-US" sz="1400" i="1">
                      <a:effectLst/>
                      <a:latin typeface="Cambria Math" panose="02040503050406030204" pitchFamily="18" charset="0"/>
                      <a:ea typeface="Times New Roman" panose="02020603050405020304" pitchFamily="18" charset="0"/>
                    </a:rPr>
                    <m:t> 1≤</m:t>
                  </m:r>
                  <m:r>
                    <a:rPr lang="fr-FR" sz="1400" i="1">
                      <a:effectLst/>
                      <a:latin typeface="Cambria Math" panose="02040503050406030204" pitchFamily="18" charset="0"/>
                      <a:ea typeface="Times New Roman" panose="02020603050405020304" pitchFamily="18" charset="0"/>
                    </a:rPr>
                    <m:t>𝑖</m:t>
                  </m:r>
                  <m:r>
                    <a:rPr lang="en-US" sz="1400" i="1">
                      <a:effectLst/>
                      <a:latin typeface="Cambria Math" panose="02040503050406030204" pitchFamily="18" charset="0"/>
                      <a:ea typeface="Times New Roman" panose="02020603050405020304" pitchFamily="18" charset="0"/>
                    </a:rPr>
                    <m:t>≤3</m:t>
                  </m:r>
                  <m:nary>
                    <m:naryPr>
                      <m:chr m:val="∑"/>
                      <m:ctrlPr>
                        <a:rPr lang="en-US" sz="1400" i="1">
                          <a:effectLst/>
                          <a:latin typeface="Cambria Math" panose="02040503050406030204" pitchFamily="18" charset="0"/>
                          <a:ea typeface="Times New Roman" panose="02020603050405020304" pitchFamily="18" charset="0"/>
                        </a:rPr>
                      </m:ctrlPr>
                    </m:naryPr>
                    <m:sub>
                      <m:r>
                        <a:rPr lang="en-US" sz="1400" i="1">
                          <a:effectLst/>
                          <a:latin typeface="Cambria Math" panose="02040503050406030204" pitchFamily="18" charset="0"/>
                          <a:ea typeface="Times New Roman" panose="02020603050405020304" pitchFamily="18" charset="0"/>
                        </a:rPr>
                        <m:t>1</m:t>
                      </m:r>
                    </m:sub>
                    <m:sup>
                      <m:r>
                        <a:rPr lang="en-US" sz="1400" i="1">
                          <a:effectLst/>
                          <a:latin typeface="Cambria Math" panose="02040503050406030204" pitchFamily="18" charset="0"/>
                          <a:ea typeface="Times New Roman" panose="02020603050405020304" pitchFamily="18" charset="0"/>
                        </a:rPr>
                        <m:t>16</m:t>
                      </m:r>
                    </m:sup>
                    <m:e>
                      <m:r>
                        <a:rPr lang="en-US" sz="1400" i="1">
                          <a:effectLst/>
                          <a:latin typeface="Cambria Math" panose="02040503050406030204" pitchFamily="18" charset="0"/>
                          <a:ea typeface="Times New Roman" panose="02020603050405020304" pitchFamily="18" charset="0"/>
                        </a:rPr>
                        <m:t>(</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fr-FR" sz="1400" i="1">
                              <a:effectLst/>
                              <a:latin typeface="Cambria Math" panose="02040503050406030204" pitchFamily="18" charset="0"/>
                              <a:ea typeface="Times New Roman" panose="02020603050405020304" pitchFamily="18" charset="0"/>
                            </a:rPr>
                            <m:t>𝑖𝑗</m:t>
                          </m:r>
                        </m:sub>
                      </m:sSub>
                      <m:r>
                        <a:rPr lang="en-US" sz="1400" i="1">
                          <a:effectLst/>
                          <a:latin typeface="Cambria Math" panose="02040503050406030204" pitchFamily="18" charset="0"/>
                          <a:ea typeface="Times New Roman" panose="02020603050405020304" pitchFamily="18" charset="0"/>
                        </a:rPr>
                        <m:t> ∗</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𝑃</m:t>
                          </m:r>
                        </m:e>
                        <m:sub>
                          <m:r>
                            <a:rPr lang="fr-FR" sz="1400" i="1">
                              <a:effectLst/>
                              <a:latin typeface="Cambria Math" panose="02040503050406030204" pitchFamily="18" charset="0"/>
                              <a:ea typeface="Times New Roman" panose="02020603050405020304" pitchFamily="18" charset="0"/>
                            </a:rPr>
                            <m:t>𝑗</m:t>
                          </m:r>
                        </m:sub>
                      </m:sSub>
                    </m:e>
                  </m:nary>
                  <m:r>
                    <a:rPr lang="en-US" sz="1400" i="1">
                      <a:effectLst/>
                      <a:latin typeface="Cambria Math" panose="02040503050406030204" pitchFamily="18" charset="0"/>
                      <a:ea typeface="Times New Roman" panose="02020603050405020304" pitchFamily="18" charset="0"/>
                    </a:rPr>
                    <m:t>)  </m:t>
                  </m:r>
                </m:oMath>
              </a14:m>
              <a:r>
                <a:rPr lang="en-US" sz="1400">
                  <a:effectLst/>
                  <a:latin typeface="Times New Roman" panose="02020603050405020304" pitchFamily="18" charset="0"/>
                  <a:ea typeface="Times New Roman" panose="02020603050405020304" pitchFamily="18" charset="0"/>
                </a:rPr>
                <a:t>≤ PM  </a:t>
              </a:r>
            </a:p>
            <a:p>
              <a:pPr marL="342900" lvl="0" indent="-342900">
                <a:spcAft>
                  <a:spcPts val="0"/>
                </a:spcAft>
                <a:buFont typeface="Symbol" panose="05050102010706020507" pitchFamily="18" charset="2"/>
                <a:buChar char=""/>
              </a:pPr>
              <a14:m>
                <m:oMath xmlns:m="http://schemas.openxmlformats.org/officeDocument/2006/math">
                  <m:r>
                    <m:rPr>
                      <m:sty m:val="p"/>
                    </m:rPr>
                    <a:rPr lang="en-US" sz="1400">
                      <a:effectLst/>
                      <a:latin typeface="Cambria Math" panose="02040503050406030204" pitchFamily="18" charset="0"/>
                      <a:ea typeface="Times New Roman" panose="02020603050405020304" pitchFamily="18" charset="0"/>
                    </a:rPr>
                    <m:t>pour</m:t>
                  </m:r>
                  <m:r>
                    <a:rPr lang="en-US" sz="1400">
                      <a:effectLst/>
                      <a:latin typeface="Cambria Math" panose="02040503050406030204" pitchFamily="18" charset="0"/>
                      <a:ea typeface="Times New Roman" panose="02020603050405020304" pitchFamily="18" charset="0"/>
                    </a:rPr>
                    <m:t> 1 ≤ </m:t>
                  </m:r>
                  <m:r>
                    <m:rPr>
                      <m:sty m:val="p"/>
                    </m:rPr>
                    <a:rPr lang="en-US" sz="1400">
                      <a:effectLst/>
                      <a:latin typeface="Cambria Math" panose="02040503050406030204" pitchFamily="18" charset="0"/>
                      <a:ea typeface="Times New Roman" panose="02020603050405020304" pitchFamily="18" charset="0"/>
                    </a:rPr>
                    <m:t>j</m:t>
                  </m:r>
                  <m:r>
                    <a:rPr lang="en-US" sz="1400">
                      <a:effectLst/>
                      <a:latin typeface="Cambria Math" panose="02040503050406030204" pitchFamily="18" charset="0"/>
                      <a:ea typeface="Times New Roman" panose="02020603050405020304" pitchFamily="18" charset="0"/>
                    </a:rPr>
                    <m:t> ≤ 16 </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en-US" sz="1400" i="1" baseline="-25000">
                          <a:effectLst/>
                          <a:latin typeface="Cambria Math" panose="02040503050406030204" pitchFamily="18" charset="0"/>
                          <a:ea typeface="Times New Roman" panose="02020603050405020304" pitchFamily="18" charset="0"/>
                        </a:rPr>
                        <m:t>1</m:t>
                      </m:r>
                      <m:r>
                        <a:rPr lang="fr-FR" sz="1400" i="1" baseline="-25000">
                          <a:effectLst/>
                          <a:latin typeface="Cambria Math" panose="02040503050406030204" pitchFamily="18" charset="0"/>
                          <a:ea typeface="Times New Roman" panose="02020603050405020304" pitchFamily="18" charset="0"/>
                        </a:rPr>
                        <m:t>𝑗</m:t>
                      </m:r>
                    </m:sub>
                  </m:sSub>
                  <m:r>
                    <a:rPr lang="fr-FR" sz="1400" i="1" baseline="-25000">
                      <a:effectLst/>
                      <a:latin typeface="Cambria Math" panose="02040503050406030204" pitchFamily="18" charset="0"/>
                      <a:ea typeface="Times New Roman" panose="02020603050405020304" pitchFamily="18" charset="0"/>
                    </a:rPr>
                    <m:t> </m:t>
                  </m:r>
                  <m:r>
                    <a:rPr lang="en-US" sz="1400" i="1">
                      <a:effectLst/>
                      <a:latin typeface="Cambria Math" panose="02040503050406030204" pitchFamily="18" charset="0"/>
                      <a:ea typeface="Times New Roman" panose="02020603050405020304" pitchFamily="18" charset="0"/>
                    </a:rPr>
                    <m:t>+ </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en-US" sz="1400" i="1" baseline="-25000">
                          <a:effectLst/>
                          <a:latin typeface="Cambria Math" panose="02040503050406030204" pitchFamily="18" charset="0"/>
                          <a:ea typeface="Times New Roman" panose="02020603050405020304" pitchFamily="18" charset="0"/>
                        </a:rPr>
                        <m:t>2</m:t>
                      </m:r>
                      <m:r>
                        <a:rPr lang="fr-FR" sz="1400" i="1" baseline="-25000">
                          <a:effectLst/>
                          <a:latin typeface="Cambria Math" panose="02040503050406030204" pitchFamily="18" charset="0"/>
                          <a:ea typeface="Times New Roman" panose="02020603050405020304" pitchFamily="18" charset="0"/>
                        </a:rPr>
                        <m:t>𝑗</m:t>
                      </m:r>
                    </m:sub>
                  </m:sSub>
                  <m:r>
                    <a:rPr lang="en-US" sz="1400" i="1">
                      <a:effectLst/>
                      <a:latin typeface="Cambria Math" panose="02040503050406030204" pitchFamily="18" charset="0"/>
                      <a:ea typeface="Times New Roman" panose="02020603050405020304" pitchFamily="18" charset="0"/>
                    </a:rPr>
                    <m:t> + </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en-US" sz="1400" i="1" baseline="-25000">
                          <a:effectLst/>
                          <a:latin typeface="Cambria Math" panose="02040503050406030204" pitchFamily="18" charset="0"/>
                          <a:ea typeface="Times New Roman" panose="02020603050405020304" pitchFamily="18" charset="0"/>
                        </a:rPr>
                        <m:t>3</m:t>
                      </m:r>
                      <m:r>
                        <a:rPr lang="fr-FR" sz="1400" i="1" baseline="-25000">
                          <a:effectLst/>
                          <a:latin typeface="Cambria Math" panose="02040503050406030204" pitchFamily="18" charset="0"/>
                          <a:ea typeface="Times New Roman" panose="02020603050405020304" pitchFamily="18" charset="0"/>
                        </a:rPr>
                        <m:t>𝑗</m:t>
                      </m:r>
                    </m:sub>
                  </m:sSub>
                  <m:r>
                    <a:rPr lang="en-US" sz="1400" i="1">
                      <a:effectLst/>
                      <a:latin typeface="Cambria Math" panose="02040503050406030204" pitchFamily="18" charset="0"/>
                      <a:ea typeface="Times New Roman" panose="02020603050405020304" pitchFamily="18" charset="0"/>
                    </a:rPr>
                    <m:t> = 1</m:t>
                  </m:r>
                </m:oMath>
              </a14:m>
              <a:r>
                <a:rPr lang="en-US" sz="1400">
                  <a:effectLst/>
                  <a:latin typeface="Times New Roman" panose="02020603050405020304" pitchFamily="18" charset="0"/>
                  <a:ea typeface="Times New Roman" panose="02020603050405020304" pitchFamily="18" charset="0"/>
                </a:rPr>
                <a:t>      </a:t>
              </a: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Objectif:</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a:effectLst/>
                  <a:latin typeface="Calibri" panose="020F0502020204030204" pitchFamily="34" charset="0"/>
                  <a:ea typeface="Calibri" panose="020F0502020204030204" pitchFamily="34" charset="0"/>
                  <a:cs typeface="Arial" panose="020B0604020202020204" pitchFamily="34" charset="0"/>
                </a:rPr>
                <a:t> </a:t>
              </a:r>
              <a14:m>
                <m:oMath xmlns:m="http://schemas.openxmlformats.org/officeDocument/2006/math">
                  <m:r>
                    <a:rPr lang="fr-FR" sz="1200" i="1">
                      <a:effectLst/>
                      <a:latin typeface="Cambria Math" panose="02040503050406030204" pitchFamily="18" charset="0"/>
                      <a:ea typeface="Calibri" panose="020F0502020204030204" pitchFamily="34" charset="0"/>
                      <a:cs typeface="Arial" panose="020B0604020202020204" pitchFamily="34" charset="0"/>
                    </a:rPr>
                    <m:t>𝑀𝑖𝑛</m:t>
                  </m:r>
                  <m:r>
                    <a:rPr lang="fr-FR" sz="1200" i="1">
                      <a:effectLst/>
                      <a:latin typeface="Cambria Math" panose="02040503050406030204" pitchFamily="18" charset="0"/>
                      <a:ea typeface="Calibri" panose="020F0502020204030204" pitchFamily="34" charset="0"/>
                      <a:cs typeface="Arial" panose="020B0604020202020204" pitchFamily="34" charset="0"/>
                    </a:rPr>
                    <m:t>(</m:t>
                  </m:r>
                  <m:r>
                    <a:rPr lang="fr-FR" sz="1200" i="1">
                      <a:effectLst/>
                      <a:latin typeface="Cambria Math" panose="02040503050406030204" pitchFamily="18" charset="0"/>
                      <a:ea typeface="Calibri" panose="020F0502020204030204" pitchFamily="34" charset="0"/>
                      <a:cs typeface="Arial" panose="020B0604020202020204" pitchFamily="34" charset="0"/>
                    </a:rPr>
                    <m:t>𝑀𝑎𝑥</m:t>
                  </m:r>
                  <m:d>
                    <m:dPr>
                      <m:ctrlPr>
                        <a:rPr lang="en-US" sz="1200" i="1">
                          <a:effectLst/>
                          <a:latin typeface="Cambria Math" panose="02040503050406030204" pitchFamily="18" charset="0"/>
                          <a:ea typeface="Calibri" panose="020F0502020204030204" pitchFamily="34" charset="0"/>
                          <a:cs typeface="Arial" panose="020B0604020202020204" pitchFamily="34" charset="0"/>
                        </a:rPr>
                      </m:ctrlPr>
                    </m:dPr>
                    <m:e>
                      <m:nary>
                        <m:naryPr>
                          <m:chr m:val="∑"/>
                          <m:ctrlPr>
                            <a:rPr lang="en-US" sz="1200" i="1">
                              <a:effectLst/>
                              <a:latin typeface="Cambria Math" panose="02040503050406030204" pitchFamily="18" charset="0"/>
                              <a:ea typeface="Calibri" panose="020F0502020204030204" pitchFamily="34" charset="0"/>
                              <a:cs typeface="Arial" panose="020B0604020202020204" pitchFamily="34" charset="0"/>
                            </a:rPr>
                          </m:ctrlPr>
                        </m:naryPr>
                        <m:sub>
                          <m:r>
                            <a:rPr lang="fr-FR" sz="1200" i="1">
                              <a:effectLst/>
                              <a:latin typeface="Cambria Math" panose="02040503050406030204" pitchFamily="18" charset="0"/>
                              <a:ea typeface="Calibri" panose="020F0502020204030204" pitchFamily="34" charset="0"/>
                              <a:cs typeface="Arial" panose="020B0604020202020204" pitchFamily="34" charset="0"/>
                            </a:rPr>
                            <m:t>1</m:t>
                          </m:r>
                        </m:sub>
                        <m:sup>
                          <m:r>
                            <a:rPr lang="fr-FR" sz="1200" i="1">
                              <a:effectLst/>
                              <a:latin typeface="Cambria Math" panose="02040503050406030204" pitchFamily="18" charset="0"/>
                              <a:ea typeface="Calibri" panose="020F0502020204030204" pitchFamily="34" charset="0"/>
                              <a:cs typeface="Arial" panose="020B0604020202020204" pitchFamily="34" charset="0"/>
                            </a:rPr>
                            <m:t>16</m:t>
                          </m:r>
                        </m:sup>
                        <m:e>
                          <m:r>
                            <a:rPr lang="fr-FR" sz="1200" i="1">
                              <a:effectLst/>
                              <a:latin typeface="Cambria Math" panose="02040503050406030204" pitchFamily="18" charset="0"/>
                              <a:ea typeface="Calibri" panose="020F0502020204030204" pitchFamily="34" charset="0"/>
                              <a:cs typeface="Arial" panose="020B0604020202020204" pitchFamily="34" charset="0"/>
                            </a:rPr>
                            <m:t>(</m:t>
                          </m:r>
                          <m:sSub>
                            <m:sSubPr>
                              <m:ctrlPr>
                                <a:rPr lang="en-US" sz="1200" i="1">
                                  <a:effectLst/>
                                  <a:latin typeface="Cambria Math" panose="02040503050406030204" pitchFamily="18" charset="0"/>
                                  <a:ea typeface="Calibri" panose="020F0502020204030204" pitchFamily="34" charset="0"/>
                                  <a:cs typeface="Arial" panose="020B0604020202020204" pitchFamily="34" charset="0"/>
                                </a:rPr>
                              </m:ctrlPr>
                            </m:sSubPr>
                            <m:e>
                              <m:r>
                                <a:rPr lang="en-US" sz="1200" i="1">
                                  <a:effectLst/>
                                  <a:latin typeface="Cambria Math" panose="02040503050406030204" pitchFamily="18" charset="0"/>
                                  <a:ea typeface="Calibri" panose="020F0502020204030204" pitchFamily="34" charset="0"/>
                                  <a:cs typeface="Arial" panose="020B0604020202020204" pitchFamily="34" charset="0"/>
                                </a:rPr>
                                <m:t>𝑋</m:t>
                              </m:r>
                            </m:e>
                            <m:sub>
                              <m:r>
                                <a:rPr lang="en-US" sz="1200" i="1">
                                  <a:effectLst/>
                                  <a:latin typeface="Cambria Math" panose="02040503050406030204" pitchFamily="18" charset="0"/>
                                  <a:ea typeface="Calibri" panose="020F0502020204030204" pitchFamily="34" charset="0"/>
                                  <a:cs typeface="Arial" panose="020B0604020202020204" pitchFamily="34" charset="0"/>
                                </a:rPr>
                                <m:t>𝑖𝑗</m:t>
                              </m:r>
                            </m:sub>
                          </m:sSub>
                          <m:r>
                            <a:rPr lang="fr-FR" sz="1200" i="1">
                              <a:effectLst/>
                              <a:latin typeface="Cambria Math" panose="02040503050406030204" pitchFamily="18" charset="0"/>
                              <a:ea typeface="Calibri" panose="020F0502020204030204" pitchFamily="34" charset="0"/>
                              <a:cs typeface="Arial" panose="020B0604020202020204" pitchFamily="34" charset="0"/>
                            </a:rPr>
                            <m:t> ∗</m:t>
                          </m:r>
                          <m:sSub>
                            <m:sSubPr>
                              <m:ctrlPr>
                                <a:rPr lang="en-US" sz="1200" i="1">
                                  <a:effectLst/>
                                  <a:latin typeface="Cambria Math" panose="02040503050406030204" pitchFamily="18" charset="0"/>
                                  <a:ea typeface="Calibri" panose="020F0502020204030204" pitchFamily="34" charset="0"/>
                                  <a:cs typeface="Arial" panose="020B0604020202020204" pitchFamily="34" charset="0"/>
                                </a:rPr>
                              </m:ctrlPr>
                            </m:sSubPr>
                            <m:e>
                              <m:r>
                                <a:rPr lang="en-US" sz="1200" i="1">
                                  <a:effectLst/>
                                  <a:latin typeface="Cambria Math" panose="02040503050406030204" pitchFamily="18" charset="0"/>
                                  <a:ea typeface="Calibri" panose="020F0502020204030204" pitchFamily="34" charset="0"/>
                                  <a:cs typeface="Arial" panose="020B0604020202020204" pitchFamily="34" charset="0"/>
                                </a:rPr>
                                <m:t>𝑃</m:t>
                              </m:r>
                            </m:e>
                            <m:sub>
                              <m:r>
                                <a:rPr lang="en-US" sz="1200" i="1">
                                  <a:effectLst/>
                                  <a:latin typeface="Cambria Math" panose="02040503050406030204" pitchFamily="18" charset="0"/>
                                  <a:ea typeface="Calibri" panose="020F0502020204030204" pitchFamily="34" charset="0"/>
                                  <a:cs typeface="Arial" panose="020B0604020202020204" pitchFamily="34" charset="0"/>
                                </a:rPr>
                                <m:t>𝑗</m:t>
                              </m:r>
                            </m:sub>
                          </m:sSub>
                          <m:r>
                            <a:rPr lang="fr-FR" sz="1200" i="1">
                              <a:effectLst/>
                              <a:latin typeface="Cambria Math" panose="02040503050406030204" pitchFamily="18" charset="0"/>
                              <a:ea typeface="Calibri" panose="020F0502020204030204" pitchFamily="34" charset="0"/>
                              <a:cs typeface="Arial" panose="020B0604020202020204" pitchFamily="34" charset="0"/>
                            </a:rPr>
                            <m:t>)</m:t>
                          </m:r>
                        </m:e>
                      </m:nary>
                    </m:e>
                  </m:d>
                  <m:r>
                    <a:rPr lang="fr-FR" sz="1200" i="1">
                      <a:effectLst/>
                      <a:latin typeface="Cambria Math" panose="02040503050406030204" pitchFamily="18" charset="0"/>
                      <a:ea typeface="Calibri" panose="020F0502020204030204" pitchFamily="34" charset="0"/>
                      <a:cs typeface="Arial" panose="020B0604020202020204" pitchFamily="34" charset="0"/>
                    </a:rPr>
                    <m:t> )  </m:t>
                  </m:r>
                  <m:r>
                    <a:rPr lang="fr-FR" sz="1200">
                      <a:effectLst/>
                      <a:latin typeface="Cambria Math" panose="02040503050406030204" pitchFamily="18" charset="0"/>
                      <a:ea typeface="Calibri" panose="020F0502020204030204" pitchFamily="34" charset="0"/>
                      <a:cs typeface="Arial" panose="020B0604020202020204" pitchFamily="34" charset="0"/>
                    </a:rPr>
                    <m:t>1</m:t>
                  </m:r>
                  <m:r>
                    <a:rPr lang="fr-FR" sz="1200" i="1">
                      <a:effectLst/>
                      <a:latin typeface="Cambria Math" panose="02040503050406030204" pitchFamily="18" charset="0"/>
                      <a:ea typeface="Calibri" panose="020F0502020204030204" pitchFamily="34" charset="0"/>
                      <a:cs typeface="Arial" panose="020B0604020202020204" pitchFamily="34" charset="0"/>
                    </a:rPr>
                    <m:t> </m:t>
                  </m:r>
                  <m:r>
                    <a:rPr lang="fr-FR" sz="1200">
                      <a:effectLst/>
                      <a:latin typeface="Cambria Math" panose="02040503050406030204" pitchFamily="18" charset="0"/>
                      <a:ea typeface="Calibri" panose="020F0502020204030204" pitchFamily="34" charset="0"/>
                      <a:cs typeface="Arial" panose="020B0604020202020204" pitchFamily="34" charset="0"/>
                    </a:rPr>
                    <m:t>≤</m:t>
                  </m:r>
                  <m:r>
                    <a:rPr lang="fr-FR" sz="1200" i="1">
                      <a:effectLst/>
                      <a:latin typeface="Cambria Math" panose="02040503050406030204" pitchFamily="18" charset="0"/>
                      <a:ea typeface="Calibri" panose="020F0502020204030204" pitchFamily="34" charset="0"/>
                      <a:cs typeface="Arial" panose="020B0604020202020204" pitchFamily="34" charset="0"/>
                    </a:rPr>
                    <m:t> </m:t>
                  </m:r>
                  <m:r>
                    <m:rPr>
                      <m:sty m:val="p"/>
                    </m:rPr>
                    <a:rPr lang="fr-FR" sz="1200">
                      <a:effectLst/>
                      <a:latin typeface="Cambria Math" panose="02040503050406030204" pitchFamily="18" charset="0"/>
                      <a:ea typeface="Calibri" panose="020F0502020204030204" pitchFamily="34" charset="0"/>
                      <a:cs typeface="Arial" panose="020B0604020202020204" pitchFamily="34" charset="0"/>
                    </a:rPr>
                    <m:t>i</m:t>
                  </m:r>
                  <m:r>
                    <a:rPr lang="fr-FR" sz="1200" i="1">
                      <a:effectLst/>
                      <a:latin typeface="Cambria Math" panose="02040503050406030204" pitchFamily="18" charset="0"/>
                      <a:ea typeface="Calibri" panose="020F0502020204030204" pitchFamily="34" charset="0"/>
                      <a:cs typeface="Arial" panose="020B0604020202020204" pitchFamily="34" charset="0"/>
                    </a:rPr>
                    <m:t> </m:t>
                  </m:r>
                  <m:r>
                    <a:rPr lang="fr-FR" sz="1200">
                      <a:effectLst/>
                      <a:latin typeface="Cambria Math" panose="02040503050406030204" pitchFamily="18" charset="0"/>
                      <a:ea typeface="Calibri" panose="020F0502020204030204" pitchFamily="34" charset="0"/>
                      <a:cs typeface="Arial" panose="020B0604020202020204" pitchFamily="34" charset="0"/>
                    </a:rPr>
                    <m:t>≤</m:t>
                  </m:r>
                  <m:r>
                    <a:rPr lang="fr-FR" sz="1200" i="1">
                      <a:effectLst/>
                      <a:latin typeface="Cambria Math" panose="02040503050406030204" pitchFamily="18" charset="0"/>
                      <a:ea typeface="Calibri" panose="020F0502020204030204" pitchFamily="34" charset="0"/>
                      <a:cs typeface="Arial" panose="020B0604020202020204" pitchFamily="34" charset="0"/>
                    </a:rPr>
                    <m:t> </m:t>
                  </m:r>
                  <m:r>
                    <a:rPr lang="fr-FR" sz="1200">
                      <a:effectLst/>
                      <a:latin typeface="Cambria Math" panose="02040503050406030204" pitchFamily="18" charset="0"/>
                      <a:ea typeface="Calibri" panose="020F0502020204030204" pitchFamily="34" charset="0"/>
                      <a:cs typeface="Arial" panose="020B0604020202020204" pitchFamily="34" charset="0"/>
                    </a:rPr>
                    <m:t>3</m:t>
                  </m:r>
                  <m:r>
                    <a:rPr lang="fr-FR" sz="1200" i="1">
                      <a:effectLst/>
                      <a:latin typeface="Cambria Math" panose="02040503050406030204" pitchFamily="18" charset="0"/>
                      <a:ea typeface="Calibri" panose="020F0502020204030204" pitchFamily="34" charset="0"/>
                      <a:cs typeface="Arial" panose="020B0604020202020204" pitchFamily="34" charset="0"/>
                    </a:rPr>
                    <m:t> ]</m:t>
                  </m:r>
                </m:oMath>
              </a14:m>
              <a:r>
                <a:rPr lang="fr-FR" sz="1200">
                  <a:effectLst/>
                  <a:latin typeface="Calibri" panose="020F0502020204030204" pitchFamily="34" charset="0"/>
                  <a:ea typeface="Calibri" panose="020F0502020204030204" pitchFamily="34" charset="0"/>
                  <a:cs typeface="Arial" panose="020B0604020202020204" pitchFamily="34" charset="0"/>
                </a:rPr>
                <a:t> )</a:t>
              </a:r>
              <a:endParaRPr lang="en-US" sz="1200">
                <a:effectLst/>
                <a:latin typeface="Calibri" panose="020F0502020204030204" pitchFamily="34" charset="0"/>
                <a:ea typeface="Calibri" panose="020F0502020204030204" pitchFamily="34" charset="0"/>
                <a:cs typeface="Arial" panose="020B0604020202020204" pitchFamily="34" charset="0"/>
              </a:endParaRPr>
            </a:p>
          </xdr:txBody>
        </xdr:sp>
      </mc:Choice>
      <mc:Fallback>
        <xdr:sp macro="" textlink="">
          <xdr:nvSpPr>
            <xdr:cNvPr id="5" name="Rectangle 4"/>
            <xdr:cNvSpPr/>
          </xdr:nvSpPr>
          <xdr:spPr>
            <a:xfrm>
              <a:off x="243840" y="4147550"/>
              <a:ext cx="6965825" cy="3310322"/>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200" b="1">
                  <a:solidFill>
                    <a:schemeClr val="dk1"/>
                  </a:solidFill>
                  <a:effectLst/>
                  <a:latin typeface="+mn-lt"/>
                  <a:ea typeface="+mn-ea"/>
                  <a:cs typeface="+mn-cs"/>
                </a:rPr>
                <a:t>Modèle :</a:t>
              </a:r>
              <a:endParaRPr lang="fr-FR" sz="1200">
                <a:solidFill>
                  <a:schemeClr val="dk1"/>
                </a:solidFill>
                <a:effectLst/>
                <a:latin typeface="+mn-lt"/>
                <a:ea typeface="+mn-ea"/>
                <a:cs typeface="+mn-cs"/>
              </a:endParaRPr>
            </a:p>
            <a:p>
              <a:pPr>
                <a:lnSpc>
                  <a:spcPct val="115000"/>
                </a:lnSpc>
                <a:spcAft>
                  <a:spcPts val="1000"/>
                </a:spcAft>
              </a:pPr>
              <a:r>
                <a:rPr lang="en-US" sz="1200" u="sng">
                  <a:effectLst/>
                  <a:latin typeface="Calibri" panose="020F0502020204030204" pitchFamily="34" charset="0"/>
                  <a:ea typeface="Calibri" panose="020F0502020204030204" pitchFamily="34" charset="0"/>
                  <a:cs typeface="Arial" panose="020B0604020202020204" pitchFamily="34" charset="0"/>
                </a:rPr>
                <a:t>Données: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PM : Poids utile maximum des chariots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a:t>
              </a:r>
              <a:r>
                <a:rPr lang="fr-FR" sz="1400" baseline="-25000">
                  <a:effectLst/>
                  <a:latin typeface="Times New Roman" panose="02020603050405020304" pitchFamily="18" charset="0"/>
                  <a:ea typeface="Times New Roman" panose="02020603050405020304" pitchFamily="18" charset="0"/>
                </a:rPr>
                <a:t>i      </a:t>
              </a:r>
              <a:r>
                <a:rPr lang="fr-FR" sz="1400">
                  <a:effectLst/>
                  <a:latin typeface="Times New Roman" panose="02020603050405020304" pitchFamily="18" charset="0"/>
                  <a:ea typeface="Times New Roman" panose="02020603050405020304" pitchFamily="18" charset="0"/>
                </a:rPr>
                <a:t>: Poids par quintaux de la caisse i, 1 ≤ i ≤ 16</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Variables: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i="0">
                  <a:effectLst/>
                  <a:latin typeface="Cambria Math" panose="02040503050406030204" pitchFamily="18" charset="0"/>
                  <a:ea typeface="Calibri" panose="020F0502020204030204" pitchFamily="34" charset="0"/>
                  <a:cs typeface="Arial" panose="020B0604020202020204" pitchFamily="34" charset="0"/>
                </a:rPr>
                <a:t>pour tout 1 ≤ i≤ 3 , 1 ≤ j ≤ 16  </a:t>
              </a:r>
              <a:r>
                <a:rPr lang="en-US" sz="1200" i="0">
                  <a:effectLst/>
                  <a:latin typeface="Cambria Math" panose="02040503050406030204" pitchFamily="18" charset="0"/>
                  <a:ea typeface="Calibri" panose="020F0502020204030204" pitchFamily="34" charset="0"/>
                  <a:cs typeface="Arial" panose="020B0604020202020204" pitchFamily="34" charset="0"/>
                </a:rPr>
                <a:t>𝑋</a:t>
              </a:r>
              <a:r>
                <a:rPr lang="en-US" sz="1200" i="0" baseline="-25000">
                  <a:effectLst/>
                  <a:latin typeface="Cambria Math" panose="02040503050406030204" pitchFamily="18" charset="0"/>
                  <a:ea typeface="Calibri" panose="020F0502020204030204" pitchFamily="34" charset="0"/>
                  <a:cs typeface="Arial" panose="020B0604020202020204" pitchFamily="34" charset="0"/>
                </a:rPr>
                <a:t>𝑖𝑗</a:t>
              </a:r>
              <a:r>
                <a:rPr lang="fr-FR" sz="1200">
                  <a:effectLst/>
                  <a:latin typeface="Calibri" panose="020F0502020204030204" pitchFamily="34" charset="0"/>
                  <a:ea typeface="Calibri" panose="020F0502020204030204" pitchFamily="34" charset="0"/>
                  <a:cs typeface="Arial" panose="020B0604020202020204" pitchFamily="34" charset="0"/>
                </a:rPr>
                <a:t> : Variable binaire égale à 1 si le chariot i porte la caisse j, 0 sinon.</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en-US" sz="1200" u="sng">
                  <a:effectLst/>
                  <a:latin typeface="Calibri" panose="020F0502020204030204" pitchFamily="34" charset="0"/>
                  <a:ea typeface="Calibri" panose="020F0502020204030204" pitchFamily="34" charset="0"/>
                  <a:cs typeface="Arial" panose="020B0604020202020204" pitchFamily="34" charset="0"/>
                </a:rPr>
                <a:t>Contraintes:</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i="0">
                  <a:effectLst/>
                  <a:latin typeface="Cambria Math" panose="02040503050406030204" pitchFamily="18" charset="0"/>
                  <a:ea typeface="Times New Roman" panose="02020603050405020304" pitchFamily="18" charset="0"/>
                </a:rPr>
                <a:t>𝑝𝑜𝑢𝑟</a:t>
              </a:r>
              <a:r>
                <a:rPr lang="en-US" sz="1400" i="0">
                  <a:effectLst/>
                  <a:latin typeface="Cambria Math" panose="02040503050406030204" pitchFamily="18" charset="0"/>
                  <a:ea typeface="Times New Roman" panose="02020603050405020304" pitchFamily="18" charset="0"/>
                </a:rPr>
                <a:t> 1≤</a:t>
              </a:r>
              <a:r>
                <a:rPr lang="fr-FR" sz="1400" i="0">
                  <a:effectLst/>
                  <a:latin typeface="Cambria Math" panose="02040503050406030204" pitchFamily="18" charset="0"/>
                  <a:ea typeface="Times New Roman" panose="02020603050405020304" pitchFamily="18" charset="0"/>
                </a:rPr>
                <a:t>𝑖</a:t>
              </a:r>
              <a:r>
                <a:rPr lang="en-US" sz="1400" i="0">
                  <a:effectLst/>
                  <a:latin typeface="Cambria Math" panose="02040503050406030204" pitchFamily="18" charset="0"/>
                  <a:ea typeface="Times New Roman" panose="02020603050405020304" pitchFamily="18" charset="0"/>
                </a:rPr>
                <a:t>≤3</a:t>
              </a:r>
              <a:r>
                <a:rPr lang="en-US" sz="1400" i="0">
                  <a:effectLst/>
                  <a:latin typeface="Cambria Math" panose="02040503050406030204" pitchFamily="18" charset="0"/>
                </a:rPr>
                <a:t>∑_</a:t>
              </a:r>
              <a:r>
                <a:rPr lang="en-US" sz="1400" i="0">
                  <a:effectLst/>
                  <a:latin typeface="Cambria Math" panose="02040503050406030204" pitchFamily="18" charset="0"/>
                  <a:ea typeface="Times New Roman" panose="02020603050405020304" pitchFamily="18" charset="0"/>
                </a:rPr>
                <a:t>1^16</a:t>
              </a:r>
              <a:r>
                <a:rPr lang="fr-FR" sz="1400" i="0">
                  <a:effectLst/>
                  <a:latin typeface="Cambria Math" panose="02040503050406030204" pitchFamily="18" charset="0"/>
                  <a:ea typeface="Times New Roman" panose="02020603050405020304" pitchFamily="18" charset="0"/>
                </a:rPr>
                <a:t>▒</a:t>
              </a:r>
              <a:r>
                <a:rPr lang="en-US" sz="1400" i="0">
                  <a:effectLst/>
                  <a:latin typeface="Cambria Math" panose="02040503050406030204" pitchFamily="18" charset="0"/>
                  <a:ea typeface="Times New Roman" panose="02020603050405020304" pitchFamily="18" charset="0"/>
                </a:rPr>
                <a:t>〖(</a:t>
              </a: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𝑖𝑗</a:t>
              </a:r>
              <a:r>
                <a:rPr lang="en-US" sz="1400" i="0">
                  <a:effectLst/>
                  <a:latin typeface="Cambria Math" panose="02040503050406030204" pitchFamily="18" charset="0"/>
                  <a:ea typeface="Times New Roman" panose="02020603050405020304" pitchFamily="18" charset="0"/>
                </a:rPr>
                <a:t>  ∗</a:t>
              </a:r>
              <a:r>
                <a:rPr lang="fr-FR" sz="1400" i="0">
                  <a:effectLst/>
                  <a:latin typeface="Cambria Math" panose="02040503050406030204" pitchFamily="18" charset="0"/>
                  <a:ea typeface="Times New Roman" panose="02020603050405020304" pitchFamily="18" charset="0"/>
                </a:rPr>
                <a:t>𝑃</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𝑗 </a:t>
              </a:r>
              <a:r>
                <a:rPr lang="en-US" sz="1400" i="0">
                  <a:effectLst/>
                  <a:latin typeface="Cambria Math" panose="02040503050406030204" pitchFamily="18" charset="0"/>
                  <a:ea typeface="Times New Roman" panose="02020603050405020304" pitchFamily="18" charset="0"/>
                </a:rPr>
                <a:t>〗)  </a:t>
              </a:r>
              <a:r>
                <a:rPr lang="en-US" sz="1400">
                  <a:effectLst/>
                  <a:latin typeface="Times New Roman" panose="02020603050405020304" pitchFamily="18" charset="0"/>
                  <a:ea typeface="Times New Roman" panose="02020603050405020304" pitchFamily="18" charset="0"/>
                </a:rPr>
                <a:t>≤ PM  </a:t>
              </a:r>
            </a:p>
            <a:p>
              <a:pPr marL="342900" lvl="0" indent="-342900">
                <a:spcAft>
                  <a:spcPts val="0"/>
                </a:spcAft>
                <a:buFont typeface="Symbol" panose="05050102010706020507" pitchFamily="18" charset="2"/>
                <a:buChar char=""/>
              </a:pPr>
              <a:r>
                <a:rPr lang="en-US" sz="1400" i="0">
                  <a:effectLst/>
                  <a:latin typeface="Cambria Math" panose="02040503050406030204" pitchFamily="18" charset="0"/>
                  <a:ea typeface="Times New Roman" panose="02020603050405020304" pitchFamily="18" charset="0"/>
                </a:rPr>
                <a:t>pour 1 ≤ j ≤ 16 </a:t>
              </a: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en-US" sz="1400" i="0" baseline="-25000">
                  <a:effectLst/>
                  <a:latin typeface="Cambria Math" panose="02040503050406030204" pitchFamily="18" charset="0"/>
                  <a:ea typeface="Times New Roman" panose="02020603050405020304" pitchFamily="18" charset="0"/>
                </a:rPr>
                <a:t>1</a:t>
              </a:r>
              <a:r>
                <a:rPr lang="fr-FR" sz="1400" i="0" baseline="-25000">
                  <a:effectLst/>
                  <a:latin typeface="Cambria Math" panose="02040503050406030204" pitchFamily="18" charset="0"/>
                  <a:ea typeface="Times New Roman" panose="02020603050405020304" pitchFamily="18" charset="0"/>
                </a:rPr>
                <a:t>𝑗  </a:t>
              </a:r>
              <a:r>
                <a:rPr lang="en-US" sz="1400" i="0">
                  <a:effectLst/>
                  <a:latin typeface="Cambria Math" panose="02040503050406030204" pitchFamily="18" charset="0"/>
                  <a:ea typeface="Times New Roman" panose="02020603050405020304" pitchFamily="18" charset="0"/>
                </a:rPr>
                <a:t>+ </a:t>
              </a: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en-US" sz="1400" i="0" baseline="-25000">
                  <a:effectLst/>
                  <a:latin typeface="Cambria Math" panose="02040503050406030204" pitchFamily="18" charset="0"/>
                  <a:ea typeface="Times New Roman" panose="02020603050405020304" pitchFamily="18" charset="0"/>
                </a:rPr>
                <a:t>2</a:t>
              </a:r>
              <a:r>
                <a:rPr lang="fr-FR" sz="1400" i="0" baseline="-25000">
                  <a:effectLst/>
                  <a:latin typeface="Cambria Math" panose="02040503050406030204" pitchFamily="18" charset="0"/>
                  <a:ea typeface="Times New Roman" panose="02020603050405020304" pitchFamily="18" charset="0"/>
                </a:rPr>
                <a:t>𝑗</a:t>
              </a:r>
              <a:r>
                <a:rPr lang="en-US" sz="1400" i="0" baseline="-25000">
                  <a:effectLst/>
                  <a:latin typeface="Cambria Math" panose="02040503050406030204" pitchFamily="18" charset="0"/>
                  <a:ea typeface="Times New Roman" panose="02020603050405020304" pitchFamily="18" charset="0"/>
                </a:rPr>
                <a:t> </a:t>
              </a:r>
              <a:r>
                <a:rPr lang="en-US" sz="1400" i="0">
                  <a:effectLst/>
                  <a:latin typeface="Cambria Math" panose="02040503050406030204" pitchFamily="18" charset="0"/>
                  <a:ea typeface="Times New Roman" panose="02020603050405020304" pitchFamily="18" charset="0"/>
                </a:rPr>
                <a:t> + </a:t>
              </a: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en-US" sz="1400" i="0" baseline="-25000">
                  <a:effectLst/>
                  <a:latin typeface="Cambria Math" panose="02040503050406030204" pitchFamily="18" charset="0"/>
                  <a:ea typeface="Times New Roman" panose="02020603050405020304" pitchFamily="18" charset="0"/>
                </a:rPr>
                <a:t>3</a:t>
              </a:r>
              <a:r>
                <a:rPr lang="fr-FR" sz="1400" i="0" baseline="-25000">
                  <a:effectLst/>
                  <a:latin typeface="Cambria Math" panose="02040503050406030204" pitchFamily="18" charset="0"/>
                  <a:ea typeface="Times New Roman" panose="02020603050405020304" pitchFamily="18" charset="0"/>
                </a:rPr>
                <a:t>𝑗</a:t>
              </a:r>
              <a:r>
                <a:rPr lang="en-US" sz="1400" i="0" baseline="-25000">
                  <a:effectLst/>
                  <a:latin typeface="Cambria Math" panose="02040503050406030204" pitchFamily="18" charset="0"/>
                  <a:ea typeface="Times New Roman" panose="02020603050405020304" pitchFamily="18" charset="0"/>
                </a:rPr>
                <a:t> </a:t>
              </a:r>
              <a:r>
                <a:rPr lang="en-US" sz="1400" i="0">
                  <a:effectLst/>
                  <a:latin typeface="Cambria Math" panose="02040503050406030204" pitchFamily="18" charset="0"/>
                  <a:ea typeface="Times New Roman" panose="02020603050405020304" pitchFamily="18" charset="0"/>
                </a:rPr>
                <a:t> = 1</a:t>
              </a:r>
              <a:r>
                <a:rPr lang="en-US" sz="1400">
                  <a:effectLst/>
                  <a:latin typeface="Times New Roman" panose="02020603050405020304" pitchFamily="18" charset="0"/>
                  <a:ea typeface="Times New Roman" panose="02020603050405020304" pitchFamily="18" charset="0"/>
                </a:rPr>
                <a:t>      </a:t>
              </a: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Objectif:</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a:effectLst/>
                  <a:latin typeface="Calibri" panose="020F0502020204030204" pitchFamily="34" charset="0"/>
                  <a:ea typeface="Calibri" panose="020F0502020204030204" pitchFamily="34" charset="0"/>
                  <a:cs typeface="Arial" panose="020B0604020202020204" pitchFamily="34" charset="0"/>
                </a:rPr>
                <a:t> </a:t>
              </a:r>
              <a:r>
                <a:rPr lang="fr-FR" sz="1200" i="0">
                  <a:effectLst/>
                  <a:latin typeface="Cambria Math" panose="02040503050406030204" pitchFamily="18" charset="0"/>
                  <a:ea typeface="Calibri" panose="020F0502020204030204" pitchFamily="34" charset="0"/>
                  <a:cs typeface="Arial" panose="020B0604020202020204" pitchFamily="34" charset="0"/>
                </a:rPr>
                <a:t>𝑀𝑖𝑛(𝑀𝑎𝑥</a:t>
              </a:r>
              <a:r>
                <a:rPr lang="en-US" sz="1200" i="0">
                  <a:effectLst/>
                  <a:latin typeface="Cambria Math" panose="02040503050406030204" pitchFamily="18" charset="0"/>
                  <a:cs typeface="Arial" panose="020B0604020202020204" pitchFamily="34" charset="0"/>
                </a:rPr>
                <a:t>(∑</a:t>
              </a:r>
              <a:r>
                <a:rPr lang="fr-FR" sz="1200" i="0">
                  <a:effectLst/>
                  <a:latin typeface="Cambria Math" panose="02040503050406030204" pitchFamily="18" charset="0"/>
                  <a:cs typeface="Arial" panose="020B0604020202020204" pitchFamily="34" charset="0"/>
                </a:rPr>
                <a:t>_</a:t>
              </a:r>
              <a:r>
                <a:rPr lang="fr-FR" sz="1200" i="0">
                  <a:effectLst/>
                  <a:latin typeface="Cambria Math" panose="02040503050406030204" pitchFamily="18" charset="0"/>
                  <a:ea typeface="Calibri" panose="020F0502020204030204" pitchFamily="34" charset="0"/>
                  <a:cs typeface="Arial" panose="020B0604020202020204" pitchFamily="34" charset="0"/>
                </a:rPr>
                <a:t>1^16▒〖(</a:t>
              </a:r>
              <a:r>
                <a:rPr lang="en-US" sz="1200" i="0">
                  <a:effectLst/>
                  <a:latin typeface="Cambria Math" panose="02040503050406030204" pitchFamily="18" charset="0"/>
                  <a:ea typeface="Calibri" panose="020F0502020204030204" pitchFamily="34" charset="0"/>
                  <a:cs typeface="Arial" panose="020B0604020202020204" pitchFamily="34" charset="0"/>
                </a:rPr>
                <a:t>𝑋_𝑖𝑗</a:t>
              </a:r>
              <a:r>
                <a:rPr lang="fr-FR" sz="1200" i="0">
                  <a:effectLst/>
                  <a:latin typeface="Cambria Math" panose="02040503050406030204" pitchFamily="18" charset="0"/>
                  <a:ea typeface="Calibri" panose="020F0502020204030204" pitchFamily="34" charset="0"/>
                  <a:cs typeface="Arial" panose="020B0604020202020204" pitchFamily="34" charset="0"/>
                </a:rPr>
                <a:t>  ∗</a:t>
              </a:r>
              <a:r>
                <a:rPr lang="en-US" sz="1200" i="0">
                  <a:effectLst/>
                  <a:latin typeface="Cambria Math" panose="02040503050406030204" pitchFamily="18" charset="0"/>
                  <a:ea typeface="Calibri" panose="020F0502020204030204" pitchFamily="34" charset="0"/>
                  <a:cs typeface="Arial" panose="020B0604020202020204" pitchFamily="34" charset="0"/>
                </a:rPr>
                <a:t>𝑃_𝑗</a:t>
              </a:r>
              <a:r>
                <a:rPr lang="fr-FR" sz="1200" i="0">
                  <a:effectLst/>
                  <a:latin typeface="Cambria Math" panose="02040503050406030204" pitchFamily="18" charset="0"/>
                  <a:ea typeface="Calibri" panose="020F0502020204030204" pitchFamily="34" charset="0"/>
                  <a:cs typeface="Arial" panose="020B0604020202020204" pitchFamily="34" charset="0"/>
                </a:rPr>
                <a:t>)〗)  )  1 ≤ i ≤ 3 ]</a:t>
              </a:r>
              <a:r>
                <a:rPr lang="fr-FR" sz="1200">
                  <a:effectLst/>
                  <a:latin typeface="Calibri" panose="020F0502020204030204" pitchFamily="34" charset="0"/>
                  <a:ea typeface="Calibri" panose="020F0502020204030204" pitchFamily="34" charset="0"/>
                  <a:cs typeface="Arial" panose="020B0604020202020204" pitchFamily="34" charset="0"/>
                </a:rPr>
                <a:t> )</a:t>
              </a:r>
              <a:endParaRPr lang="en-US" sz="1200">
                <a:effectLst/>
                <a:latin typeface="Calibri" panose="020F0502020204030204" pitchFamily="34" charset="0"/>
                <a:ea typeface="Calibri" panose="020F0502020204030204" pitchFamily="34" charset="0"/>
                <a:cs typeface="Arial" panose="020B060402020202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1</xdr:col>
      <xdr:colOff>609600</xdr:colOff>
      <xdr:row>4</xdr:row>
      <xdr:rowOff>58615</xdr:rowOff>
    </xdr:from>
    <xdr:ext cx="5181600" cy="2627435"/>
    <xdr:sp macro="" textlink="">
      <xdr:nvSpPr>
        <xdr:cNvPr id="2" name="ZoneTexte 1"/>
        <xdr:cNvSpPr txBox="1"/>
      </xdr:nvSpPr>
      <xdr:spPr>
        <a:xfrm>
          <a:off x="1406769" y="808892"/>
          <a:ext cx="5181600" cy="2627435"/>
        </a:xfrm>
        <a:prstGeom prst="rect">
          <a:avLst/>
        </a:prstGeom>
        <a:solidFill>
          <a:schemeClr val="bg1">
            <a:lumMod val="65000"/>
          </a:schemeClr>
        </a:solidFill>
        <a:ln>
          <a:solidFill>
            <a:schemeClr val="tx1"/>
          </a:solidFill>
        </a:ln>
        <a:effectLst>
          <a:outerShdw blurRad="101600" dist="101600" dir="2700000" algn="ctr" rotWithShape="0">
            <a:srgbClr val="000000">
              <a:alpha val="43137"/>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tx1"/>
              </a:solidFill>
              <a:latin typeface="+mn-lt"/>
              <a:ea typeface="+mn-ea"/>
              <a:cs typeface="+mn-cs"/>
            </a:rPr>
            <a:t>L'objectif de cette application est de planifier les emplois du temps de travailleurs. Ils doivent tous travailler 5 jours parmi les 7 de la semaine. Ils doivent donc disposer de 2 jours de repos, consécutifs ou pas. Une contrainte impose que le nombre de travailleurs  disposant de 2 journées de repos non consécutives ne dépasse pas un certain pourcentage du nombre de travailleurs total (tester 10%,</a:t>
          </a:r>
          <a:r>
            <a:rPr lang="fr-FR" sz="1100" baseline="0">
              <a:solidFill>
                <a:schemeClr val="tx1"/>
              </a:solidFill>
              <a:latin typeface="+mn-lt"/>
              <a:ea typeface="+mn-ea"/>
              <a:cs typeface="+mn-cs"/>
            </a:rPr>
            <a:t> 20%, 30%, 40%)</a:t>
          </a:r>
          <a:r>
            <a:rPr lang="fr-FR" sz="1100">
              <a:solidFill>
                <a:schemeClr val="tx1"/>
              </a:solidFill>
              <a:latin typeface="+mn-lt"/>
              <a:ea typeface="+mn-ea"/>
              <a:cs typeface="+mn-cs"/>
            </a:rPr>
            <a:t>.</a:t>
          </a:r>
        </a:p>
        <a:p>
          <a:r>
            <a:rPr lang="fr-FR" sz="1100">
              <a:solidFill>
                <a:schemeClr val="tx1"/>
              </a:solidFill>
              <a:latin typeface="+mn-lt"/>
              <a:ea typeface="+mn-ea"/>
              <a:cs typeface="+mn-cs"/>
            </a:rPr>
            <a:t>L'entreprise demande à ce que le nombre de travailleurs présents chaque</a:t>
          </a:r>
          <a:r>
            <a:rPr lang="fr-FR" sz="1100" baseline="0">
              <a:solidFill>
                <a:schemeClr val="tx1"/>
              </a:solidFill>
              <a:latin typeface="+mn-lt"/>
              <a:ea typeface="+mn-ea"/>
              <a:cs typeface="+mn-cs"/>
            </a:rPr>
            <a:t> jour de la semaine soit au moins égal à une valeur déterminée (tableau ci-contre à droite).</a:t>
          </a:r>
          <a:endParaRPr lang="fr-FR" sz="1100">
            <a:solidFill>
              <a:schemeClr val="tx1"/>
            </a:solidFill>
            <a:latin typeface="+mn-lt"/>
            <a:ea typeface="+mn-ea"/>
            <a:cs typeface="+mn-cs"/>
          </a:endParaRPr>
        </a:p>
        <a:p>
          <a:r>
            <a:rPr lang="fr-FR" sz="1100">
              <a:solidFill>
                <a:schemeClr val="tx1"/>
              </a:solidFill>
              <a:latin typeface="+mn-lt"/>
              <a:ea typeface="+mn-ea"/>
              <a:cs typeface="+mn-cs"/>
            </a:rPr>
            <a:t>Le taux horaire du salaire en semaine sera différent de celui du weekend.</a:t>
          </a:r>
        </a:p>
        <a:p>
          <a:r>
            <a:rPr lang="fr-FR" sz="1100">
              <a:solidFill>
                <a:schemeClr val="tx1"/>
              </a:solidFill>
              <a:latin typeface="+mn-lt"/>
              <a:ea typeface="+mn-ea"/>
              <a:cs typeface="+mn-cs"/>
            </a:rPr>
            <a:t>1.</a:t>
          </a:r>
          <a:r>
            <a:rPr lang="fr-FR" sz="1100" baseline="0">
              <a:solidFill>
                <a:schemeClr val="tx1"/>
              </a:solidFill>
              <a:latin typeface="+mn-lt"/>
              <a:ea typeface="+mn-ea"/>
              <a:cs typeface="+mn-cs"/>
            </a:rPr>
            <a:t>    C</a:t>
          </a:r>
          <a:r>
            <a:rPr lang="fr-FR" sz="1100">
              <a:solidFill>
                <a:schemeClr val="tx1"/>
              </a:solidFill>
              <a:latin typeface="+mn-lt"/>
              <a:ea typeface="+mn-ea"/>
              <a:cs typeface="+mn-cs"/>
            </a:rPr>
            <a:t>alculer le planning  qui minimise la paie des travailleurs en respectant les contraintes. </a:t>
          </a:r>
        </a:p>
        <a:p>
          <a:r>
            <a:rPr lang="fr-FR" sz="1100">
              <a:solidFill>
                <a:schemeClr val="tx1"/>
              </a:solidFill>
              <a:latin typeface="+mn-lt"/>
              <a:ea typeface="+mn-ea"/>
              <a:cs typeface="+mn-cs"/>
            </a:rPr>
            <a:t>Faites</a:t>
          </a:r>
          <a:r>
            <a:rPr lang="fr-FR" sz="1100" baseline="0">
              <a:solidFill>
                <a:schemeClr val="tx1"/>
              </a:solidFill>
              <a:latin typeface="+mn-lt"/>
              <a:ea typeface="+mn-ea"/>
              <a:cs typeface="+mn-cs"/>
            </a:rPr>
            <a:t> clairement apparaitre les résultats (inspirez vous de la copie d'écran - attention, cette partie ne comporte que des formules Excel et aucune recopie manuelle).</a:t>
          </a:r>
          <a:endParaRPr lang="fr-FR" sz="1100">
            <a:solidFill>
              <a:schemeClr val="tx1"/>
            </a:solidFill>
            <a:latin typeface="+mn-lt"/>
            <a:ea typeface="+mn-ea"/>
            <a:cs typeface="+mn-cs"/>
          </a:endParaRPr>
        </a:p>
      </xdr:txBody>
    </xdr:sp>
    <xdr:clientData/>
  </xdr:oneCellAnchor>
  <xdr:twoCellAnchor>
    <xdr:from>
      <xdr:col>1</xdr:col>
      <xdr:colOff>571501</xdr:colOff>
      <xdr:row>2</xdr:row>
      <xdr:rowOff>0</xdr:rowOff>
    </xdr:from>
    <xdr:to>
      <xdr:col>8</xdr:col>
      <xdr:colOff>155575</xdr:colOff>
      <xdr:row>4</xdr:row>
      <xdr:rowOff>24432</xdr:rowOff>
    </xdr:to>
    <xdr:sp macro="" textlink="">
      <xdr:nvSpPr>
        <xdr:cNvPr id="3" name="Rectangle 2"/>
        <xdr:cNvSpPr/>
      </xdr:nvSpPr>
      <xdr:spPr>
        <a:xfrm>
          <a:off x="1371601" y="381000"/>
          <a:ext cx="5260974" cy="405432"/>
        </a:xfrm>
        <a:prstGeom prst="rect">
          <a:avLst/>
        </a:prstGeom>
        <a:solidFill>
          <a:srgbClr val="2076BD"/>
        </a:solidFill>
        <a:effectLst>
          <a:outerShdw blurRad="101600" dist="101600" dir="2700000" algn="ctr" rotWithShape="0">
            <a:srgbClr val="000000">
              <a:alpha val="43137"/>
            </a:srgbClr>
          </a:outerShdw>
        </a:effectLst>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2000">
              <a:solidFill>
                <a:schemeClr val="bg1"/>
              </a:solidFill>
            </a:rPr>
            <a:t>Planification de travailleurs</a:t>
          </a:r>
        </a:p>
      </xdr:txBody>
    </xdr:sp>
    <xdr:clientData/>
  </xdr:twoCellAnchor>
  <xdr:twoCellAnchor>
    <xdr:from>
      <xdr:col>0</xdr:col>
      <xdr:colOff>167054</xdr:colOff>
      <xdr:row>21</xdr:row>
      <xdr:rowOff>35660</xdr:rowOff>
    </xdr:from>
    <xdr:to>
      <xdr:col>11</xdr:col>
      <xdr:colOff>766654</xdr:colOff>
      <xdr:row>55</xdr:row>
      <xdr:rowOff>157711</xdr:rowOff>
    </xdr:to>
    <mc:AlternateContent xmlns:mc="http://schemas.openxmlformats.org/markup-compatibility/2006">
      <mc:Choice xmlns:a14="http://schemas.microsoft.com/office/drawing/2010/main" Requires="a14">
        <xdr:sp macro="" textlink="">
          <xdr:nvSpPr>
            <xdr:cNvPr id="5" name="Rectangle 4"/>
            <xdr:cNvSpPr/>
          </xdr:nvSpPr>
          <xdr:spPr>
            <a:xfrm>
              <a:off x="167054" y="3974614"/>
              <a:ext cx="10071846" cy="6499405"/>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400" b="1">
                  <a:solidFill>
                    <a:schemeClr val="dk1"/>
                  </a:solidFill>
                  <a:effectLst/>
                  <a:latin typeface="+mn-lt"/>
                  <a:ea typeface="+mn-ea"/>
                  <a:cs typeface="+mn-cs"/>
                </a:rPr>
                <a:t>Le</a:t>
              </a:r>
              <a:r>
                <a:rPr lang="fr-FR" sz="1400" b="1" baseline="0">
                  <a:solidFill>
                    <a:schemeClr val="dk1"/>
                  </a:solidFill>
                  <a:effectLst/>
                  <a:latin typeface="+mn-lt"/>
                  <a:ea typeface="+mn-ea"/>
                  <a:cs typeface="+mn-cs"/>
                </a:rPr>
                <a:t> Modèle</a:t>
              </a:r>
              <a:r>
                <a:rPr lang="fr-FR" sz="1400" b="1">
                  <a:solidFill>
                    <a:schemeClr val="dk1"/>
                  </a:solidFill>
                  <a:effectLst/>
                  <a:latin typeface="+mn-lt"/>
                  <a:ea typeface="+mn-ea"/>
                  <a:cs typeface="+mn-cs"/>
                </a:rPr>
                <a:t> :</a:t>
              </a:r>
              <a:endParaRPr lang="fr-FR" sz="1400">
                <a:solidFill>
                  <a:schemeClr val="dk1"/>
                </a:solidFill>
                <a:effectLst/>
                <a:latin typeface="+mn-lt"/>
                <a:ea typeface="+mn-ea"/>
                <a:cs typeface="+mn-cs"/>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Données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p1 : Le taux de salaire horaire en semaine</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p2 : le taux de salaire horaire en WE</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r    : Le pourcentage maximum des travailleurs disposant de jours de repos non consécutifs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14:m>
                <m:oMath xmlns:m="http://schemas.openxmlformats.org/officeDocument/2006/math">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𝑛</m:t>
                      </m:r>
                    </m:e>
                    <m:sub>
                      <m:r>
                        <a:rPr lang="fr-FR" sz="1400" i="1" baseline="-25000">
                          <a:effectLst/>
                          <a:latin typeface="Cambria Math" panose="02040503050406030204" pitchFamily="18" charset="0"/>
                          <a:ea typeface="Times New Roman" panose="02020603050405020304" pitchFamily="18" charset="0"/>
                        </a:rPr>
                        <m:t>𝑖</m:t>
                      </m:r>
                    </m:sub>
                  </m:sSub>
                  <m:r>
                    <a:rPr lang="fr-FR" sz="1400" i="1">
                      <a:effectLst/>
                      <a:latin typeface="Cambria Math" panose="02040503050406030204" pitchFamily="18" charset="0"/>
                      <a:ea typeface="Times New Roman" panose="02020603050405020304" pitchFamily="18" charset="0"/>
                    </a:rPr>
                    <m:t>  </m:t>
                  </m:r>
                </m:oMath>
              </a14:m>
              <a:r>
                <a:rPr lang="fr-FR" sz="1400">
                  <a:effectLst/>
                  <a:latin typeface="Times New Roman" panose="02020603050405020304" pitchFamily="18" charset="0"/>
                  <a:ea typeface="Times New Roman" panose="02020603050405020304" pitchFamily="18" charset="0"/>
                </a:rPr>
                <a:t>: nombre de travailleurs requis le jour i, </a:t>
              </a:r>
              <a14:m>
                <m:oMath xmlns:m="http://schemas.openxmlformats.org/officeDocument/2006/math">
                  <m:r>
                    <a:rPr lang="fr-FR" sz="1400" i="1">
                      <a:effectLst/>
                      <a:latin typeface="Cambria Math" panose="02040503050406030204" pitchFamily="18" charset="0"/>
                      <a:ea typeface="Times New Roman" panose="02020603050405020304" pitchFamily="18" charset="0"/>
                    </a:rPr>
                    <m:t>1 ≤ </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 ≤ 7</m:t>
                  </m:r>
                </m:oMath>
              </a14:m>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Variables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n     : Le nombre total des travailleurs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14:m>
                <m:oMath xmlns:m="http://schemas.openxmlformats.org/officeDocument/2006/math">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fr-FR" sz="1400" i="1">
                          <a:effectLst/>
                          <a:latin typeface="Cambria Math" panose="02040503050406030204" pitchFamily="18" charset="0"/>
                          <a:ea typeface="Times New Roman" panose="02020603050405020304" pitchFamily="18" charset="0"/>
                        </a:rPr>
                        <m:t>𝑖</m:t>
                      </m:r>
                    </m:sub>
                  </m:sSub>
                </m:oMath>
              </a14:m>
              <a:r>
                <a:rPr lang="fr-FR" sz="1400">
                  <a:effectLst/>
                  <a:latin typeface="Times New Roman" panose="02020603050405020304" pitchFamily="18" charset="0"/>
                  <a:ea typeface="Times New Roman" panose="02020603050405020304" pitchFamily="18" charset="0"/>
                </a:rPr>
                <a:t>  : nombre de travailleurs présents le jour i, </a:t>
              </a:r>
              <a14:m>
                <m:oMath xmlns:m="http://schemas.openxmlformats.org/officeDocument/2006/math">
                  <m:r>
                    <a:rPr lang="fr-FR" sz="1400" i="1">
                      <a:effectLst/>
                      <a:latin typeface="Cambria Math" panose="02040503050406030204" pitchFamily="18" charset="0"/>
                      <a:ea typeface="Times New Roman" panose="02020603050405020304" pitchFamily="18" charset="0"/>
                    </a:rPr>
                    <m:t>1 ≤ </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 ≤ 7</m:t>
                  </m:r>
                </m:oMath>
              </a14:m>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14:m>
                <m:oMath xmlns:m="http://schemas.openxmlformats.org/officeDocument/2006/math">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𝑌</m:t>
                      </m:r>
                    </m:e>
                    <m:sub>
                      <m:r>
                        <a:rPr lang="fr-FR" sz="1400" i="1" baseline="-25000">
                          <a:effectLst/>
                          <a:latin typeface="Cambria Math" panose="02040503050406030204" pitchFamily="18" charset="0"/>
                          <a:ea typeface="Times New Roman" panose="02020603050405020304" pitchFamily="18" charset="0"/>
                        </a:rPr>
                        <m:t>𝑖</m:t>
                      </m:r>
                      <m:r>
                        <a:rPr lang="fr-FR" sz="1400" i="1" baseline="-25000">
                          <a:effectLst/>
                          <a:latin typeface="Cambria Math" panose="02040503050406030204" pitchFamily="18" charset="0"/>
                          <a:ea typeface="Times New Roman" panose="02020603050405020304" pitchFamily="18" charset="0"/>
                        </a:rPr>
                        <m:t>,</m:t>
                      </m:r>
                      <m:r>
                        <a:rPr lang="fr-FR" sz="1400" i="1" baseline="-25000">
                          <a:effectLst/>
                          <a:latin typeface="Cambria Math" panose="02040503050406030204" pitchFamily="18" charset="0"/>
                          <a:ea typeface="Times New Roman" panose="02020603050405020304" pitchFamily="18" charset="0"/>
                        </a:rPr>
                        <m:t>𝑗</m:t>
                      </m:r>
                    </m:sub>
                  </m:sSub>
                </m:oMath>
              </a14:m>
              <a:r>
                <a:rPr lang="fr-FR" sz="1400" baseline="-25000">
                  <a:effectLst/>
                  <a:latin typeface="Times New Roman" panose="02020603050405020304" pitchFamily="18" charset="0"/>
                  <a:ea typeface="Times New Roman" panose="02020603050405020304" pitchFamily="18" charset="0"/>
                </a:rPr>
                <a:t> </a:t>
              </a:r>
              <a:r>
                <a:rPr lang="fr-FR" sz="1400">
                  <a:effectLst/>
                  <a:latin typeface="Times New Roman" panose="02020603050405020304" pitchFamily="18" charset="0"/>
                  <a:ea typeface="Times New Roman" panose="02020603050405020304" pitchFamily="18" charset="0"/>
                </a:rPr>
                <a:t> : nombre de travailleurs qui ne travaillent pas le jour i et le jour j </a:t>
              </a:r>
              <a14:m>
                <m:oMath xmlns:m="http://schemas.openxmlformats.org/officeDocument/2006/math">
                  <m:r>
                    <a:rPr lang="fr-FR" sz="1400" i="1">
                      <a:effectLst/>
                      <a:latin typeface="Cambria Math" panose="02040503050406030204" pitchFamily="18" charset="0"/>
                      <a:ea typeface="Times New Roman" panose="02020603050405020304" pitchFamily="18" charset="0"/>
                    </a:rPr>
                    <m:t>, 1≤ </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&lt;</m:t>
                  </m:r>
                  <m:r>
                    <a:rPr lang="fr-FR" sz="1400" i="1">
                      <a:effectLst/>
                      <a:latin typeface="Cambria Math" panose="02040503050406030204" pitchFamily="18" charset="0"/>
                      <a:ea typeface="Times New Roman" panose="02020603050405020304" pitchFamily="18" charset="0"/>
                    </a:rPr>
                    <m:t>𝑗</m:t>
                  </m:r>
                  <m:r>
                    <a:rPr lang="fr-FR" sz="1400" i="1">
                      <a:effectLst/>
                      <a:latin typeface="Cambria Math" panose="02040503050406030204" pitchFamily="18" charset="0"/>
                      <a:ea typeface="Times New Roman" panose="02020603050405020304" pitchFamily="18" charset="0"/>
                    </a:rPr>
                    <m:t> ≤7</m:t>
                  </m:r>
                </m:oMath>
              </a14:m>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Contraintes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1 : </a:t>
              </a:r>
              <a:r>
                <a:rPr lang="fr-FR" sz="1200">
                  <a:effectLst/>
                  <a:latin typeface="Calibri" panose="020F0502020204030204" pitchFamily="34" charset="0"/>
                  <a:ea typeface="Calibri" panose="020F0502020204030204" pitchFamily="34" charset="0"/>
                  <a:cs typeface="Arial" panose="020B0604020202020204" pitchFamily="34" charset="0"/>
                </a:rPr>
                <a:t>Le  nombre minimum de travailleurs par jour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14:m>
                <m:oMath xmlns:m="http://schemas.openxmlformats.org/officeDocument/2006/math">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fr-FR" sz="1400" i="1">
                          <a:effectLst/>
                          <a:latin typeface="Cambria Math" panose="02040503050406030204" pitchFamily="18" charset="0"/>
                          <a:ea typeface="Times New Roman" panose="02020603050405020304" pitchFamily="18" charset="0"/>
                        </a:rPr>
                        <m:t>𝑖</m:t>
                      </m:r>
                    </m:sub>
                  </m:sSub>
                  <m:r>
                    <a:rPr lang="fr-FR" sz="1400" i="1">
                      <a:effectLst/>
                      <a:latin typeface="Cambria Math" panose="02040503050406030204" pitchFamily="18" charset="0"/>
                      <a:ea typeface="Times New Roman" panose="02020603050405020304" pitchFamily="18" charset="0"/>
                    </a:rPr>
                    <m:t>≥</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𝑛</m:t>
                      </m:r>
                    </m:e>
                    <m:sub>
                      <m:r>
                        <a:rPr lang="fr-FR" sz="1400" i="1">
                          <a:effectLst/>
                          <a:latin typeface="Cambria Math" panose="02040503050406030204" pitchFamily="18" charset="0"/>
                          <a:ea typeface="Times New Roman" panose="02020603050405020304" pitchFamily="18" charset="0"/>
                        </a:rPr>
                        <m:t>𝑖</m:t>
                      </m:r>
                    </m:sub>
                  </m:sSub>
                </m:oMath>
              </a14:m>
              <a:r>
                <a:rPr lang="fr-FR" sz="1400">
                  <a:effectLst/>
                  <a:latin typeface="Times New Roman" panose="02020603050405020304" pitchFamily="18" charset="0"/>
                  <a:ea typeface="Times New Roman" panose="02020603050405020304" pitchFamily="18" charset="0"/>
                </a:rPr>
                <a:t>pour </a:t>
              </a:r>
              <a14:m>
                <m:oMath xmlns:m="http://schemas.openxmlformats.org/officeDocument/2006/math">
                  <m:r>
                    <a:rPr lang="fr-FR" sz="1400" i="1">
                      <a:effectLst/>
                      <a:latin typeface="Cambria Math" panose="02040503050406030204" pitchFamily="18" charset="0"/>
                      <a:ea typeface="Times New Roman" panose="02020603050405020304" pitchFamily="18" charset="0"/>
                    </a:rPr>
                    <m:t>1 ≤ </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 ≤ 7</m:t>
                  </m:r>
                </m:oMath>
              </a14:m>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2 </a:t>
              </a:r>
              <a:r>
                <a:rPr lang="fr-FR" sz="1200">
                  <a:effectLst/>
                  <a:latin typeface="Calibri" panose="020F0502020204030204" pitchFamily="34" charset="0"/>
                  <a:ea typeface="Calibri" panose="020F0502020204030204" pitchFamily="34" charset="0"/>
                  <a:cs typeface="Arial" panose="020B0604020202020204" pitchFamily="34" charset="0"/>
                </a:rPr>
                <a:t>: Le pourcentage maximum est r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14:m>
                <m:oMath xmlns:m="http://schemas.openxmlformats.org/officeDocument/2006/math">
                  <m:nary>
                    <m:naryPr>
                      <m:chr m:val="∑"/>
                      <m:limLoc m:val="undOvr"/>
                      <m:supHide m:val="on"/>
                      <m:ctrlPr>
                        <a:rPr lang="en-US" sz="1400" i="1">
                          <a:effectLst/>
                          <a:latin typeface="Cambria Math" panose="02040503050406030204" pitchFamily="18" charset="0"/>
                          <a:ea typeface="Times New Roman" panose="02020603050405020304" pitchFamily="18" charset="0"/>
                        </a:rPr>
                      </m:ctrlPr>
                    </m:naryPr>
                    <m:sub>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m:t>
                      </m:r>
                      <m:r>
                        <a:rPr lang="fr-FR" sz="1400" i="1">
                          <a:effectLst/>
                          <a:latin typeface="Cambria Math" panose="02040503050406030204" pitchFamily="18" charset="0"/>
                          <a:ea typeface="Times New Roman" panose="02020603050405020304" pitchFamily="18" charset="0"/>
                        </a:rPr>
                        <m:t>𝑗</m:t>
                      </m:r>
                      <m:r>
                        <a:rPr lang="fr-FR" sz="1400" i="1">
                          <a:effectLst/>
                          <a:latin typeface="Cambria Math" panose="02040503050406030204" pitchFamily="18" charset="0"/>
                          <a:ea typeface="Times New Roman" panose="02020603050405020304" pitchFamily="18" charset="0"/>
                        </a:rPr>
                        <m:t>&gt;</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+1</m:t>
                      </m:r>
                    </m:sub>
                    <m:sup/>
                    <m:e>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𝑌</m:t>
                          </m:r>
                        </m:e>
                        <m:sub>
                          <m:r>
                            <a:rPr lang="fr-FR" sz="1400" i="1">
                              <a:effectLst/>
                              <a:latin typeface="Cambria Math" panose="02040503050406030204" pitchFamily="18" charset="0"/>
                              <a:ea typeface="Times New Roman" panose="02020603050405020304" pitchFamily="18" charset="0"/>
                            </a:rPr>
                            <m:t>𝑖𝑗</m:t>
                          </m:r>
                        </m:sub>
                      </m:sSub>
                      <m:r>
                        <a:rPr lang="fr-FR" sz="1400" i="1">
                          <a:effectLst/>
                          <a:latin typeface="Cambria Math" panose="02040503050406030204" pitchFamily="18" charset="0"/>
                          <a:ea typeface="Times New Roman" panose="02020603050405020304" pitchFamily="18" charset="0"/>
                        </a:rPr>
                        <m:t>≤</m:t>
                      </m:r>
                      <m:r>
                        <a:rPr lang="fr-FR" sz="1400" i="1">
                          <a:effectLst/>
                          <a:latin typeface="Cambria Math" panose="02040503050406030204" pitchFamily="18" charset="0"/>
                          <a:ea typeface="Times New Roman" panose="02020603050405020304" pitchFamily="18" charset="0"/>
                        </a:rPr>
                        <m:t>𝑟</m:t>
                      </m:r>
                      <m:r>
                        <a:rPr lang="fr-FR" sz="1400" i="1">
                          <a:effectLst/>
                          <a:latin typeface="Cambria Math" panose="02040503050406030204" pitchFamily="18" charset="0"/>
                          <a:ea typeface="Times New Roman" panose="02020603050405020304" pitchFamily="18" charset="0"/>
                        </a:rPr>
                        <m:t>∗</m:t>
                      </m:r>
                      <m:r>
                        <a:rPr lang="fr-FR" sz="1400" i="1">
                          <a:effectLst/>
                          <a:latin typeface="Cambria Math" panose="02040503050406030204" pitchFamily="18" charset="0"/>
                          <a:ea typeface="Times New Roman" panose="02020603050405020304" pitchFamily="18" charset="0"/>
                        </a:rPr>
                        <m:t>𝑛</m:t>
                      </m:r>
                    </m:e>
                  </m:nary>
                </m:oMath>
              </a14:m>
              <a:r>
                <a:rPr lang="fr-FR" sz="1400">
                  <a:effectLst/>
                  <a:latin typeface="Times New Roman" panose="02020603050405020304" pitchFamily="18" charset="0"/>
                  <a:ea typeface="Times New Roman" panose="02020603050405020304" pitchFamily="18" charset="0"/>
                </a:rPr>
                <a:t> </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3 :</a:t>
              </a:r>
              <a:r>
                <a:rPr lang="fr-FR" sz="1200">
                  <a:effectLst/>
                  <a:latin typeface="Calibri" panose="020F0502020204030204" pitchFamily="34" charset="0"/>
                  <a:ea typeface="Calibri" panose="020F0502020204030204" pitchFamily="34" charset="0"/>
                  <a:cs typeface="Arial" panose="020B0604020202020204" pitchFamily="34" charset="0"/>
                </a:rPr>
                <a:t> Les travailleurs travaillent 5 jours et se reposent 2 jours :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14:m>
                <m:oMath xmlns:m="http://schemas.openxmlformats.org/officeDocument/2006/math">
                  <m:nary>
                    <m:naryPr>
                      <m:chr m:val="∑"/>
                      <m:limLoc m:val="undOvr"/>
                      <m:ctrlPr>
                        <a:rPr lang="en-US" sz="1400" i="1">
                          <a:effectLst/>
                          <a:latin typeface="Cambria Math" panose="02040503050406030204" pitchFamily="18" charset="0"/>
                          <a:ea typeface="Times New Roman" panose="02020603050405020304" pitchFamily="18" charset="0"/>
                        </a:rPr>
                      </m:ctrlPr>
                    </m:naryPr>
                    <m:sub>
                      <m:r>
                        <a:rPr lang="fr-FR" sz="1400" i="1">
                          <a:effectLst/>
                          <a:latin typeface="Cambria Math" panose="02040503050406030204" pitchFamily="18" charset="0"/>
                          <a:ea typeface="Times New Roman" panose="02020603050405020304" pitchFamily="18" charset="0"/>
                        </a:rPr>
                        <m:t>𝑗</m:t>
                      </m:r>
                      <m:r>
                        <a:rPr lang="fr-FR" sz="1400" i="1">
                          <a:effectLst/>
                          <a:latin typeface="Cambria Math" panose="02040503050406030204" pitchFamily="18" charset="0"/>
                          <a:ea typeface="Times New Roman" panose="02020603050405020304" pitchFamily="18" charset="0"/>
                        </a:rPr>
                        <m:t>=1,</m:t>
                      </m:r>
                      <m:r>
                        <a:rPr lang="fr-FR" sz="1400" i="1">
                          <a:effectLst/>
                          <a:latin typeface="Cambria Math" panose="02040503050406030204" pitchFamily="18" charset="0"/>
                          <a:ea typeface="Times New Roman" panose="02020603050405020304" pitchFamily="18" charset="0"/>
                        </a:rPr>
                        <m:t>𝑗</m:t>
                      </m:r>
                      <m:r>
                        <a:rPr lang="fr-FR" sz="1400" i="1">
                          <a:effectLst/>
                          <a:latin typeface="Cambria Math" panose="02040503050406030204" pitchFamily="18" charset="0"/>
                          <a:ea typeface="Times New Roman" panose="02020603050405020304" pitchFamily="18" charset="0"/>
                        </a:rPr>
                        <m:t>≠</m:t>
                      </m:r>
                      <m:r>
                        <a:rPr lang="fr-FR" sz="1400" i="1">
                          <a:effectLst/>
                          <a:latin typeface="Cambria Math" panose="02040503050406030204" pitchFamily="18" charset="0"/>
                          <a:ea typeface="Times New Roman" panose="02020603050405020304" pitchFamily="18" charset="0"/>
                        </a:rPr>
                        <m:t>𝑖</m:t>
                      </m:r>
                    </m:sub>
                    <m:sup>
                      <m:r>
                        <a:rPr lang="fr-FR" sz="1400" i="1">
                          <a:effectLst/>
                          <a:latin typeface="Cambria Math" panose="02040503050406030204" pitchFamily="18" charset="0"/>
                          <a:ea typeface="Times New Roman" panose="02020603050405020304" pitchFamily="18" charset="0"/>
                        </a:rPr>
                        <m:t>7</m:t>
                      </m:r>
                    </m:sup>
                    <m:e>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𝑌</m:t>
                          </m:r>
                        </m:e>
                        <m:sub>
                          <m:r>
                            <a:rPr lang="fr-FR" sz="1400" i="1">
                              <a:effectLst/>
                              <a:latin typeface="Cambria Math" panose="02040503050406030204" pitchFamily="18" charset="0"/>
                              <a:ea typeface="Times New Roman" panose="02020603050405020304" pitchFamily="18" charset="0"/>
                            </a:rPr>
                            <m:t>𝑖𝑗</m:t>
                          </m:r>
                        </m:sub>
                      </m:sSub>
                      <m:r>
                        <a:rPr lang="fr-FR" sz="1400" i="1">
                          <a:effectLst/>
                          <a:latin typeface="Cambria Math" panose="02040503050406030204" pitchFamily="18" charset="0"/>
                          <a:ea typeface="Times New Roman" panose="02020603050405020304" pitchFamily="18" charset="0"/>
                        </a:rPr>
                        <m:t>+</m:t>
                      </m:r>
                      <m:sSub>
                        <m:sSubPr>
                          <m:ctrlPr>
                            <a:rPr lang="en-US" sz="1400" i="1">
                              <a:effectLst/>
                              <a:latin typeface="Cambria Math" panose="02040503050406030204" pitchFamily="18" charset="0"/>
                              <a:ea typeface="Times New Roman" panose="02020603050405020304" pitchFamily="18" charset="0"/>
                            </a:rPr>
                          </m:ctrlPr>
                        </m:sSubPr>
                        <m:e>
                          <m:r>
                            <a:rPr lang="fr-FR" sz="1400" i="1">
                              <a:effectLst/>
                              <a:latin typeface="Cambria Math" panose="02040503050406030204" pitchFamily="18" charset="0"/>
                              <a:ea typeface="Times New Roman" panose="02020603050405020304" pitchFamily="18" charset="0"/>
                            </a:rPr>
                            <m:t>𝑋</m:t>
                          </m:r>
                        </m:e>
                        <m:sub>
                          <m:r>
                            <a:rPr lang="fr-FR" sz="1400" i="1">
                              <a:effectLst/>
                              <a:latin typeface="Cambria Math" panose="02040503050406030204" pitchFamily="18" charset="0"/>
                              <a:ea typeface="Times New Roman" panose="02020603050405020304" pitchFamily="18" charset="0"/>
                            </a:rPr>
                            <m:t>𝑖</m:t>
                          </m:r>
                        </m:sub>
                      </m:sSub>
                      <m:r>
                        <a:rPr lang="fr-FR" sz="1400" i="1">
                          <a:effectLst/>
                          <a:latin typeface="Cambria Math" panose="02040503050406030204" pitchFamily="18" charset="0"/>
                          <a:ea typeface="Times New Roman" panose="02020603050405020304" pitchFamily="18" charset="0"/>
                        </a:rPr>
                        <m:t>=</m:t>
                      </m:r>
                      <m:r>
                        <a:rPr lang="fr-FR" sz="1400" i="1">
                          <a:effectLst/>
                          <a:latin typeface="Cambria Math" panose="02040503050406030204" pitchFamily="18" charset="0"/>
                          <a:ea typeface="Times New Roman" panose="02020603050405020304" pitchFamily="18" charset="0"/>
                        </a:rPr>
                        <m:t>𝑛</m:t>
                      </m:r>
                    </m:e>
                  </m:nary>
                </m:oMath>
              </a14:m>
              <a:r>
                <a:rPr lang="fr-FR" sz="1400">
                  <a:effectLst/>
                  <a:latin typeface="Times New Roman" panose="02020603050405020304" pitchFamily="18" charset="0"/>
                  <a:ea typeface="Times New Roman" panose="02020603050405020304" pitchFamily="18" charset="0"/>
                </a:rPr>
                <a:t>  pour tout </a:t>
              </a:r>
              <a14:m>
                <m:oMath xmlns:m="http://schemas.openxmlformats.org/officeDocument/2006/math">
                  <m:r>
                    <a:rPr lang="fr-FR" sz="1400" i="1">
                      <a:effectLst/>
                      <a:latin typeface="Cambria Math" panose="02040503050406030204" pitchFamily="18" charset="0"/>
                      <a:ea typeface="Times New Roman" panose="02020603050405020304" pitchFamily="18" charset="0"/>
                    </a:rPr>
                    <m:t>1 ≤ </m:t>
                  </m:r>
                  <m:r>
                    <a:rPr lang="fr-FR" sz="1400" i="1">
                      <a:effectLst/>
                      <a:latin typeface="Cambria Math" panose="02040503050406030204" pitchFamily="18" charset="0"/>
                      <a:ea typeface="Times New Roman" panose="02020603050405020304" pitchFamily="18" charset="0"/>
                    </a:rPr>
                    <m:t>𝑖</m:t>
                  </m:r>
                  <m:r>
                    <a:rPr lang="fr-FR" sz="1400" i="1">
                      <a:effectLst/>
                      <a:latin typeface="Cambria Math" panose="02040503050406030204" pitchFamily="18" charset="0"/>
                      <a:ea typeface="Times New Roman" panose="02020603050405020304" pitchFamily="18" charset="0"/>
                    </a:rPr>
                    <m:t> ≤ 7</m:t>
                  </m:r>
                </m:oMath>
              </a14:m>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Objectif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14:m>
                <m:oMathPara xmlns:m="http://schemas.openxmlformats.org/officeDocument/2006/math">
                  <m:oMathParaPr>
                    <m:jc m:val="centerGroup"/>
                  </m:oMathParaPr>
                  <m:oMath xmlns:m="http://schemas.openxmlformats.org/officeDocument/2006/math">
                    <m:r>
                      <a:rPr lang="fr-FR" sz="1200" i="1">
                        <a:effectLst/>
                        <a:latin typeface="Cambria Math" panose="02040503050406030204" pitchFamily="18" charset="0"/>
                        <a:ea typeface="Calibri" panose="020F0502020204030204" pitchFamily="34" charset="0"/>
                        <a:cs typeface="Arial" panose="020B0604020202020204" pitchFamily="34" charset="0"/>
                      </a:rPr>
                      <m:t>𝑀𝑖𝑛</m:t>
                    </m:r>
                    <m:r>
                      <a:rPr lang="fr-FR" sz="1200" i="1">
                        <a:effectLst/>
                        <a:latin typeface="Cambria Math" panose="02040503050406030204" pitchFamily="18" charset="0"/>
                        <a:ea typeface="Calibri" panose="020F0502020204030204" pitchFamily="34" charset="0"/>
                        <a:cs typeface="Arial" panose="020B0604020202020204" pitchFamily="34" charset="0"/>
                      </a:rPr>
                      <m:t>(</m:t>
                    </m:r>
                    <m:r>
                      <a:rPr lang="fr-FR" sz="1200" i="1">
                        <a:effectLst/>
                        <a:latin typeface="Cambria Math" panose="02040503050406030204" pitchFamily="18" charset="0"/>
                        <a:ea typeface="Calibri" panose="020F0502020204030204" pitchFamily="34" charset="0"/>
                        <a:cs typeface="Arial" panose="020B0604020202020204" pitchFamily="34" charset="0"/>
                      </a:rPr>
                      <m:t>𝑝</m:t>
                    </m:r>
                    <m:r>
                      <a:rPr lang="fr-FR" sz="1200" i="1">
                        <a:effectLst/>
                        <a:latin typeface="Cambria Math" panose="02040503050406030204" pitchFamily="18" charset="0"/>
                        <a:ea typeface="Calibri" panose="020F0502020204030204" pitchFamily="34" charset="0"/>
                        <a:cs typeface="Arial" panose="020B0604020202020204" pitchFamily="34" charset="0"/>
                      </a:rPr>
                      <m:t>1∗8∗</m:t>
                    </m:r>
                    <m:nary>
                      <m:naryPr>
                        <m:chr m:val="∑"/>
                        <m:limLoc m:val="undOvr"/>
                        <m:ctrlPr>
                          <a:rPr lang="en-US" sz="1200" i="1">
                            <a:effectLst/>
                            <a:latin typeface="Cambria Math" panose="02040503050406030204" pitchFamily="18" charset="0"/>
                            <a:ea typeface="Calibri" panose="020F0502020204030204" pitchFamily="34" charset="0"/>
                            <a:cs typeface="Arial" panose="020B0604020202020204" pitchFamily="34" charset="0"/>
                          </a:rPr>
                        </m:ctrlPr>
                      </m:naryPr>
                      <m:sub>
                        <m:r>
                          <a:rPr lang="fr-FR" sz="1200" i="1">
                            <a:effectLst/>
                            <a:latin typeface="Cambria Math" panose="02040503050406030204" pitchFamily="18" charset="0"/>
                            <a:ea typeface="Calibri" panose="020F0502020204030204" pitchFamily="34" charset="0"/>
                            <a:cs typeface="Arial" panose="020B0604020202020204" pitchFamily="34" charset="0"/>
                          </a:rPr>
                          <m:t>𝑖</m:t>
                        </m:r>
                        <m:r>
                          <a:rPr lang="fr-FR" sz="1200" i="1">
                            <a:effectLst/>
                            <a:latin typeface="Cambria Math" panose="02040503050406030204" pitchFamily="18" charset="0"/>
                            <a:ea typeface="Calibri" panose="020F0502020204030204" pitchFamily="34" charset="0"/>
                            <a:cs typeface="Arial" panose="020B0604020202020204" pitchFamily="34" charset="0"/>
                          </a:rPr>
                          <m:t>=1</m:t>
                        </m:r>
                      </m:sub>
                      <m:sup>
                        <m:r>
                          <a:rPr lang="fr-FR" sz="1200" i="1">
                            <a:effectLst/>
                            <a:latin typeface="Cambria Math" panose="02040503050406030204" pitchFamily="18" charset="0"/>
                            <a:ea typeface="Calibri" panose="020F0502020204030204" pitchFamily="34" charset="0"/>
                            <a:cs typeface="Arial" panose="020B0604020202020204" pitchFamily="34" charset="0"/>
                          </a:rPr>
                          <m:t>5</m:t>
                        </m:r>
                      </m:sup>
                      <m:e>
                        <m:sSub>
                          <m:sSubPr>
                            <m:ctrlPr>
                              <a:rPr lang="en-US" sz="1200" i="1">
                                <a:effectLst/>
                                <a:latin typeface="Cambria Math" panose="02040503050406030204" pitchFamily="18" charset="0"/>
                                <a:ea typeface="Calibri" panose="020F0502020204030204" pitchFamily="34" charset="0"/>
                                <a:cs typeface="Arial" panose="020B0604020202020204" pitchFamily="34" charset="0"/>
                              </a:rPr>
                            </m:ctrlPr>
                          </m:sSubPr>
                          <m:e>
                            <m:r>
                              <a:rPr lang="fr-FR" sz="1200" i="1">
                                <a:effectLst/>
                                <a:latin typeface="Cambria Math" panose="02040503050406030204" pitchFamily="18" charset="0"/>
                                <a:ea typeface="Calibri" panose="020F0502020204030204" pitchFamily="34" charset="0"/>
                                <a:cs typeface="Arial" panose="020B0604020202020204" pitchFamily="34" charset="0"/>
                              </a:rPr>
                              <m:t>𝑋</m:t>
                            </m:r>
                          </m:e>
                          <m:sub>
                            <m:r>
                              <a:rPr lang="fr-FR" sz="1200" i="1">
                                <a:effectLst/>
                                <a:latin typeface="Cambria Math" panose="02040503050406030204" pitchFamily="18" charset="0"/>
                                <a:ea typeface="Calibri" panose="020F0502020204030204" pitchFamily="34" charset="0"/>
                                <a:cs typeface="Arial" panose="020B0604020202020204" pitchFamily="34" charset="0"/>
                              </a:rPr>
                              <m:t>𝑖</m:t>
                            </m:r>
                          </m:sub>
                        </m:sSub>
                        <m:r>
                          <a:rPr lang="fr-FR" sz="1200" i="1">
                            <a:effectLst/>
                            <a:latin typeface="Cambria Math" panose="02040503050406030204" pitchFamily="18" charset="0"/>
                            <a:ea typeface="Calibri" panose="020F0502020204030204" pitchFamily="34" charset="0"/>
                            <a:cs typeface="Arial" panose="020B0604020202020204" pitchFamily="34" charset="0"/>
                          </a:rPr>
                          <m:t>+</m:t>
                        </m:r>
                      </m:e>
                    </m:nary>
                    <m:r>
                      <a:rPr lang="fr-FR" sz="1200" i="1">
                        <a:effectLst/>
                        <a:latin typeface="Cambria Math" panose="02040503050406030204" pitchFamily="18" charset="0"/>
                        <a:ea typeface="Calibri" panose="020F0502020204030204" pitchFamily="34" charset="0"/>
                        <a:cs typeface="Arial" panose="020B0604020202020204" pitchFamily="34" charset="0"/>
                      </a:rPr>
                      <m:t>𝑝</m:t>
                    </m:r>
                    <m:r>
                      <a:rPr lang="fr-FR" sz="1200" i="1">
                        <a:effectLst/>
                        <a:latin typeface="Cambria Math" panose="02040503050406030204" pitchFamily="18" charset="0"/>
                        <a:ea typeface="Calibri" panose="020F0502020204030204" pitchFamily="34" charset="0"/>
                        <a:cs typeface="Arial" panose="020B0604020202020204" pitchFamily="34" charset="0"/>
                      </a:rPr>
                      <m:t>2∗8∗(</m:t>
                    </m:r>
                    <m:sSub>
                      <m:sSubPr>
                        <m:ctrlPr>
                          <a:rPr lang="en-US" sz="1200" i="1">
                            <a:effectLst/>
                            <a:latin typeface="Cambria Math" panose="02040503050406030204" pitchFamily="18" charset="0"/>
                            <a:ea typeface="Calibri" panose="020F0502020204030204" pitchFamily="34" charset="0"/>
                            <a:cs typeface="Arial" panose="020B0604020202020204" pitchFamily="34" charset="0"/>
                          </a:rPr>
                        </m:ctrlPr>
                      </m:sSubPr>
                      <m:e>
                        <m:r>
                          <a:rPr lang="fr-FR" sz="1200" i="1">
                            <a:effectLst/>
                            <a:latin typeface="Cambria Math" panose="02040503050406030204" pitchFamily="18" charset="0"/>
                            <a:ea typeface="Calibri" panose="020F0502020204030204" pitchFamily="34" charset="0"/>
                            <a:cs typeface="Arial" panose="020B0604020202020204" pitchFamily="34" charset="0"/>
                          </a:rPr>
                          <m:t>𝑋</m:t>
                        </m:r>
                      </m:e>
                      <m:sub>
                        <m:r>
                          <a:rPr lang="fr-FR" sz="1200" i="1">
                            <a:effectLst/>
                            <a:latin typeface="Cambria Math" panose="02040503050406030204" pitchFamily="18" charset="0"/>
                            <a:ea typeface="Calibri" panose="020F0502020204030204" pitchFamily="34" charset="0"/>
                            <a:cs typeface="Arial" panose="020B0604020202020204" pitchFamily="34" charset="0"/>
                          </a:rPr>
                          <m:t>6</m:t>
                        </m:r>
                      </m:sub>
                    </m:sSub>
                    <m:r>
                      <a:rPr lang="fr-FR" sz="1200" i="1">
                        <a:effectLst/>
                        <a:latin typeface="Cambria Math" panose="02040503050406030204" pitchFamily="18" charset="0"/>
                        <a:ea typeface="Calibri" panose="020F0502020204030204" pitchFamily="34" charset="0"/>
                        <a:cs typeface="Arial" panose="020B0604020202020204" pitchFamily="34" charset="0"/>
                      </a:rPr>
                      <m:t>+</m:t>
                    </m:r>
                    <m:sSub>
                      <m:sSubPr>
                        <m:ctrlPr>
                          <a:rPr lang="en-US" sz="1200" i="1">
                            <a:effectLst/>
                            <a:latin typeface="Cambria Math" panose="02040503050406030204" pitchFamily="18" charset="0"/>
                            <a:ea typeface="Calibri" panose="020F0502020204030204" pitchFamily="34" charset="0"/>
                            <a:cs typeface="Arial" panose="020B0604020202020204" pitchFamily="34" charset="0"/>
                          </a:rPr>
                        </m:ctrlPr>
                      </m:sSubPr>
                      <m:e>
                        <m:r>
                          <a:rPr lang="fr-FR" sz="1200" i="1">
                            <a:effectLst/>
                            <a:latin typeface="Cambria Math" panose="02040503050406030204" pitchFamily="18" charset="0"/>
                            <a:ea typeface="Calibri" panose="020F0502020204030204" pitchFamily="34" charset="0"/>
                            <a:cs typeface="Arial" panose="020B0604020202020204" pitchFamily="34" charset="0"/>
                          </a:rPr>
                          <m:t>𝑋</m:t>
                        </m:r>
                      </m:e>
                      <m:sub>
                        <m:r>
                          <a:rPr lang="fr-FR" sz="1200" i="1">
                            <a:effectLst/>
                            <a:latin typeface="Cambria Math" panose="02040503050406030204" pitchFamily="18" charset="0"/>
                            <a:ea typeface="Calibri" panose="020F0502020204030204" pitchFamily="34" charset="0"/>
                            <a:cs typeface="Arial" panose="020B0604020202020204" pitchFamily="34" charset="0"/>
                          </a:rPr>
                          <m:t>7</m:t>
                        </m:r>
                      </m:sub>
                    </m:sSub>
                    <m:r>
                      <a:rPr lang="fr-FR" sz="1200" i="1">
                        <a:effectLst/>
                        <a:latin typeface="Cambria Math" panose="02040503050406030204" pitchFamily="18" charset="0"/>
                        <a:ea typeface="Calibri" panose="020F0502020204030204" pitchFamily="34" charset="0"/>
                        <a:cs typeface="Arial" panose="020B0604020202020204" pitchFamily="34" charset="0"/>
                      </a:rPr>
                      <m:t>))</m:t>
                    </m:r>
                  </m:oMath>
                </m:oMathPara>
              </a14:m>
              <a:endParaRPr lang="en-US" sz="1200">
                <a:effectLst/>
                <a:latin typeface="Calibri" panose="020F0502020204030204" pitchFamily="34" charset="0"/>
                <a:ea typeface="Calibri" panose="020F0502020204030204" pitchFamily="34" charset="0"/>
                <a:cs typeface="Arial" panose="020B0604020202020204" pitchFamily="34" charset="0"/>
              </a:endParaRPr>
            </a:p>
          </xdr:txBody>
        </xdr:sp>
      </mc:Choice>
      <mc:Fallback>
        <xdr:sp macro="" textlink="">
          <xdr:nvSpPr>
            <xdr:cNvPr id="5" name="Rectangle 4"/>
            <xdr:cNvSpPr/>
          </xdr:nvSpPr>
          <xdr:spPr>
            <a:xfrm>
              <a:off x="167054" y="3974614"/>
              <a:ext cx="10071846" cy="6499405"/>
            </a:xfrm>
            <a:prstGeom prst="rect">
              <a:avLst/>
            </a:prstGeom>
            <a:solidFill>
              <a:schemeClr val="tx1">
                <a:lumMod val="50000"/>
                <a:lumOff val="50000"/>
              </a:schemeClr>
            </a:solidFill>
            <a:ln w="1587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fr-FR" sz="1400" b="1">
                  <a:solidFill>
                    <a:schemeClr val="dk1"/>
                  </a:solidFill>
                  <a:effectLst/>
                  <a:latin typeface="+mn-lt"/>
                  <a:ea typeface="+mn-ea"/>
                  <a:cs typeface="+mn-cs"/>
                </a:rPr>
                <a:t>Le</a:t>
              </a:r>
              <a:r>
                <a:rPr lang="fr-FR" sz="1400" b="1" baseline="0">
                  <a:solidFill>
                    <a:schemeClr val="dk1"/>
                  </a:solidFill>
                  <a:effectLst/>
                  <a:latin typeface="+mn-lt"/>
                  <a:ea typeface="+mn-ea"/>
                  <a:cs typeface="+mn-cs"/>
                </a:rPr>
                <a:t> Modèle</a:t>
              </a:r>
              <a:r>
                <a:rPr lang="fr-FR" sz="1400" b="1">
                  <a:solidFill>
                    <a:schemeClr val="dk1"/>
                  </a:solidFill>
                  <a:effectLst/>
                  <a:latin typeface="+mn-lt"/>
                  <a:ea typeface="+mn-ea"/>
                  <a:cs typeface="+mn-cs"/>
                </a:rPr>
                <a:t> :</a:t>
              </a:r>
              <a:endParaRPr lang="fr-FR" sz="1400">
                <a:solidFill>
                  <a:schemeClr val="dk1"/>
                </a:solidFill>
                <a:effectLst/>
                <a:latin typeface="+mn-lt"/>
                <a:ea typeface="+mn-ea"/>
                <a:cs typeface="+mn-cs"/>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Données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p1 : Le taux de salaire horaire en semaine</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p2 : le taux de salaire horaire en WE</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r    : Le pourcentage maximum des travailleurs disposant de jours de repos non consécutifs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i="0">
                  <a:effectLst/>
                  <a:latin typeface="Cambria Math" panose="02040503050406030204" pitchFamily="18" charset="0"/>
                  <a:ea typeface="Times New Roman" panose="02020603050405020304" pitchFamily="18" charset="0"/>
                </a:rPr>
                <a:t>𝑛</a:t>
              </a:r>
              <a:r>
                <a:rPr lang="en-US" sz="1400" i="0">
                  <a:effectLst/>
                  <a:latin typeface="Cambria Math" panose="02040503050406030204" pitchFamily="18" charset="0"/>
                  <a:ea typeface="Times New Roman" panose="02020603050405020304" pitchFamily="18" charset="0"/>
                </a:rPr>
                <a:t>_</a:t>
              </a:r>
              <a:r>
                <a:rPr lang="fr-FR" sz="1400" i="0" baseline="-25000">
                  <a:effectLst/>
                  <a:latin typeface="Cambria Math" panose="02040503050406030204" pitchFamily="18" charset="0"/>
                  <a:ea typeface="Times New Roman" panose="02020603050405020304" pitchFamily="18" charset="0"/>
                </a:rPr>
                <a:t>𝑖 </a:t>
              </a:r>
              <a:r>
                <a:rPr lang="fr-FR" sz="1400" i="0">
                  <a:effectLst/>
                  <a:latin typeface="Cambria Math" panose="02040503050406030204" pitchFamily="18" charset="0"/>
                  <a:ea typeface="Times New Roman" panose="02020603050405020304" pitchFamily="18" charset="0"/>
                </a:rPr>
                <a:t>  </a:t>
              </a:r>
              <a:r>
                <a:rPr lang="fr-FR" sz="1400">
                  <a:effectLst/>
                  <a:latin typeface="Times New Roman" panose="02020603050405020304" pitchFamily="18" charset="0"/>
                  <a:ea typeface="Times New Roman" panose="02020603050405020304" pitchFamily="18" charset="0"/>
                </a:rPr>
                <a:t>: nombre de travailleurs requis le jour i, </a:t>
              </a:r>
              <a:r>
                <a:rPr lang="fr-FR" sz="1400" i="0">
                  <a:effectLst/>
                  <a:latin typeface="Cambria Math" panose="02040503050406030204" pitchFamily="18" charset="0"/>
                  <a:ea typeface="Times New Roman" panose="02020603050405020304" pitchFamily="18" charset="0"/>
                </a:rPr>
                <a:t>1 ≤ 𝑖 ≤ 7</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Variables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a:effectLst/>
                  <a:latin typeface="Times New Roman" panose="02020603050405020304" pitchFamily="18" charset="0"/>
                  <a:ea typeface="Times New Roman" panose="02020603050405020304" pitchFamily="18" charset="0"/>
                </a:rPr>
                <a:t>n     : Le nombre total des travailleurs</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a:t>
              </a:r>
              <a:r>
                <a:rPr lang="fr-FR" sz="1400">
                  <a:effectLst/>
                  <a:latin typeface="Times New Roman" panose="02020603050405020304" pitchFamily="18" charset="0"/>
                  <a:ea typeface="Times New Roman" panose="02020603050405020304" pitchFamily="18" charset="0"/>
                </a:rPr>
                <a:t>  : nombre de travailleurs présents le jour i, </a:t>
              </a:r>
              <a:r>
                <a:rPr lang="fr-FR" sz="1400" i="0">
                  <a:effectLst/>
                  <a:latin typeface="Cambria Math" panose="02040503050406030204" pitchFamily="18" charset="0"/>
                  <a:ea typeface="Times New Roman" panose="02020603050405020304" pitchFamily="18" charset="0"/>
                </a:rPr>
                <a:t>1 ≤ 𝑖 ≤ 7</a:t>
              </a:r>
              <a:endParaRPr lang="en-US" sz="1400">
                <a:effectLst/>
                <a:latin typeface="Times New Roman" panose="02020603050405020304" pitchFamily="18" charset="0"/>
                <a:ea typeface="Times New Roman" panose="02020603050405020304" pitchFamily="18" charset="0"/>
              </a:endParaRPr>
            </a:p>
            <a:p>
              <a:pPr marL="342900" lvl="0" indent="-342900">
                <a:spcAft>
                  <a:spcPts val="0"/>
                </a:spcAft>
                <a:buFont typeface="Symbol" panose="05050102010706020507" pitchFamily="18" charset="2"/>
                <a:buChar char=""/>
              </a:pPr>
              <a:r>
                <a:rPr lang="fr-FR" sz="1400" i="0">
                  <a:effectLst/>
                  <a:latin typeface="Cambria Math" panose="02040503050406030204" pitchFamily="18" charset="0"/>
                  <a:ea typeface="Times New Roman" panose="02020603050405020304" pitchFamily="18" charset="0"/>
                </a:rPr>
                <a:t>𝑌</a:t>
              </a:r>
              <a:r>
                <a:rPr lang="en-US" sz="1400" i="0">
                  <a:effectLst/>
                  <a:latin typeface="Cambria Math" panose="02040503050406030204" pitchFamily="18" charset="0"/>
                  <a:ea typeface="Times New Roman" panose="02020603050405020304" pitchFamily="18" charset="0"/>
                </a:rPr>
                <a:t>_(</a:t>
              </a:r>
              <a:r>
                <a:rPr lang="fr-FR" sz="1400" i="0" baseline="-25000">
                  <a:effectLst/>
                  <a:latin typeface="Cambria Math" panose="02040503050406030204" pitchFamily="18" charset="0"/>
                  <a:ea typeface="Times New Roman" panose="02020603050405020304" pitchFamily="18" charset="0"/>
                </a:rPr>
                <a:t>𝑖,𝑗</a:t>
              </a:r>
              <a:r>
                <a:rPr lang="en-US" sz="1400" i="0" baseline="-25000">
                  <a:effectLst/>
                  <a:latin typeface="Cambria Math" panose="02040503050406030204" pitchFamily="18" charset="0"/>
                  <a:ea typeface="Times New Roman" panose="02020603050405020304" pitchFamily="18" charset="0"/>
                </a:rPr>
                <a:t>)</a:t>
              </a:r>
              <a:r>
                <a:rPr lang="fr-FR" sz="1400" baseline="-25000">
                  <a:effectLst/>
                  <a:latin typeface="Times New Roman" panose="02020603050405020304" pitchFamily="18" charset="0"/>
                  <a:ea typeface="Times New Roman" panose="02020603050405020304" pitchFamily="18" charset="0"/>
                </a:rPr>
                <a:t> </a:t>
              </a:r>
              <a:r>
                <a:rPr lang="fr-FR" sz="1400">
                  <a:effectLst/>
                  <a:latin typeface="Times New Roman" panose="02020603050405020304" pitchFamily="18" charset="0"/>
                  <a:ea typeface="Times New Roman" panose="02020603050405020304" pitchFamily="18" charset="0"/>
                </a:rPr>
                <a:t> : nombre de travailleurs qui ne travaillent pas le jour i et le jour j </a:t>
              </a:r>
              <a:r>
                <a:rPr lang="fr-FR" sz="1400" i="0">
                  <a:effectLst/>
                  <a:latin typeface="Cambria Math" panose="02040503050406030204" pitchFamily="18" charset="0"/>
                  <a:ea typeface="Times New Roman" panose="02020603050405020304" pitchFamily="18" charset="0"/>
                </a:rPr>
                <a:t>, 1≤ 𝑖&lt;𝑗 ≤7</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Contraintes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1 : </a:t>
              </a:r>
              <a:r>
                <a:rPr lang="fr-FR" sz="1200">
                  <a:effectLst/>
                  <a:latin typeface="Calibri" panose="020F0502020204030204" pitchFamily="34" charset="0"/>
                  <a:ea typeface="Calibri" panose="020F0502020204030204" pitchFamily="34" charset="0"/>
                  <a:cs typeface="Arial" panose="020B0604020202020204" pitchFamily="34" charset="0"/>
                </a:rPr>
                <a:t>Le  nombre minimum de travailleurs par jour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fr-FR" sz="1400" i="0">
                  <a:effectLst/>
                  <a:latin typeface="Cambria Math" panose="02040503050406030204" pitchFamily="18" charset="0"/>
                  <a:ea typeface="Times New Roman" panose="02020603050405020304" pitchFamily="18" charset="0"/>
                </a:rPr>
                <a:t>𝑋</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𝑖≥𝑛</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a:t>
              </a:r>
              <a:r>
                <a:rPr lang="fr-FR" sz="1400">
                  <a:effectLst/>
                  <a:latin typeface="Times New Roman" panose="02020603050405020304" pitchFamily="18" charset="0"/>
                  <a:ea typeface="Times New Roman" panose="02020603050405020304" pitchFamily="18" charset="0"/>
                </a:rPr>
                <a:t>pour </a:t>
              </a:r>
              <a:r>
                <a:rPr lang="fr-FR" sz="1400" i="0">
                  <a:effectLst/>
                  <a:latin typeface="Cambria Math" panose="02040503050406030204" pitchFamily="18" charset="0"/>
                  <a:ea typeface="Times New Roman" panose="02020603050405020304" pitchFamily="18" charset="0"/>
                </a:rPr>
                <a:t>1 ≤ 𝑖 ≤ 7</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2 </a:t>
              </a:r>
              <a:r>
                <a:rPr lang="fr-FR" sz="1200">
                  <a:effectLst/>
                  <a:latin typeface="Calibri" panose="020F0502020204030204" pitchFamily="34" charset="0"/>
                  <a:ea typeface="Calibri" panose="020F0502020204030204" pitchFamily="34" charset="0"/>
                  <a:cs typeface="Arial" panose="020B0604020202020204" pitchFamily="34" charset="0"/>
                </a:rPr>
                <a:t>: Le pourcentage maximum est r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en-US" sz="1400" i="0">
                  <a:effectLst/>
                  <a:latin typeface="Cambria Math" panose="02040503050406030204" pitchFamily="18" charset="0"/>
                </a:rPr>
                <a:t>∑1</a:t>
              </a:r>
              <a:r>
                <a:rPr lang="fr-FR" sz="1400" i="0">
                  <a:effectLst/>
                  <a:latin typeface="Cambria Math" panose="02040503050406030204" pitchFamily="18" charset="0"/>
                </a:rPr>
                <a:t>_</a:t>
              </a:r>
              <a:r>
                <a:rPr lang="en-US" sz="1400" i="0">
                  <a:effectLst/>
                  <a:latin typeface="Cambria Math" panose="02040503050406030204" pitchFamily="18" charset="0"/>
                </a:rPr>
                <a:t>(</a:t>
              </a:r>
              <a:r>
                <a:rPr lang="fr-FR" sz="1400" i="0">
                  <a:effectLst/>
                  <a:latin typeface="Cambria Math" panose="02040503050406030204" pitchFamily="18" charset="0"/>
                  <a:ea typeface="Times New Roman" panose="02020603050405020304" pitchFamily="18" charset="0"/>
                </a:rPr>
                <a:t>𝑖,𝑗&gt;𝑖+1</a:t>
              </a:r>
              <a:r>
                <a:rPr lang="en-US" sz="1400" i="0">
                  <a:effectLst/>
                  <a:latin typeface="Cambria Math" panose="02040503050406030204" pitchFamily="18" charset="0"/>
                  <a:ea typeface="Times New Roman" panose="02020603050405020304" pitchFamily="18" charset="0"/>
                </a:rPr>
                <a:t>)</a:t>
              </a:r>
              <a:r>
                <a:rPr lang="fr-FR" sz="1400" i="0">
                  <a:effectLst/>
                  <a:latin typeface="Cambria Math" panose="02040503050406030204" pitchFamily="18" charset="0"/>
                  <a:ea typeface="Times New Roman" panose="02020603050405020304" pitchFamily="18" charset="0"/>
                </a:rPr>
                <a:t>▒</a:t>
              </a:r>
              <a:r>
                <a:rPr lang="en-US" sz="1400" i="0">
                  <a:effectLst/>
                  <a:latin typeface="Cambria Math" panose="02040503050406030204" pitchFamily="18" charset="0"/>
                  <a:ea typeface="Times New Roman" panose="02020603050405020304" pitchFamily="18" charset="0"/>
                </a:rPr>
                <a:t>〖</a:t>
              </a:r>
              <a:r>
                <a:rPr lang="fr-FR" sz="1400" i="0">
                  <a:effectLst/>
                  <a:latin typeface="Cambria Math" panose="02040503050406030204" pitchFamily="18" charset="0"/>
                  <a:ea typeface="Times New Roman" panose="02020603050405020304" pitchFamily="18" charset="0"/>
                </a:rPr>
                <a:t>𝑌</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𝑖𝑗≤𝑟∗𝑛</a:t>
              </a:r>
              <a:r>
                <a:rPr lang="en-US" sz="1400" i="0">
                  <a:effectLst/>
                  <a:latin typeface="Cambria Math" panose="02040503050406030204" pitchFamily="18" charset="0"/>
                  <a:ea typeface="Times New Roman" panose="02020603050405020304" pitchFamily="18" charset="0"/>
                </a:rPr>
                <a:t>〗</a:t>
              </a:r>
              <a:r>
                <a:rPr lang="fr-FR" sz="1400">
                  <a:effectLst/>
                  <a:latin typeface="Times New Roman" panose="02020603050405020304" pitchFamily="18" charset="0"/>
                  <a:ea typeface="Times New Roman" panose="02020603050405020304" pitchFamily="18" charset="0"/>
                </a:rPr>
                <a:t> </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b="1" i="1" u="sng">
                  <a:effectLst/>
                  <a:latin typeface="Calibri" panose="020F0502020204030204" pitchFamily="34" charset="0"/>
                  <a:ea typeface="Calibri" panose="020F0502020204030204" pitchFamily="34" charset="0"/>
                  <a:cs typeface="Arial" panose="020B0604020202020204" pitchFamily="34" charset="0"/>
                </a:rPr>
                <a:t>Contrainte 3 :</a:t>
              </a:r>
              <a:r>
                <a:rPr lang="fr-FR" sz="1200">
                  <a:effectLst/>
                  <a:latin typeface="Calibri" panose="020F0502020204030204" pitchFamily="34" charset="0"/>
                  <a:ea typeface="Calibri" panose="020F0502020204030204" pitchFamily="34" charset="0"/>
                  <a:cs typeface="Arial" panose="020B0604020202020204" pitchFamily="34" charset="0"/>
                </a:rPr>
                <a:t> Les travailleurs travaillent 5 jours et se reposent 2 jours :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marL="342900" lvl="0" indent="-342900">
                <a:spcAft>
                  <a:spcPts val="0"/>
                </a:spcAft>
                <a:buFont typeface="Symbol" panose="05050102010706020507" pitchFamily="18" charset="2"/>
                <a:buChar char=""/>
              </a:pPr>
              <a:r>
                <a:rPr lang="en-US" sz="1400" i="0">
                  <a:effectLst/>
                  <a:latin typeface="Cambria Math" panose="02040503050406030204" pitchFamily="18" charset="0"/>
                </a:rPr>
                <a:t>∑1</a:t>
              </a:r>
              <a:r>
                <a:rPr lang="fr-FR" sz="1400" i="0">
                  <a:effectLst/>
                  <a:latin typeface="Cambria Math" panose="02040503050406030204" pitchFamily="18" charset="0"/>
                </a:rPr>
                <a:t>_</a:t>
              </a:r>
              <a:r>
                <a:rPr lang="en-US" sz="1400" i="0">
                  <a:effectLst/>
                  <a:latin typeface="Cambria Math" panose="02040503050406030204" pitchFamily="18" charset="0"/>
                </a:rPr>
                <a:t>(</a:t>
              </a:r>
              <a:r>
                <a:rPr lang="fr-FR" sz="1400" i="0">
                  <a:effectLst/>
                  <a:latin typeface="Cambria Math" panose="02040503050406030204" pitchFamily="18" charset="0"/>
                  <a:ea typeface="Times New Roman" panose="02020603050405020304" pitchFamily="18" charset="0"/>
                </a:rPr>
                <a:t>𝑗=1,𝑗≠𝑖</a:t>
              </a:r>
              <a:r>
                <a:rPr lang="en-US" sz="1400" i="0">
                  <a:effectLst/>
                  <a:latin typeface="Cambria Math" panose="02040503050406030204" pitchFamily="18" charset="0"/>
                  <a:ea typeface="Times New Roman" panose="02020603050405020304" pitchFamily="18" charset="0"/>
                </a:rPr>
                <a:t>)</a:t>
              </a:r>
              <a:r>
                <a:rPr lang="fr-FR" sz="1400" i="0">
                  <a:effectLst/>
                  <a:latin typeface="Cambria Math" panose="02040503050406030204" pitchFamily="18" charset="0"/>
                  <a:ea typeface="Times New Roman" panose="02020603050405020304" pitchFamily="18" charset="0"/>
                </a:rPr>
                <a:t>^7▒〖𝑌</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𝑖𝑗+𝑋</a:t>
              </a:r>
              <a:r>
                <a:rPr lang="en-US" sz="1400" i="0">
                  <a:effectLst/>
                  <a:latin typeface="Cambria Math" panose="02040503050406030204" pitchFamily="18" charset="0"/>
                  <a:ea typeface="Times New Roman" panose="02020603050405020304" pitchFamily="18" charset="0"/>
                </a:rPr>
                <a:t>_</a:t>
              </a:r>
              <a:r>
                <a:rPr lang="fr-FR" sz="1400" i="0">
                  <a:effectLst/>
                  <a:latin typeface="Cambria Math" panose="02040503050406030204" pitchFamily="18" charset="0"/>
                  <a:ea typeface="Times New Roman" panose="02020603050405020304" pitchFamily="18" charset="0"/>
                </a:rPr>
                <a:t>𝑖=𝑛〗</a:t>
              </a:r>
              <a:r>
                <a:rPr lang="fr-FR" sz="1400">
                  <a:effectLst/>
                  <a:latin typeface="Times New Roman" panose="02020603050405020304" pitchFamily="18" charset="0"/>
                  <a:ea typeface="Times New Roman" panose="02020603050405020304" pitchFamily="18" charset="0"/>
                </a:rPr>
                <a:t>  pour tout </a:t>
              </a:r>
              <a:r>
                <a:rPr lang="fr-FR" sz="1400" i="0">
                  <a:effectLst/>
                  <a:latin typeface="Cambria Math" panose="02040503050406030204" pitchFamily="18" charset="0"/>
                  <a:ea typeface="Times New Roman" panose="02020603050405020304" pitchFamily="18" charset="0"/>
                </a:rPr>
                <a:t>1 ≤ 𝑖 ≤ 7</a:t>
              </a:r>
              <a:endParaRPr lang="en-US"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fr-FR" sz="1200" u="sng">
                  <a:effectLst/>
                  <a:latin typeface="Calibri" panose="020F0502020204030204" pitchFamily="34" charset="0"/>
                  <a:ea typeface="Calibri" panose="020F0502020204030204" pitchFamily="34" charset="0"/>
                  <a:cs typeface="Arial" panose="020B0604020202020204" pitchFamily="34" charset="0"/>
                </a:rPr>
                <a:t>Objectif :</a:t>
              </a:r>
              <a:endParaRPr lang="en-US" sz="1200">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1000"/>
                </a:spcAft>
              </a:pPr>
              <a:r>
                <a:rPr lang="fr-FR" sz="1200" i="0">
                  <a:effectLst/>
                  <a:latin typeface="Cambria Math" panose="02040503050406030204" pitchFamily="18" charset="0"/>
                  <a:ea typeface="Calibri" panose="020F0502020204030204" pitchFamily="34" charset="0"/>
                  <a:cs typeface="Arial" panose="020B0604020202020204" pitchFamily="34" charset="0"/>
                </a:rPr>
                <a:t>𝑀𝑖𝑛(𝑝1∗8∗</a:t>
              </a:r>
              <a:r>
                <a:rPr lang="en-US" sz="1200" i="0">
                  <a:effectLst/>
                  <a:latin typeface="Cambria Math" panose="02040503050406030204" pitchFamily="18" charset="0"/>
                  <a:cs typeface="Arial" panose="020B0604020202020204" pitchFamily="34" charset="0"/>
                </a:rPr>
                <a:t>∑1</a:t>
              </a:r>
              <a:r>
                <a:rPr lang="fr-FR" sz="1200" i="0">
                  <a:effectLst/>
                  <a:latin typeface="Cambria Math" panose="02040503050406030204" pitchFamily="18" charset="0"/>
                  <a:cs typeface="Arial" panose="020B0604020202020204" pitchFamily="34" charset="0"/>
                </a:rPr>
                <a:t>_</a:t>
              </a:r>
              <a:r>
                <a:rPr lang="en-US" sz="1200" i="0">
                  <a:effectLst/>
                  <a:latin typeface="Cambria Math" panose="02040503050406030204" pitchFamily="18" charset="0"/>
                  <a:cs typeface="Arial" panose="020B0604020202020204" pitchFamily="34" charset="0"/>
                </a:rPr>
                <a:t>(</a:t>
              </a:r>
              <a:r>
                <a:rPr lang="fr-FR" sz="1200" i="0">
                  <a:effectLst/>
                  <a:latin typeface="Cambria Math" panose="02040503050406030204" pitchFamily="18" charset="0"/>
                  <a:ea typeface="Calibri" panose="020F0502020204030204" pitchFamily="34" charset="0"/>
                  <a:cs typeface="Arial" panose="020B0604020202020204" pitchFamily="34" charset="0"/>
                </a:rPr>
                <a:t>𝑖=1</a:t>
              </a:r>
              <a:r>
                <a:rPr lang="en-US" sz="1200" i="0">
                  <a:effectLst/>
                  <a:latin typeface="Cambria Math" panose="02040503050406030204" pitchFamily="18" charset="0"/>
                  <a:ea typeface="Calibri" panose="020F0502020204030204" pitchFamily="34" charset="0"/>
                  <a:cs typeface="Arial" panose="020B0604020202020204" pitchFamily="34" charset="0"/>
                </a:rPr>
                <a:t>)</a:t>
              </a:r>
              <a:r>
                <a:rPr lang="fr-FR" sz="1200" i="0">
                  <a:effectLst/>
                  <a:latin typeface="Cambria Math" panose="02040503050406030204" pitchFamily="18" charset="0"/>
                  <a:ea typeface="Calibri" panose="020F0502020204030204" pitchFamily="34" charset="0"/>
                  <a:cs typeface="Arial" panose="020B0604020202020204" pitchFamily="34" charset="0"/>
                </a:rPr>
                <a:t>^5▒〖𝑋</a:t>
              </a:r>
              <a:r>
                <a:rPr lang="en-US" sz="1200" i="0">
                  <a:effectLst/>
                  <a:latin typeface="Cambria Math" panose="02040503050406030204" pitchFamily="18" charset="0"/>
                  <a:ea typeface="Calibri" panose="020F0502020204030204" pitchFamily="34" charset="0"/>
                  <a:cs typeface="Arial" panose="020B0604020202020204" pitchFamily="34" charset="0"/>
                </a:rPr>
                <a:t>_</a:t>
              </a:r>
              <a:r>
                <a:rPr lang="fr-FR" sz="1200" i="0">
                  <a:effectLst/>
                  <a:latin typeface="Cambria Math" panose="02040503050406030204" pitchFamily="18" charset="0"/>
                  <a:ea typeface="Calibri" panose="020F0502020204030204" pitchFamily="34" charset="0"/>
                  <a:cs typeface="Arial" panose="020B0604020202020204" pitchFamily="34" charset="0"/>
                </a:rPr>
                <a:t>𝑖+〗 𝑝2∗8∗(𝑋</a:t>
              </a:r>
              <a:r>
                <a:rPr lang="en-US" sz="1200" i="0">
                  <a:effectLst/>
                  <a:latin typeface="Cambria Math" panose="02040503050406030204" pitchFamily="18" charset="0"/>
                  <a:ea typeface="Calibri" panose="020F0502020204030204" pitchFamily="34" charset="0"/>
                  <a:cs typeface="Arial" panose="020B0604020202020204" pitchFamily="34" charset="0"/>
                </a:rPr>
                <a:t>_</a:t>
              </a:r>
              <a:r>
                <a:rPr lang="fr-FR" sz="1200" i="0">
                  <a:effectLst/>
                  <a:latin typeface="Cambria Math" panose="02040503050406030204" pitchFamily="18" charset="0"/>
                  <a:ea typeface="Calibri" panose="020F0502020204030204" pitchFamily="34" charset="0"/>
                  <a:cs typeface="Arial" panose="020B0604020202020204" pitchFamily="34" charset="0"/>
                </a:rPr>
                <a:t>6+𝑋</a:t>
              </a:r>
              <a:r>
                <a:rPr lang="en-US" sz="1200" i="0">
                  <a:effectLst/>
                  <a:latin typeface="Cambria Math" panose="02040503050406030204" pitchFamily="18" charset="0"/>
                  <a:ea typeface="Calibri" panose="020F0502020204030204" pitchFamily="34" charset="0"/>
                  <a:cs typeface="Arial" panose="020B0604020202020204" pitchFamily="34" charset="0"/>
                </a:rPr>
                <a:t>_</a:t>
              </a:r>
              <a:r>
                <a:rPr lang="fr-FR" sz="1200" i="0">
                  <a:effectLst/>
                  <a:latin typeface="Cambria Math" panose="02040503050406030204" pitchFamily="18" charset="0"/>
                  <a:ea typeface="Calibri" panose="020F0502020204030204" pitchFamily="34" charset="0"/>
                  <a:cs typeface="Arial" panose="020B0604020202020204" pitchFamily="34" charset="0"/>
                </a:rPr>
                <a:t>7))</a:t>
              </a:r>
              <a:endParaRPr lang="en-US" sz="1200">
                <a:effectLst/>
                <a:latin typeface="Calibri" panose="020F0502020204030204" pitchFamily="34" charset="0"/>
                <a:ea typeface="Calibri" panose="020F0502020204030204" pitchFamily="34" charset="0"/>
                <a:cs typeface="Arial" panose="020B0604020202020204" pitchFamily="34" charset="0"/>
              </a:endParaRP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AppData/Roaming/Microsoft/Excel/Classeur1%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 val="Feuil3"/>
    </sheetNames>
    <sheetDataSet>
      <sheetData sheetId="0">
        <row r="1">
          <cell r="A1">
            <v>0</v>
          </cell>
          <cell r="B1">
            <v>20</v>
          </cell>
          <cell r="D1">
            <v>0</v>
          </cell>
          <cell r="E1">
            <v>30</v>
          </cell>
          <cell r="G1">
            <v>0</v>
          </cell>
          <cell r="H1">
            <v>12</v>
          </cell>
          <cell r="J1">
            <v>13</v>
          </cell>
          <cell r="K1">
            <v>7</v>
          </cell>
        </row>
        <row r="2">
          <cell r="A2">
            <v>20</v>
          </cell>
          <cell r="B2">
            <v>0</v>
          </cell>
          <cell r="D2">
            <v>15</v>
          </cell>
          <cell r="E2">
            <v>0</v>
          </cell>
          <cell r="G2">
            <v>30</v>
          </cell>
          <cell r="H2">
            <v>0</v>
          </cell>
        </row>
      </sheetData>
      <sheetData sheetId="1" refreshError="1"/>
      <sheetData sheetId="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N50"/>
  <sheetViews>
    <sheetView showGridLines="0" topLeftCell="A24" zoomScale="96" zoomScaleNormal="96" workbookViewId="0">
      <selection activeCell="B53" sqref="B53"/>
    </sheetView>
  </sheetViews>
  <sheetFormatPr baseColWidth="10" defaultRowHeight="14.4" x14ac:dyDescent="0.3"/>
  <cols>
    <col min="1" max="1" width="36" customWidth="1"/>
    <col min="2" max="2" width="44.6640625" customWidth="1"/>
    <col min="3" max="3" width="45" customWidth="1"/>
    <col min="4" max="4" width="26.33203125" bestFit="1" customWidth="1"/>
    <col min="5" max="5" width="26.5546875" customWidth="1"/>
    <col min="6" max="6" width="19.33203125" customWidth="1"/>
    <col min="7" max="7" width="22" bestFit="1" customWidth="1"/>
    <col min="8" max="8" width="22.33203125" customWidth="1"/>
    <col min="9" max="9" width="16.33203125" customWidth="1"/>
  </cols>
  <sheetData>
    <row r="1" spans="1:14" x14ac:dyDescent="0.3">
      <c r="A1" s="28" t="s">
        <v>48</v>
      </c>
      <c r="B1" s="28"/>
      <c r="C1" s="28"/>
      <c r="D1" s="28"/>
      <c r="E1" s="28"/>
      <c r="F1" s="28"/>
      <c r="G1" s="28"/>
      <c r="H1" s="43"/>
      <c r="I1" s="43"/>
      <c r="J1" s="43"/>
      <c r="K1" s="43"/>
      <c r="L1" s="43"/>
      <c r="M1" s="43"/>
      <c r="N1" s="43"/>
    </row>
    <row r="2" spans="1:14" x14ac:dyDescent="0.3">
      <c r="E2" s="43"/>
      <c r="F2" s="5"/>
      <c r="G2" s="5"/>
      <c r="H2" s="5"/>
    </row>
    <row r="3" spans="1:14" ht="15.6" x14ac:dyDescent="0.3">
      <c r="E3" s="5"/>
      <c r="F3" s="44"/>
      <c r="G3" s="44"/>
      <c r="H3" s="44"/>
    </row>
    <row r="4" spans="1:14" ht="15.6" x14ac:dyDescent="0.3">
      <c r="E4" s="46"/>
      <c r="F4" s="43"/>
      <c r="G4" s="43"/>
      <c r="H4" s="43"/>
    </row>
    <row r="5" spans="1:14" ht="15.6" x14ac:dyDescent="0.3">
      <c r="E5" s="44"/>
      <c r="F5" s="43"/>
      <c r="G5" s="43"/>
      <c r="H5" s="43"/>
    </row>
    <row r="6" spans="1:14" ht="15.6" x14ac:dyDescent="0.3">
      <c r="E6" s="44"/>
      <c r="F6" s="43"/>
      <c r="G6" s="44"/>
      <c r="H6" s="44"/>
    </row>
    <row r="7" spans="1:14" x14ac:dyDescent="0.3">
      <c r="E7" s="5"/>
      <c r="F7" s="5"/>
      <c r="G7" s="5"/>
      <c r="H7" s="5"/>
    </row>
    <row r="8" spans="1:14" x14ac:dyDescent="0.3">
      <c r="E8" s="43"/>
      <c r="F8" s="43"/>
      <c r="G8" s="5"/>
      <c r="H8" s="5"/>
    </row>
    <row r="9" spans="1:14" x14ac:dyDescent="0.3">
      <c r="E9" s="43"/>
      <c r="F9" s="43"/>
      <c r="G9" s="5"/>
      <c r="H9" s="5"/>
    </row>
    <row r="11" spans="1:14" x14ac:dyDescent="0.3">
      <c r="G11" s="5"/>
      <c r="H11" s="5"/>
      <c r="I11" s="5"/>
      <c r="J11" s="5"/>
    </row>
    <row r="12" spans="1:14" x14ac:dyDescent="0.3">
      <c r="G12" s="5"/>
      <c r="H12" s="43"/>
      <c r="I12" s="43"/>
      <c r="J12" s="5"/>
    </row>
    <row r="13" spans="1:14" x14ac:dyDescent="0.3">
      <c r="G13" s="43"/>
      <c r="H13" s="43"/>
      <c r="I13" s="43"/>
      <c r="J13" s="5"/>
    </row>
    <row r="14" spans="1:14" x14ac:dyDescent="0.3">
      <c r="G14" s="43"/>
      <c r="H14" s="43"/>
      <c r="I14" s="43"/>
      <c r="J14" s="5"/>
    </row>
    <row r="15" spans="1:14" ht="15.6" x14ac:dyDescent="0.3">
      <c r="G15" s="43"/>
      <c r="H15" s="44"/>
      <c r="I15" s="44"/>
      <c r="J15" s="5"/>
    </row>
    <row r="16" spans="1:14" x14ac:dyDescent="0.3">
      <c r="G16" s="5"/>
      <c r="H16" s="5"/>
      <c r="I16" s="5"/>
      <c r="J16" s="5"/>
    </row>
    <row r="17" spans="1:10" x14ac:dyDescent="0.3">
      <c r="G17" s="5"/>
      <c r="H17" s="43"/>
      <c r="I17" s="43"/>
      <c r="J17" s="5"/>
    </row>
    <row r="18" spans="1:10" x14ac:dyDescent="0.3">
      <c r="G18" s="5"/>
      <c r="H18" s="43"/>
      <c r="I18" s="43"/>
      <c r="J18" s="5"/>
    </row>
    <row r="19" spans="1:10" x14ac:dyDescent="0.3">
      <c r="G19" s="5"/>
      <c r="H19" s="5"/>
      <c r="I19" s="5"/>
      <c r="J19" s="5"/>
    </row>
    <row r="20" spans="1:10" x14ac:dyDescent="0.3">
      <c r="G20" s="5"/>
      <c r="H20" s="5"/>
      <c r="I20" s="5"/>
      <c r="J20" s="5"/>
    </row>
    <row r="21" spans="1:10" x14ac:dyDescent="0.3">
      <c r="G21" s="43"/>
      <c r="H21" s="5"/>
      <c r="I21" s="5"/>
      <c r="J21" s="5"/>
    </row>
    <row r="22" spans="1:10" x14ac:dyDescent="0.3">
      <c r="G22" s="43"/>
      <c r="H22" s="43"/>
      <c r="I22" s="45"/>
      <c r="J22" s="43"/>
    </row>
    <row r="23" spans="1:10" x14ac:dyDescent="0.3">
      <c r="G23" s="43"/>
      <c r="H23" s="43"/>
      <c r="I23" s="45"/>
      <c r="J23" s="43"/>
    </row>
    <row r="24" spans="1:10" x14ac:dyDescent="0.3">
      <c r="G24" s="43"/>
      <c r="H24" s="43"/>
      <c r="I24" s="45"/>
      <c r="J24" s="43"/>
    </row>
    <row r="25" spans="1:10" x14ac:dyDescent="0.3">
      <c r="G25" s="5"/>
      <c r="H25" s="5"/>
      <c r="I25" s="5"/>
      <c r="J25" s="5"/>
    </row>
    <row r="26" spans="1:10" x14ac:dyDescent="0.3">
      <c r="A26" s="28" t="s">
        <v>0</v>
      </c>
      <c r="B26" s="28"/>
      <c r="C26" s="28"/>
      <c r="D26" s="28"/>
      <c r="E26" s="28"/>
      <c r="F26" s="28"/>
      <c r="G26" s="28"/>
      <c r="H26" s="5"/>
      <c r="I26" s="5"/>
      <c r="J26" s="5"/>
    </row>
    <row r="27" spans="1:10" x14ac:dyDescent="0.3">
      <c r="G27" s="5"/>
      <c r="H27" s="5"/>
      <c r="I27" s="5"/>
      <c r="J27" s="5"/>
    </row>
    <row r="28" spans="1:10" x14ac:dyDescent="0.3">
      <c r="A28" s="5"/>
      <c r="B28" s="21" t="s">
        <v>1</v>
      </c>
      <c r="C28" s="21" t="s">
        <v>2</v>
      </c>
      <c r="G28" s="5"/>
      <c r="H28" s="5"/>
      <c r="I28" s="5"/>
      <c r="J28" s="5"/>
    </row>
    <row r="29" spans="1:10" x14ac:dyDescent="0.3">
      <c r="A29" s="21" t="s">
        <v>30</v>
      </c>
      <c r="B29" s="1">
        <v>90</v>
      </c>
      <c r="C29" s="1">
        <v>90</v>
      </c>
      <c r="G29" s="5"/>
      <c r="H29" s="5"/>
      <c r="I29" s="5"/>
      <c r="J29" s="5"/>
    </row>
    <row r="30" spans="1:10" x14ac:dyDescent="0.3">
      <c r="A30" s="21" t="s">
        <v>31</v>
      </c>
      <c r="B30" s="1">
        <v>120</v>
      </c>
      <c r="C30" s="1">
        <v>60</v>
      </c>
      <c r="G30" s="43"/>
      <c r="H30" s="43"/>
      <c r="I30" s="43"/>
      <c r="J30" s="5"/>
    </row>
    <row r="31" spans="1:10" ht="15.6" x14ac:dyDescent="0.3">
      <c r="A31" s="21" t="s">
        <v>32</v>
      </c>
      <c r="B31" s="2">
        <v>40</v>
      </c>
      <c r="C31" s="2">
        <v>100</v>
      </c>
      <c r="G31" s="5"/>
      <c r="H31" s="43"/>
      <c r="I31" s="43"/>
      <c r="J31" s="5"/>
    </row>
    <row r="32" spans="1:10" x14ac:dyDescent="0.3">
      <c r="G32" s="5"/>
      <c r="H32" s="5"/>
      <c r="I32" s="5"/>
      <c r="J32" s="5"/>
    </row>
    <row r="33" spans="1:10" x14ac:dyDescent="0.3">
      <c r="B33" s="21" t="s">
        <v>33</v>
      </c>
      <c r="C33" s="21" t="s">
        <v>34</v>
      </c>
      <c r="G33" s="5"/>
      <c r="H33" s="5"/>
      <c r="I33" s="5"/>
      <c r="J33" s="5"/>
    </row>
    <row r="34" spans="1:10" x14ac:dyDescent="0.3">
      <c r="B34" s="1">
        <v>20000</v>
      </c>
      <c r="C34" s="1">
        <v>24000</v>
      </c>
      <c r="G34" s="43"/>
      <c r="H34" s="31"/>
      <c r="I34" s="5"/>
      <c r="J34" s="5"/>
    </row>
    <row r="36" spans="1:10" x14ac:dyDescent="0.3">
      <c r="A36" s="28" t="s">
        <v>36</v>
      </c>
      <c r="B36" s="28"/>
      <c r="C36" s="28"/>
      <c r="D36" s="28"/>
      <c r="E36" s="43"/>
      <c r="F36" s="43"/>
      <c r="G36" s="43"/>
    </row>
    <row r="37" spans="1:10" x14ac:dyDescent="0.3">
      <c r="A37" s="26" t="s">
        <v>36</v>
      </c>
    </row>
    <row r="38" spans="1:10" x14ac:dyDescent="0.3">
      <c r="A38" s="26" t="s">
        <v>30</v>
      </c>
      <c r="B38" s="1">
        <f>B29*B47+C29*C47</f>
        <v>1800</v>
      </c>
      <c r="C38" s="7" t="s">
        <v>3</v>
      </c>
      <c r="D38" s="1">
        <v>1800</v>
      </c>
    </row>
    <row r="39" spans="1:10" x14ac:dyDescent="0.3">
      <c r="A39" s="26" t="s">
        <v>31</v>
      </c>
      <c r="B39" s="1">
        <f>B30*B47+C30*C47</f>
        <v>1980</v>
      </c>
      <c r="C39" s="7" t="s">
        <v>3</v>
      </c>
      <c r="D39" s="1">
        <v>1800</v>
      </c>
    </row>
    <row r="40" spans="1:10" x14ac:dyDescent="0.3">
      <c r="A40" s="26" t="s">
        <v>32</v>
      </c>
      <c r="B40" s="1">
        <f>B31*B47+C31*C47</f>
        <v>1220</v>
      </c>
      <c r="C40" s="7" t="s">
        <v>3</v>
      </c>
      <c r="D40" s="1">
        <v>1200</v>
      </c>
    </row>
    <row r="44" spans="1:10" x14ac:dyDescent="0.3">
      <c r="A44" s="28" t="s">
        <v>35</v>
      </c>
      <c r="B44" s="28"/>
      <c r="C44" s="28"/>
      <c r="D44" s="28"/>
    </row>
    <row r="46" spans="1:10" x14ac:dyDescent="0.3">
      <c r="A46" s="26" t="s">
        <v>35</v>
      </c>
      <c r="B46" s="50" t="s">
        <v>73</v>
      </c>
      <c r="C46" s="50" t="s">
        <v>72</v>
      </c>
    </row>
    <row r="47" spans="1:10" x14ac:dyDescent="0.3">
      <c r="B47" s="16">
        <v>13</v>
      </c>
      <c r="C47" s="16">
        <v>7</v>
      </c>
    </row>
    <row r="50" spans="1:2" x14ac:dyDescent="0.3">
      <c r="A50" s="15" t="s">
        <v>37</v>
      </c>
      <c r="B50" s="6">
        <f>B47*B34+C47*C34</f>
        <v>428000</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W100"/>
  <sheetViews>
    <sheetView showGridLines="0" topLeftCell="A8" zoomScale="32" zoomScaleNormal="32" workbookViewId="0">
      <selection activeCell="I86" sqref="I86"/>
    </sheetView>
  </sheetViews>
  <sheetFormatPr baseColWidth="10" defaultRowHeight="14.4" x14ac:dyDescent="0.3"/>
  <cols>
    <col min="1" max="1" width="18.44140625" bestFit="1" customWidth="1"/>
    <col min="15" max="15" width="16.77734375" customWidth="1"/>
    <col min="18" max="18" width="12.44140625" bestFit="1" customWidth="1"/>
  </cols>
  <sheetData>
    <row r="1" spans="1:22" x14ac:dyDescent="0.3">
      <c r="A1" s="28" t="s">
        <v>48</v>
      </c>
      <c r="B1" s="28"/>
      <c r="C1" s="28"/>
      <c r="D1" s="28"/>
      <c r="E1" s="28"/>
      <c r="F1" s="28"/>
      <c r="G1" s="28"/>
      <c r="H1" s="28"/>
      <c r="I1" s="28"/>
      <c r="J1" s="28"/>
      <c r="K1" s="28"/>
      <c r="L1" s="28"/>
      <c r="M1" s="28"/>
      <c r="N1" s="28"/>
    </row>
    <row r="4" spans="1:22" x14ac:dyDescent="0.3">
      <c r="N4" s="4"/>
      <c r="O4" s="4"/>
      <c r="P4" s="4"/>
      <c r="Q4" s="4"/>
      <c r="R4" s="4"/>
      <c r="S4" s="4"/>
      <c r="T4" s="4"/>
      <c r="U4" s="4"/>
      <c r="V4" s="4"/>
    </row>
    <row r="5" spans="1:22" x14ac:dyDescent="0.3">
      <c r="O5" s="4"/>
      <c r="P5" s="4"/>
      <c r="Q5" s="4"/>
      <c r="R5" s="4"/>
      <c r="S5" s="4"/>
      <c r="T5" s="4"/>
      <c r="U5" s="4"/>
      <c r="V5" s="4"/>
    </row>
    <row r="17" spans="1:23" x14ac:dyDescent="0.3">
      <c r="A17" s="28" t="s">
        <v>0</v>
      </c>
      <c r="B17" s="28"/>
      <c r="C17" s="28"/>
      <c r="D17" s="28"/>
      <c r="E17" s="28"/>
      <c r="F17" s="28"/>
      <c r="G17" s="28"/>
      <c r="H17" s="28"/>
      <c r="I17" s="28"/>
      <c r="J17" s="28"/>
      <c r="K17" s="28"/>
      <c r="L17" s="28"/>
      <c r="M17" s="28"/>
      <c r="N17" s="28"/>
    </row>
    <row r="19" spans="1:23" x14ac:dyDescent="0.3">
      <c r="A19" s="22" t="s">
        <v>39</v>
      </c>
      <c r="B19" s="23"/>
    </row>
    <row r="20" spans="1:23" x14ac:dyDescent="0.3">
      <c r="A20" s="8">
        <v>100</v>
      </c>
      <c r="B20" s="8">
        <v>100</v>
      </c>
      <c r="C20" s="8">
        <v>100</v>
      </c>
      <c r="D20" s="8">
        <v>100</v>
      </c>
      <c r="E20" s="8">
        <v>100</v>
      </c>
      <c r="F20" s="8">
        <v>100</v>
      </c>
      <c r="G20" s="8">
        <v>100</v>
      </c>
      <c r="H20" s="8">
        <v>100</v>
      </c>
    </row>
    <row r="21" spans="1:23" x14ac:dyDescent="0.3">
      <c r="A21" s="25">
        <v>0</v>
      </c>
      <c r="B21" s="8">
        <v>1000</v>
      </c>
      <c r="C21" s="8">
        <v>200</v>
      </c>
      <c r="D21" s="8">
        <v>200</v>
      </c>
      <c r="E21" s="8">
        <v>200</v>
      </c>
      <c r="F21" s="8">
        <v>200</v>
      </c>
      <c r="G21" s="8">
        <v>1000</v>
      </c>
      <c r="H21" s="25">
        <v>0</v>
      </c>
      <c r="J21" s="30"/>
      <c r="K21" s="30"/>
      <c r="L21" s="30"/>
      <c r="M21" s="30"/>
      <c r="N21" s="30"/>
      <c r="O21" s="30"/>
      <c r="P21" s="30"/>
      <c r="Q21" s="30"/>
      <c r="R21" s="30"/>
      <c r="S21" s="30"/>
      <c r="T21" s="30"/>
      <c r="U21" s="30"/>
      <c r="V21" s="30"/>
      <c r="W21" s="30"/>
    </row>
    <row r="22" spans="1:23" x14ac:dyDescent="0.3">
      <c r="A22" s="25">
        <v>0</v>
      </c>
      <c r="B22" s="25">
        <v>0</v>
      </c>
      <c r="C22" s="8">
        <v>1000</v>
      </c>
      <c r="D22" s="8">
        <v>1000</v>
      </c>
      <c r="E22" s="8">
        <v>300</v>
      </c>
      <c r="F22" s="8">
        <v>1000</v>
      </c>
      <c r="G22" s="25">
        <v>0</v>
      </c>
      <c r="H22" s="25">
        <v>0</v>
      </c>
      <c r="J22" s="30"/>
      <c r="K22" s="30"/>
      <c r="L22" s="30"/>
      <c r="M22" s="30"/>
      <c r="N22" s="30"/>
      <c r="O22" s="30"/>
      <c r="P22" s="30"/>
      <c r="Q22" s="30"/>
      <c r="R22" s="30"/>
      <c r="S22" s="30"/>
      <c r="T22" s="30"/>
      <c r="U22" s="30"/>
      <c r="V22" s="30"/>
      <c r="W22" s="30"/>
    </row>
    <row r="23" spans="1:23" x14ac:dyDescent="0.3">
      <c r="J23" s="31"/>
      <c r="K23" s="30"/>
      <c r="L23" s="30"/>
      <c r="M23" s="30"/>
      <c r="N23" s="30"/>
      <c r="O23" s="30"/>
      <c r="P23" s="30"/>
      <c r="Q23" s="30"/>
      <c r="R23" s="30"/>
      <c r="S23" s="30"/>
      <c r="T23" s="30"/>
      <c r="U23" s="30"/>
      <c r="V23" s="30"/>
      <c r="W23" s="30"/>
    </row>
    <row r="24" spans="1:23" x14ac:dyDescent="0.3">
      <c r="J24" s="31"/>
      <c r="K24" s="32"/>
      <c r="L24" s="32"/>
      <c r="M24" s="32"/>
      <c r="N24" s="32"/>
      <c r="O24" s="32"/>
      <c r="P24" s="32"/>
      <c r="Q24" s="32"/>
      <c r="R24" s="32"/>
      <c r="S24" s="32"/>
      <c r="T24" s="30"/>
      <c r="U24" s="30"/>
      <c r="V24" s="30"/>
      <c r="W24" s="30"/>
    </row>
    <row r="25" spans="1:23" x14ac:dyDescent="0.3">
      <c r="A25" s="21" t="s">
        <v>4</v>
      </c>
      <c r="J25" s="31"/>
      <c r="K25" s="31"/>
      <c r="L25" s="31"/>
      <c r="M25" s="31"/>
      <c r="N25" s="31"/>
      <c r="O25" s="31"/>
      <c r="P25" s="31"/>
      <c r="Q25" s="31"/>
      <c r="R25" s="31"/>
      <c r="S25" s="31"/>
      <c r="T25" s="30"/>
      <c r="U25" s="30"/>
      <c r="V25" s="30"/>
      <c r="W25" s="30"/>
    </row>
    <row r="26" spans="1:23" x14ac:dyDescent="0.3">
      <c r="A26" s="8" t="s">
        <v>46</v>
      </c>
      <c r="B26" s="8" t="s">
        <v>47</v>
      </c>
      <c r="C26" s="8" t="s">
        <v>47</v>
      </c>
      <c r="D26" s="8" t="s">
        <v>47</v>
      </c>
      <c r="E26" s="8" t="s">
        <v>47</v>
      </c>
      <c r="F26" s="8" t="s">
        <v>47</v>
      </c>
      <c r="G26" s="8" t="s">
        <v>46</v>
      </c>
      <c r="H26" s="8" t="s">
        <v>47</v>
      </c>
      <c r="J26" s="30"/>
      <c r="K26" s="32"/>
      <c r="L26" s="32"/>
      <c r="M26" s="32"/>
      <c r="N26" s="32"/>
      <c r="O26" s="32"/>
      <c r="P26" s="32"/>
      <c r="Q26" s="32"/>
      <c r="R26" s="32"/>
      <c r="S26" s="32"/>
      <c r="T26" s="30"/>
      <c r="U26" s="30"/>
      <c r="V26" s="30"/>
      <c r="W26" s="30"/>
    </row>
    <row r="27" spans="1:23" x14ac:dyDescent="0.3">
      <c r="A27" s="25"/>
      <c r="B27" s="8" t="s">
        <v>47</v>
      </c>
      <c r="C27" s="8" t="s">
        <v>46</v>
      </c>
      <c r="D27" s="8" t="s">
        <v>47</v>
      </c>
      <c r="E27" s="8" t="s">
        <v>46</v>
      </c>
      <c r="F27" s="8" t="s">
        <v>47</v>
      </c>
      <c r="G27" s="8" t="s">
        <v>47</v>
      </c>
      <c r="H27" s="25"/>
      <c r="J27" s="30"/>
      <c r="K27" s="31"/>
      <c r="L27" s="31"/>
      <c r="M27" s="31"/>
      <c r="N27" s="31"/>
      <c r="O27" s="31"/>
      <c r="P27" s="31"/>
      <c r="Q27" s="31"/>
      <c r="R27" s="31"/>
      <c r="S27" s="31"/>
      <c r="T27" s="30"/>
      <c r="U27" s="30"/>
      <c r="V27" s="30"/>
      <c r="W27" s="30"/>
    </row>
    <row r="28" spans="1:23" x14ac:dyDescent="0.3">
      <c r="A28" s="25"/>
      <c r="B28" s="25"/>
      <c r="C28" s="8" t="s">
        <v>47</v>
      </c>
      <c r="D28" s="8" t="s">
        <v>47</v>
      </c>
      <c r="E28" s="8" t="s">
        <v>46</v>
      </c>
      <c r="F28" s="8" t="s">
        <v>46</v>
      </c>
      <c r="G28" s="25"/>
      <c r="H28" s="25"/>
      <c r="J28" s="30"/>
      <c r="K28" s="30"/>
      <c r="L28" s="30"/>
      <c r="M28" s="30"/>
      <c r="N28" s="30"/>
      <c r="O28" s="30"/>
      <c r="P28" s="30"/>
      <c r="Q28" s="30"/>
      <c r="R28" s="30"/>
      <c r="S28" s="30"/>
      <c r="T28" s="30"/>
      <c r="U28" s="30"/>
      <c r="V28" s="30"/>
      <c r="W28" s="30"/>
    </row>
    <row r="29" spans="1:23" x14ac:dyDescent="0.3">
      <c r="J29" s="30"/>
      <c r="K29" s="30"/>
      <c r="L29" s="30"/>
      <c r="M29" s="30"/>
      <c r="N29" s="30"/>
      <c r="O29" s="30"/>
      <c r="P29" s="30"/>
      <c r="Q29" s="30"/>
      <c r="R29" s="30"/>
      <c r="S29" s="30"/>
      <c r="T29" s="30"/>
      <c r="U29" s="30"/>
      <c r="V29" s="30"/>
      <c r="W29" s="30"/>
    </row>
    <row r="30" spans="1:23" x14ac:dyDescent="0.3">
      <c r="J30" s="30"/>
      <c r="K30" s="30"/>
      <c r="L30" s="30"/>
      <c r="M30" s="30"/>
      <c r="N30" s="30"/>
      <c r="O30" s="30"/>
      <c r="P30" s="30"/>
      <c r="Q30" s="30"/>
      <c r="R30" s="30"/>
      <c r="S30" s="30"/>
      <c r="T30" s="30"/>
      <c r="U30" s="30"/>
      <c r="V30" s="30"/>
      <c r="W30" s="30"/>
    </row>
    <row r="31" spans="1:23" x14ac:dyDescent="0.3">
      <c r="A31" s="24" t="s">
        <v>38</v>
      </c>
      <c r="J31" s="31"/>
      <c r="K31" s="30"/>
      <c r="L31" s="30"/>
      <c r="M31" s="30"/>
      <c r="N31" s="30"/>
      <c r="O31" s="30"/>
      <c r="P31" s="30"/>
      <c r="Q31" s="30"/>
      <c r="R31" s="30"/>
      <c r="S31" s="30"/>
      <c r="T31" s="30"/>
      <c r="U31" s="30"/>
      <c r="V31" s="30"/>
      <c r="W31" s="30"/>
    </row>
    <row r="32" spans="1:23" x14ac:dyDescent="0.3">
      <c r="A32" s="8">
        <v>200</v>
      </c>
      <c r="B32" s="8">
        <v>0</v>
      </c>
      <c r="C32" s="8">
        <v>0</v>
      </c>
      <c r="D32" s="8">
        <v>0</v>
      </c>
      <c r="E32" s="8">
        <v>0</v>
      </c>
      <c r="F32" s="8">
        <v>0</v>
      </c>
      <c r="G32" s="8">
        <v>300</v>
      </c>
      <c r="H32" s="8">
        <v>0</v>
      </c>
      <c r="J32" s="31"/>
      <c r="K32" s="33"/>
      <c r="L32" s="33"/>
      <c r="M32" s="33"/>
      <c r="N32" s="33"/>
      <c r="O32" s="33"/>
      <c r="P32" s="33"/>
      <c r="Q32" s="33"/>
      <c r="R32" s="33"/>
      <c r="S32" s="33"/>
      <c r="T32" s="33"/>
      <c r="U32" s="30"/>
      <c r="V32" s="30"/>
      <c r="W32" s="30"/>
    </row>
    <row r="33" spans="1:23" x14ac:dyDescent="0.3">
      <c r="A33" s="25">
        <v>0</v>
      </c>
      <c r="B33" s="8">
        <v>0</v>
      </c>
      <c r="C33" s="8">
        <v>500</v>
      </c>
      <c r="D33" s="8">
        <v>0</v>
      </c>
      <c r="E33" s="8">
        <v>200</v>
      </c>
      <c r="F33" s="8">
        <v>0</v>
      </c>
      <c r="G33" s="8">
        <v>0</v>
      </c>
      <c r="H33" s="25">
        <v>0</v>
      </c>
      <c r="J33" s="30"/>
      <c r="K33" s="34"/>
      <c r="L33" s="34"/>
      <c r="M33" s="34"/>
      <c r="N33" s="34"/>
      <c r="O33" s="34"/>
      <c r="P33" s="34"/>
      <c r="Q33" s="34"/>
      <c r="R33" s="34"/>
      <c r="S33" s="34"/>
      <c r="T33" s="34"/>
      <c r="U33" s="30"/>
      <c r="V33" s="30"/>
      <c r="W33" s="30"/>
    </row>
    <row r="34" spans="1:23" x14ac:dyDescent="0.3">
      <c r="A34" s="25">
        <v>0</v>
      </c>
      <c r="B34" s="25">
        <v>0</v>
      </c>
      <c r="C34" s="8">
        <v>0</v>
      </c>
      <c r="D34" s="8">
        <v>0</v>
      </c>
      <c r="E34" s="8">
        <v>1000</v>
      </c>
      <c r="F34" s="8">
        <v>1200</v>
      </c>
      <c r="G34" s="25">
        <v>0</v>
      </c>
      <c r="H34" s="25">
        <v>0</v>
      </c>
      <c r="J34" s="35"/>
      <c r="K34" s="31"/>
      <c r="L34" s="31"/>
      <c r="M34" s="31"/>
      <c r="N34" s="31"/>
      <c r="O34" s="31"/>
      <c r="P34" s="31"/>
      <c r="Q34" s="31"/>
      <c r="R34" s="31"/>
      <c r="S34" s="31"/>
      <c r="T34" s="31"/>
      <c r="U34" s="30"/>
      <c r="V34" s="30"/>
      <c r="W34" s="30"/>
    </row>
    <row r="35" spans="1:23" x14ac:dyDescent="0.3">
      <c r="J35" s="30"/>
      <c r="K35" s="30"/>
      <c r="L35" s="30"/>
      <c r="M35" s="30"/>
      <c r="N35" s="30"/>
      <c r="O35" s="30"/>
      <c r="P35" s="30"/>
      <c r="Q35" s="30"/>
      <c r="R35" s="30"/>
      <c r="S35" s="30"/>
      <c r="T35" s="30"/>
      <c r="U35" s="30"/>
      <c r="V35" s="30"/>
      <c r="W35" s="30"/>
    </row>
    <row r="36" spans="1:23" x14ac:dyDescent="0.3">
      <c r="J36" s="30"/>
      <c r="K36" s="31"/>
      <c r="L36" s="36"/>
      <c r="M36" s="30"/>
      <c r="N36" s="30"/>
      <c r="O36" s="30"/>
      <c r="P36" s="30"/>
      <c r="Q36" s="30"/>
      <c r="R36" s="30"/>
      <c r="S36" s="30"/>
      <c r="T36" s="30"/>
      <c r="U36" s="30"/>
      <c r="V36" s="30"/>
      <c r="W36" s="30"/>
    </row>
    <row r="37" spans="1:23" x14ac:dyDescent="0.3">
      <c r="A37" s="28" t="s">
        <v>49</v>
      </c>
      <c r="B37" s="28"/>
      <c r="C37" s="28"/>
      <c r="D37" s="28"/>
      <c r="E37" s="28"/>
      <c r="F37" s="28"/>
      <c r="G37" s="28"/>
      <c r="H37" s="28"/>
      <c r="I37" s="28"/>
      <c r="J37" s="28"/>
      <c r="K37" s="28"/>
      <c r="L37" s="28"/>
      <c r="M37" s="28"/>
      <c r="N37" s="28"/>
    </row>
    <row r="60" spans="1:8" x14ac:dyDescent="0.3">
      <c r="A60" s="26" t="s">
        <v>35</v>
      </c>
    </row>
    <row r="61" spans="1:8" x14ac:dyDescent="0.3">
      <c r="A61" s="27">
        <v>1</v>
      </c>
      <c r="B61" s="27">
        <v>1</v>
      </c>
      <c r="C61" s="27">
        <v>1</v>
      </c>
      <c r="D61" s="27">
        <v>1</v>
      </c>
      <c r="E61" s="27">
        <v>1</v>
      </c>
      <c r="F61" s="27">
        <v>1</v>
      </c>
      <c r="G61" s="27">
        <v>1</v>
      </c>
      <c r="H61" s="27">
        <v>0</v>
      </c>
    </row>
    <row r="62" spans="1:8" x14ac:dyDescent="0.3">
      <c r="A62" s="25">
        <v>0</v>
      </c>
      <c r="B62" s="27">
        <v>0</v>
      </c>
      <c r="C62" s="27">
        <v>1</v>
      </c>
      <c r="D62" s="27">
        <v>1</v>
      </c>
      <c r="E62" s="27">
        <v>1</v>
      </c>
      <c r="F62" s="27">
        <v>1</v>
      </c>
      <c r="G62" s="27">
        <v>0</v>
      </c>
      <c r="H62" s="25">
        <v>0</v>
      </c>
    </row>
    <row r="63" spans="1:8" x14ac:dyDescent="0.3">
      <c r="A63" s="25">
        <v>0</v>
      </c>
      <c r="B63" s="25">
        <v>0</v>
      </c>
      <c r="C63" s="27">
        <v>0</v>
      </c>
      <c r="D63" s="27">
        <v>0</v>
      </c>
      <c r="E63" s="27">
        <v>1</v>
      </c>
      <c r="F63" s="27">
        <v>0</v>
      </c>
      <c r="G63" s="25">
        <v>0</v>
      </c>
      <c r="H63" s="25">
        <v>0</v>
      </c>
    </row>
    <row r="66" spans="1:8" x14ac:dyDescent="0.3">
      <c r="A66" s="26" t="s">
        <v>36</v>
      </c>
    </row>
    <row r="67" spans="1:8" x14ac:dyDescent="0.3">
      <c r="A67" s="27" t="s">
        <v>50</v>
      </c>
      <c r="B67" s="27" t="s">
        <v>50</v>
      </c>
      <c r="C67" s="27" t="s">
        <v>50</v>
      </c>
      <c r="D67" s="27" t="s">
        <v>50</v>
      </c>
      <c r="E67" s="27" t="s">
        <v>50</v>
      </c>
      <c r="F67" s="27" t="s">
        <v>50</v>
      </c>
      <c r="G67" s="27" t="s">
        <v>50</v>
      </c>
      <c r="H67" s="27" t="s">
        <v>50</v>
      </c>
    </row>
    <row r="68" spans="1:8" x14ac:dyDescent="0.3">
      <c r="A68" s="25"/>
      <c r="B68" s="27">
        <f>A61+B61+C61-3*B62</f>
        <v>3</v>
      </c>
      <c r="C68" s="27">
        <f t="shared" ref="C68:G69" si="0">B61+C61+D61-3*C62</f>
        <v>0</v>
      </c>
      <c r="D68" s="27">
        <f t="shared" ref="D68:F68" si="1">C61+D61+E61-3*D62</f>
        <v>0</v>
      </c>
      <c r="E68" s="27">
        <f t="shared" si="1"/>
        <v>0</v>
      </c>
      <c r="F68" s="27">
        <f t="shared" si="1"/>
        <v>0</v>
      </c>
      <c r="G68" s="27">
        <f t="shared" si="0"/>
        <v>2</v>
      </c>
      <c r="H68" s="25"/>
    </row>
    <row r="69" spans="1:8" x14ac:dyDescent="0.3">
      <c r="A69" s="25"/>
      <c r="B69" s="25"/>
      <c r="C69" s="27">
        <f t="shared" si="0"/>
        <v>2</v>
      </c>
      <c r="D69" s="27">
        <f t="shared" ref="D69:F69" si="2">C62+D62+E62-3*D63</f>
        <v>3</v>
      </c>
      <c r="E69" s="27">
        <f t="shared" si="2"/>
        <v>0</v>
      </c>
      <c r="F69" s="27">
        <f t="shared" si="2"/>
        <v>2</v>
      </c>
      <c r="G69" s="25"/>
      <c r="H69" s="25"/>
    </row>
    <row r="71" spans="1:8" x14ac:dyDescent="0.3">
      <c r="A71" s="27" t="s">
        <v>50</v>
      </c>
      <c r="B71" s="27" t="s">
        <v>50</v>
      </c>
      <c r="C71" s="27" t="s">
        <v>50</v>
      </c>
      <c r="D71" s="27" t="s">
        <v>50</v>
      </c>
      <c r="E71" s="27" t="s">
        <v>50</v>
      </c>
      <c r="F71" s="27" t="s">
        <v>50</v>
      </c>
      <c r="G71" s="27" t="s">
        <v>50</v>
      </c>
      <c r="H71" s="27" t="s">
        <v>50</v>
      </c>
    </row>
    <row r="72" spans="1:8" x14ac:dyDescent="0.3">
      <c r="A72" s="25"/>
      <c r="B72" s="27" t="s">
        <v>51</v>
      </c>
      <c r="C72" s="27" t="s">
        <v>51</v>
      </c>
      <c r="D72" s="27" t="s">
        <v>51</v>
      </c>
      <c r="E72" s="27" t="s">
        <v>51</v>
      </c>
      <c r="F72" s="27" t="s">
        <v>51</v>
      </c>
      <c r="G72" s="27" t="s">
        <v>51</v>
      </c>
      <c r="H72" s="25"/>
    </row>
    <row r="73" spans="1:8" x14ac:dyDescent="0.3">
      <c r="A73" s="25"/>
      <c r="B73" s="25"/>
      <c r="C73" s="27" t="s">
        <v>51</v>
      </c>
      <c r="D73" s="27" t="s">
        <v>51</v>
      </c>
      <c r="E73" s="27" t="s">
        <v>51</v>
      </c>
      <c r="F73" s="27" t="s">
        <v>51</v>
      </c>
      <c r="G73" s="25"/>
      <c r="H73" s="25"/>
    </row>
    <row r="77" spans="1:8" x14ac:dyDescent="0.3">
      <c r="A77" s="29" t="s">
        <v>40</v>
      </c>
    </row>
    <row r="78" spans="1:8" x14ac:dyDescent="0.3">
      <c r="A78" s="19">
        <f>(SUMPRODUCT(A61:H63,A32:H34)-SUMPRODUCT(A61:H63,A20:H22))*1000</f>
        <v>400000</v>
      </c>
    </row>
    <row r="80" spans="1:8" x14ac:dyDescent="0.3">
      <c r="A80" s="26" t="s">
        <v>52</v>
      </c>
    </row>
    <row r="81" spans="1:8" x14ac:dyDescent="0.3">
      <c r="A81" s="27">
        <f>A61</f>
        <v>1</v>
      </c>
      <c r="B81" s="27">
        <f t="shared" ref="B81:H82" si="3">B61</f>
        <v>1</v>
      </c>
      <c r="C81" s="27">
        <f t="shared" si="3"/>
        <v>1</v>
      </c>
      <c r="D81" s="27">
        <f t="shared" ref="D81:F81" si="4">D61</f>
        <v>1</v>
      </c>
      <c r="E81" s="27">
        <f t="shared" si="4"/>
        <v>1</v>
      </c>
      <c r="F81" s="27">
        <f t="shared" si="4"/>
        <v>1</v>
      </c>
      <c r="G81" s="27">
        <f t="shared" si="3"/>
        <v>1</v>
      </c>
      <c r="H81" s="27">
        <f t="shared" si="3"/>
        <v>0</v>
      </c>
    </row>
    <row r="82" spans="1:8" x14ac:dyDescent="0.3">
      <c r="A82" s="25">
        <v>0</v>
      </c>
      <c r="B82" s="27">
        <f t="shared" si="3"/>
        <v>0</v>
      </c>
      <c r="C82" s="27">
        <f t="shared" ref="C82:F82" si="5">C62</f>
        <v>1</v>
      </c>
      <c r="D82" s="27">
        <f t="shared" si="5"/>
        <v>1</v>
      </c>
      <c r="E82" s="27">
        <f t="shared" si="5"/>
        <v>1</v>
      </c>
      <c r="F82" s="27">
        <f t="shared" si="5"/>
        <v>1</v>
      </c>
      <c r="G82" s="27">
        <f t="shared" si="3"/>
        <v>0</v>
      </c>
      <c r="H82" s="25">
        <v>0</v>
      </c>
    </row>
    <row r="83" spans="1:8" x14ac:dyDescent="0.3">
      <c r="A83" s="25">
        <v>0</v>
      </c>
      <c r="B83" s="25">
        <v>0</v>
      </c>
      <c r="C83" s="27">
        <f t="shared" ref="C83:F83" si="6">C63</f>
        <v>0</v>
      </c>
      <c r="D83" s="27">
        <f t="shared" si="6"/>
        <v>0</v>
      </c>
      <c r="E83" s="27">
        <f t="shared" si="6"/>
        <v>1</v>
      </c>
      <c r="F83" s="27">
        <f t="shared" si="6"/>
        <v>0</v>
      </c>
      <c r="G83" s="25">
        <v>0</v>
      </c>
      <c r="H83" s="25">
        <v>0</v>
      </c>
    </row>
    <row r="97" spans="1:19" x14ac:dyDescent="0.3">
      <c r="A97" s="39"/>
      <c r="B97" s="40"/>
      <c r="C97" s="40"/>
      <c r="D97" s="40"/>
      <c r="E97" s="40"/>
      <c r="F97" s="40"/>
      <c r="G97" s="40"/>
      <c r="H97" s="40"/>
      <c r="I97" s="40"/>
      <c r="J97" s="40"/>
      <c r="K97" s="40"/>
      <c r="L97" s="40"/>
      <c r="M97" s="40"/>
      <c r="N97" s="40"/>
      <c r="O97" s="40"/>
      <c r="P97" s="40"/>
      <c r="Q97" s="40"/>
      <c r="R97" s="40"/>
      <c r="S97" s="40"/>
    </row>
    <row r="98" spans="1:19" x14ac:dyDescent="0.3">
      <c r="A98" s="41"/>
      <c r="B98" s="38"/>
      <c r="C98" s="38"/>
      <c r="D98" s="38"/>
      <c r="E98" s="38"/>
      <c r="F98" s="38"/>
      <c r="G98" s="38"/>
      <c r="H98" s="38"/>
      <c r="I98" s="38"/>
      <c r="J98" s="38"/>
      <c r="K98" s="38"/>
      <c r="L98" s="38"/>
      <c r="M98" s="38"/>
      <c r="N98" s="38"/>
      <c r="O98" s="38"/>
      <c r="P98" s="38"/>
      <c r="Q98" s="38"/>
      <c r="R98" s="38"/>
      <c r="S98" s="38"/>
    </row>
    <row r="99" spans="1:19" x14ac:dyDescent="0.3">
      <c r="A99" s="41"/>
      <c r="B99" s="38"/>
      <c r="C99" s="38"/>
      <c r="D99" s="38"/>
      <c r="E99" s="38"/>
      <c r="F99" s="38"/>
      <c r="G99" s="38"/>
      <c r="H99" s="38"/>
      <c r="I99" s="38"/>
      <c r="J99" s="38"/>
      <c r="K99" s="38"/>
      <c r="L99" s="38"/>
      <c r="M99" s="38"/>
      <c r="N99" s="38"/>
      <c r="O99" s="38"/>
      <c r="P99" s="38"/>
      <c r="Q99" s="38"/>
      <c r="R99" s="38"/>
      <c r="S99" s="38"/>
    </row>
    <row r="100" spans="1:19" x14ac:dyDescent="0.3">
      <c r="A100" s="39"/>
      <c r="B100" s="38"/>
      <c r="C100" s="38"/>
      <c r="D100" s="38"/>
      <c r="E100" s="38"/>
      <c r="F100" s="38"/>
      <c r="G100" s="38"/>
      <c r="H100" s="38"/>
      <c r="I100" s="38"/>
      <c r="J100" s="38"/>
      <c r="K100" s="38"/>
      <c r="L100" s="38"/>
      <c r="M100" s="38"/>
      <c r="N100" s="38"/>
      <c r="O100" s="38"/>
      <c r="P100" s="38"/>
      <c r="Q100" s="38"/>
      <c r="R100" s="38"/>
      <c r="S100" s="38"/>
    </row>
  </sheetData>
  <conditionalFormatting sqref="A81:H81 C82:F83 G82 B82">
    <cfRule type="cellIs" dxfId="2" priority="1" operator="equal">
      <formula>0</formula>
    </cfRule>
    <cfRule type="cellIs" dxfId="1" priority="2" operator="equal">
      <formul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N126"/>
  <sheetViews>
    <sheetView topLeftCell="A53" zoomScale="43" zoomScaleNormal="43" workbookViewId="0">
      <selection activeCell="Q121" sqref="Q121"/>
    </sheetView>
  </sheetViews>
  <sheetFormatPr baseColWidth="10" defaultRowHeight="14.4" x14ac:dyDescent="0.3"/>
  <sheetData>
    <row r="1" spans="1:14" x14ac:dyDescent="0.3">
      <c r="A1" s="28" t="s">
        <v>48</v>
      </c>
      <c r="B1" s="28"/>
      <c r="C1" s="28"/>
      <c r="D1" s="28"/>
      <c r="E1" s="28"/>
      <c r="F1" s="28"/>
      <c r="G1" s="28"/>
      <c r="H1" s="28"/>
      <c r="I1" s="28"/>
      <c r="J1" s="28"/>
      <c r="K1" s="28"/>
      <c r="L1" s="28"/>
      <c r="M1" s="28"/>
      <c r="N1" s="28"/>
    </row>
    <row r="26" spans="1:14" x14ac:dyDescent="0.3">
      <c r="A26" s="28" t="s">
        <v>0</v>
      </c>
      <c r="B26" s="28"/>
      <c r="C26" s="28"/>
      <c r="D26" s="28"/>
      <c r="E26" s="28"/>
      <c r="F26" s="28"/>
      <c r="G26" s="28"/>
      <c r="H26" s="28"/>
      <c r="I26" s="28"/>
      <c r="J26" s="28"/>
      <c r="K26" s="28"/>
      <c r="L26" s="28"/>
      <c r="M26" s="28"/>
      <c r="N26" s="28"/>
    </row>
    <row r="30" spans="1:14" x14ac:dyDescent="0.3">
      <c r="A30" s="22" t="s">
        <v>0</v>
      </c>
    </row>
    <row r="31" spans="1:14" x14ac:dyDescent="0.3">
      <c r="A31" s="80" t="s">
        <v>5</v>
      </c>
      <c r="B31" s="81"/>
      <c r="C31" s="81"/>
      <c r="D31" s="81"/>
      <c r="E31" s="81"/>
      <c r="F31" s="82"/>
      <c r="H31" s="47" t="s">
        <v>6</v>
      </c>
    </row>
    <row r="32" spans="1:14" x14ac:dyDescent="0.3">
      <c r="A32" s="17" t="s">
        <v>7</v>
      </c>
      <c r="B32" s="17">
        <v>1</v>
      </c>
      <c r="C32" s="17">
        <v>2</v>
      </c>
      <c r="D32" s="17">
        <v>3</v>
      </c>
      <c r="E32" s="17">
        <v>4</v>
      </c>
      <c r="F32" s="17">
        <v>5</v>
      </c>
      <c r="H32" s="17">
        <v>5</v>
      </c>
    </row>
    <row r="33" spans="1:14" x14ac:dyDescent="0.3">
      <c r="A33" s="17" t="s">
        <v>8</v>
      </c>
      <c r="B33" s="9">
        <v>40</v>
      </c>
      <c r="C33" s="9">
        <v>35</v>
      </c>
      <c r="D33" s="9">
        <v>45</v>
      </c>
      <c r="E33" s="9">
        <v>32</v>
      </c>
      <c r="F33" s="9">
        <v>50</v>
      </c>
    </row>
    <row r="35" spans="1:14" x14ac:dyDescent="0.3">
      <c r="A35" s="80" t="s">
        <v>9</v>
      </c>
      <c r="B35" s="81"/>
      <c r="C35" s="81"/>
      <c r="D35" s="81"/>
      <c r="E35" s="81"/>
      <c r="F35" s="82"/>
    </row>
    <row r="36" spans="1:14" x14ac:dyDescent="0.3">
      <c r="A36" s="17" t="s">
        <v>7</v>
      </c>
      <c r="B36" s="17">
        <v>1</v>
      </c>
      <c r="C36" s="17">
        <v>2</v>
      </c>
      <c r="D36" s="17">
        <v>3</v>
      </c>
      <c r="E36" s="17">
        <v>4</v>
      </c>
      <c r="F36" s="17">
        <v>5</v>
      </c>
    </row>
    <row r="37" spans="1:14" x14ac:dyDescent="0.3">
      <c r="A37" s="17">
        <v>1</v>
      </c>
      <c r="B37" s="9">
        <v>0</v>
      </c>
      <c r="C37" s="9">
        <v>11</v>
      </c>
      <c r="D37" s="9">
        <v>7</v>
      </c>
      <c r="E37" s="9">
        <v>13</v>
      </c>
      <c r="F37" s="9">
        <v>11</v>
      </c>
    </row>
    <row r="38" spans="1:14" x14ac:dyDescent="0.3">
      <c r="A38" s="17">
        <v>2</v>
      </c>
      <c r="B38" s="10">
        <v>5</v>
      </c>
      <c r="C38" s="10">
        <v>0</v>
      </c>
      <c r="D38" s="10">
        <v>13</v>
      </c>
      <c r="E38" s="9">
        <v>15</v>
      </c>
      <c r="F38" s="9">
        <v>15</v>
      </c>
    </row>
    <row r="39" spans="1:14" x14ac:dyDescent="0.3">
      <c r="A39" s="17">
        <v>3</v>
      </c>
      <c r="B39" s="10">
        <v>13</v>
      </c>
      <c r="C39" s="10">
        <v>15</v>
      </c>
      <c r="D39" s="10">
        <v>0</v>
      </c>
      <c r="E39" s="9">
        <v>23</v>
      </c>
      <c r="F39" s="9">
        <v>11</v>
      </c>
    </row>
    <row r="40" spans="1:14" x14ac:dyDescent="0.3">
      <c r="A40" s="17">
        <v>4</v>
      </c>
      <c r="B40" s="10">
        <v>9</v>
      </c>
      <c r="C40" s="10">
        <v>13</v>
      </c>
      <c r="D40" s="10">
        <v>5</v>
      </c>
      <c r="E40" s="9">
        <v>0</v>
      </c>
      <c r="F40" s="9">
        <v>3</v>
      </c>
    </row>
    <row r="41" spans="1:14" x14ac:dyDescent="0.3">
      <c r="A41" s="17">
        <v>5</v>
      </c>
      <c r="B41" s="10">
        <v>3</v>
      </c>
      <c r="C41" s="10">
        <v>7</v>
      </c>
      <c r="D41" s="10">
        <v>7</v>
      </c>
      <c r="E41" s="10">
        <v>7</v>
      </c>
      <c r="F41" s="10">
        <v>0</v>
      </c>
    </row>
    <row r="44" spans="1:14" x14ac:dyDescent="0.3">
      <c r="A44" s="28" t="s">
        <v>49</v>
      </c>
      <c r="B44" s="28"/>
      <c r="C44" s="28"/>
      <c r="D44" s="28"/>
      <c r="E44" s="28"/>
      <c r="F44" s="28"/>
      <c r="G44" s="28"/>
      <c r="H44" s="28"/>
      <c r="I44" s="28"/>
      <c r="J44" s="28"/>
      <c r="K44" s="28"/>
      <c r="L44" s="28"/>
      <c r="M44" s="28"/>
      <c r="N44" s="28"/>
    </row>
    <row r="75" spans="1:10" ht="15" thickBot="1" x14ac:dyDescent="0.35">
      <c r="A75" s="37" t="s">
        <v>35</v>
      </c>
    </row>
    <row r="76" spans="1:10" x14ac:dyDescent="0.3">
      <c r="A76" s="51" t="s">
        <v>53</v>
      </c>
      <c r="B76" s="52"/>
      <c r="C76" s="52"/>
      <c r="D76" s="52"/>
      <c r="E76" s="52"/>
      <c r="F76" s="52"/>
      <c r="G76" s="52"/>
      <c r="H76" s="52"/>
      <c r="I76" s="52"/>
      <c r="J76" s="53"/>
    </row>
    <row r="77" spans="1:10" x14ac:dyDescent="0.3">
      <c r="A77" s="54">
        <v>0</v>
      </c>
      <c r="B77" s="48">
        <v>0</v>
      </c>
      <c r="C77" s="48">
        <v>0</v>
      </c>
      <c r="D77" s="48">
        <v>1</v>
      </c>
      <c r="E77" s="48">
        <v>0</v>
      </c>
      <c r="F77" s="4"/>
      <c r="G77" s="4"/>
      <c r="H77" s="4"/>
      <c r="I77" s="4"/>
      <c r="J77" s="55"/>
    </row>
    <row r="78" spans="1:10" x14ac:dyDescent="0.3">
      <c r="A78" s="56">
        <v>1</v>
      </c>
      <c r="B78" s="49">
        <v>0</v>
      </c>
      <c r="C78" s="48">
        <v>0</v>
      </c>
      <c r="D78" s="48">
        <v>0</v>
      </c>
      <c r="E78" s="48">
        <v>0</v>
      </c>
      <c r="F78" s="4"/>
      <c r="G78" s="4"/>
      <c r="H78" s="4"/>
      <c r="I78" s="4"/>
      <c r="J78" s="55"/>
    </row>
    <row r="79" spans="1:10" x14ac:dyDescent="0.3">
      <c r="A79" s="56">
        <v>0</v>
      </c>
      <c r="B79" s="48">
        <v>0</v>
      </c>
      <c r="C79" s="49">
        <v>0</v>
      </c>
      <c r="D79" s="48">
        <v>0</v>
      </c>
      <c r="E79" s="48">
        <v>1</v>
      </c>
      <c r="F79" s="4"/>
      <c r="G79" s="4"/>
      <c r="H79" s="4"/>
      <c r="I79" s="4"/>
      <c r="J79" s="55"/>
    </row>
    <row r="80" spans="1:10" x14ac:dyDescent="0.3">
      <c r="A80" s="56">
        <v>0</v>
      </c>
      <c r="B80" s="48">
        <v>0</v>
      </c>
      <c r="C80" s="48">
        <v>1</v>
      </c>
      <c r="D80" s="49">
        <v>0</v>
      </c>
      <c r="E80" s="48">
        <v>0</v>
      </c>
      <c r="F80" s="4"/>
      <c r="G80" s="4"/>
      <c r="H80" s="4"/>
      <c r="I80" s="4"/>
      <c r="J80" s="55"/>
    </row>
    <row r="81" spans="1:10" x14ac:dyDescent="0.3">
      <c r="A81" s="56">
        <v>0</v>
      </c>
      <c r="B81" s="48">
        <v>1</v>
      </c>
      <c r="C81" s="48">
        <v>0</v>
      </c>
      <c r="D81" s="48">
        <v>0</v>
      </c>
      <c r="E81" s="49">
        <v>0</v>
      </c>
      <c r="F81" s="4"/>
      <c r="G81" s="4"/>
      <c r="H81" s="4"/>
      <c r="I81" s="4"/>
      <c r="J81" s="55"/>
    </row>
    <row r="82" spans="1:10" x14ac:dyDescent="0.3">
      <c r="A82" s="57"/>
      <c r="B82" s="4"/>
      <c r="C82" s="4"/>
      <c r="D82" s="4"/>
      <c r="E82" s="4"/>
      <c r="F82" s="4"/>
      <c r="G82" s="4"/>
      <c r="H82" s="4"/>
      <c r="I82" s="4"/>
      <c r="J82" s="55"/>
    </row>
    <row r="83" spans="1:10" x14ac:dyDescent="0.3">
      <c r="A83" s="57"/>
      <c r="B83" s="4"/>
      <c r="C83" s="4"/>
      <c r="D83" s="4"/>
      <c r="E83" s="4"/>
      <c r="F83" s="4"/>
      <c r="G83" s="4"/>
      <c r="H83" s="4"/>
      <c r="I83" s="4"/>
      <c r="J83" s="55"/>
    </row>
    <row r="84" spans="1:10" x14ac:dyDescent="0.3">
      <c r="A84" s="58" t="s">
        <v>54</v>
      </c>
      <c r="B84" s="4"/>
      <c r="C84" s="4"/>
      <c r="D84" s="4"/>
      <c r="E84" s="4"/>
      <c r="F84" s="4"/>
      <c r="G84" s="4"/>
      <c r="H84" s="4"/>
      <c r="I84" s="4"/>
      <c r="J84" s="55"/>
    </row>
    <row r="85" spans="1:10" x14ac:dyDescent="0.3">
      <c r="A85" s="56">
        <v>1</v>
      </c>
      <c r="B85" s="48">
        <v>5</v>
      </c>
      <c r="C85" s="48">
        <v>3</v>
      </c>
      <c r="D85" s="48">
        <v>2</v>
      </c>
      <c r="E85" s="48">
        <v>4</v>
      </c>
      <c r="F85" s="4"/>
      <c r="G85" s="4"/>
      <c r="H85" s="4"/>
      <c r="I85" s="4"/>
      <c r="J85" s="55"/>
    </row>
    <row r="86" spans="1:10" x14ac:dyDescent="0.3">
      <c r="A86" s="57"/>
      <c r="B86" s="4"/>
      <c r="C86" s="4"/>
      <c r="D86" s="4"/>
      <c r="E86" s="4"/>
      <c r="F86" s="4"/>
      <c r="G86" s="4"/>
      <c r="H86" s="4"/>
      <c r="I86" s="4"/>
      <c r="J86" s="55"/>
    </row>
    <row r="87" spans="1:10" ht="15" thickBot="1" x14ac:dyDescent="0.35">
      <c r="A87" s="59"/>
      <c r="B87" s="60"/>
      <c r="C87" s="60"/>
      <c r="D87" s="60"/>
      <c r="E87" s="60"/>
      <c r="F87" s="60"/>
      <c r="G87" s="60"/>
      <c r="H87" s="60"/>
      <c r="I87" s="60"/>
      <c r="J87" s="61"/>
    </row>
    <row r="88" spans="1:10" ht="15" thickBot="1" x14ac:dyDescent="0.35">
      <c r="A88" s="37" t="s">
        <v>36</v>
      </c>
    </row>
    <row r="89" spans="1:10" x14ac:dyDescent="0.3">
      <c r="A89" s="51" t="s">
        <v>56</v>
      </c>
      <c r="B89" s="52"/>
      <c r="C89" s="52"/>
      <c r="D89" s="52"/>
      <c r="E89" s="52"/>
      <c r="F89" s="52"/>
      <c r="G89" s="52"/>
      <c r="H89" s="52"/>
      <c r="I89" s="52"/>
      <c r="J89" s="53"/>
    </row>
    <row r="90" spans="1:10" x14ac:dyDescent="0.3">
      <c r="A90" s="56">
        <f>SUM(B77:E77)</f>
        <v>1</v>
      </c>
      <c r="B90" s="48" t="s">
        <v>55</v>
      </c>
      <c r="C90" s="48">
        <v>1</v>
      </c>
      <c r="D90" s="4"/>
      <c r="E90" s="62" t="s">
        <v>57</v>
      </c>
      <c r="F90" s="4"/>
      <c r="G90" s="4"/>
      <c r="H90" s="4"/>
      <c r="I90" s="4"/>
      <c r="J90" s="55"/>
    </row>
    <row r="91" spans="1:10" x14ac:dyDescent="0.3">
      <c r="A91" s="56">
        <f>SUM(C78:E78,A78)</f>
        <v>1</v>
      </c>
      <c r="B91" s="48" t="s">
        <v>55</v>
      </c>
      <c r="C91" s="48">
        <v>1</v>
      </c>
      <c r="D91" s="4"/>
      <c r="E91" s="48">
        <f>SUM(A78:A81)</f>
        <v>1</v>
      </c>
      <c r="F91" s="48">
        <f>SUM(B77:B77,B79:B81)</f>
        <v>1</v>
      </c>
      <c r="G91" s="48">
        <f>SUM(C77:C78,C80:C81)</f>
        <v>1</v>
      </c>
      <c r="H91" s="48">
        <f>SUM(D77:D79,D81)</f>
        <v>1</v>
      </c>
      <c r="I91" s="48">
        <f>SUM(E77:E80)</f>
        <v>1</v>
      </c>
      <c r="J91" s="55"/>
    </row>
    <row r="92" spans="1:10" x14ac:dyDescent="0.3">
      <c r="A92" s="56">
        <f>SUM(A79:B79,D79:E79)</f>
        <v>1</v>
      </c>
      <c r="B92" s="48" t="s">
        <v>55</v>
      </c>
      <c r="C92" s="48">
        <v>1</v>
      </c>
      <c r="D92" s="4"/>
      <c r="E92" s="48" t="s">
        <v>55</v>
      </c>
      <c r="F92" s="48" t="s">
        <v>55</v>
      </c>
      <c r="G92" s="48" t="s">
        <v>55</v>
      </c>
      <c r="H92" s="48" t="s">
        <v>55</v>
      </c>
      <c r="I92" s="48" t="s">
        <v>55</v>
      </c>
      <c r="J92" s="55"/>
    </row>
    <row r="93" spans="1:10" x14ac:dyDescent="0.3">
      <c r="A93" s="56">
        <f>SUM(A80:C80,E80)</f>
        <v>1</v>
      </c>
      <c r="B93" s="48" t="s">
        <v>55</v>
      </c>
      <c r="C93" s="48">
        <v>1</v>
      </c>
      <c r="D93" s="4"/>
      <c r="E93" s="48">
        <v>1</v>
      </c>
      <c r="F93" s="48">
        <v>1</v>
      </c>
      <c r="G93" s="48">
        <v>1</v>
      </c>
      <c r="H93" s="48">
        <v>1</v>
      </c>
      <c r="I93" s="48">
        <v>1</v>
      </c>
      <c r="J93" s="55"/>
    </row>
    <row r="94" spans="1:10" x14ac:dyDescent="0.3">
      <c r="A94" s="56">
        <f>SUM(A81:D81)</f>
        <v>1</v>
      </c>
      <c r="B94" s="48" t="s">
        <v>55</v>
      </c>
      <c r="C94" s="48">
        <v>1</v>
      </c>
      <c r="D94" s="4"/>
      <c r="E94" s="4"/>
      <c r="F94" s="4"/>
      <c r="G94" s="4"/>
      <c r="H94" s="4"/>
      <c r="I94" s="4"/>
      <c r="J94" s="55"/>
    </row>
    <row r="95" spans="1:10" x14ac:dyDescent="0.3">
      <c r="A95" s="57"/>
      <c r="B95" s="4"/>
      <c r="C95" s="4"/>
      <c r="D95" s="4"/>
      <c r="E95" s="4"/>
      <c r="F95" s="4"/>
      <c r="G95" s="4"/>
      <c r="H95" s="4"/>
      <c r="I95" s="4"/>
      <c r="J95" s="55"/>
    </row>
    <row r="96" spans="1:10" x14ac:dyDescent="0.3">
      <c r="A96" s="57"/>
      <c r="B96" s="4"/>
      <c r="C96" s="4"/>
      <c r="D96" s="4"/>
      <c r="E96" s="4"/>
      <c r="F96" s="4"/>
      <c r="G96" s="4"/>
      <c r="H96" s="4"/>
      <c r="I96" s="4"/>
      <c r="J96" s="55"/>
    </row>
    <row r="97" spans="1:14" x14ac:dyDescent="0.3">
      <c r="A97" s="63" t="s">
        <v>58</v>
      </c>
      <c r="B97" s="50" t="s">
        <v>64</v>
      </c>
      <c r="C97" s="50" t="s">
        <v>65</v>
      </c>
      <c r="D97" s="50" t="s">
        <v>66</v>
      </c>
      <c r="E97" s="50" t="s">
        <v>67</v>
      </c>
      <c r="F97" s="50" t="s">
        <v>68</v>
      </c>
      <c r="G97" s="4"/>
      <c r="H97" s="4"/>
      <c r="I97" s="4"/>
      <c r="J97" s="55"/>
    </row>
    <row r="98" spans="1:14" x14ac:dyDescent="0.3">
      <c r="A98" s="63" t="s">
        <v>59</v>
      </c>
      <c r="B98" s="69"/>
      <c r="C98" s="48">
        <f>(B$85-$A$85)-1+$H$32*(1-B77)</f>
        <v>8</v>
      </c>
      <c r="D98" s="48">
        <f>(C$85-$A$85)-1+$H$32*(1-C77)</f>
        <v>6</v>
      </c>
      <c r="E98" s="48">
        <f>(D$85-$A$85)-1+$H$32*(1-D77)</f>
        <v>0</v>
      </c>
      <c r="F98" s="48">
        <f>(E$85-$A$85)-1+$H$32*(1-E77)</f>
        <v>7</v>
      </c>
      <c r="G98" s="4"/>
      <c r="H98" s="4"/>
      <c r="I98" s="4"/>
      <c r="J98" s="55"/>
    </row>
    <row r="99" spans="1:14" x14ac:dyDescent="0.3">
      <c r="A99" s="63" t="s">
        <v>60</v>
      </c>
      <c r="B99" s="69"/>
      <c r="C99" s="69">
        <f>(B$85-$B$85)-1+$H$32*(1-B78)</f>
        <v>4</v>
      </c>
      <c r="D99" s="48">
        <f>(C$85-$B$85)-1+$H$32*(1-C78)</f>
        <v>2</v>
      </c>
      <c r="E99" s="48">
        <f>(D$85-$B$85)-1+$H$32*(1-D78)</f>
        <v>1</v>
      </c>
      <c r="F99" s="48">
        <f>(E$85-$B$85)-1+$H$32*(1-E78)</f>
        <v>3</v>
      </c>
      <c r="G99" s="4"/>
      <c r="H99" s="5"/>
      <c r="I99" s="4"/>
      <c r="J99" s="55"/>
    </row>
    <row r="100" spans="1:14" x14ac:dyDescent="0.3">
      <c r="A100" s="63" t="s">
        <v>61</v>
      </c>
      <c r="B100" s="69"/>
      <c r="C100" s="48">
        <f>(B$85-$C$85)-1+$H$32*(1-B79)</f>
        <v>6</v>
      </c>
      <c r="D100" s="69">
        <f>(C$85-$C$85)-1+$H$32*(1-C79)</f>
        <v>4</v>
      </c>
      <c r="E100" s="48">
        <f>(D$85-$C$85)-1+$H$32*(1-D79)</f>
        <v>3</v>
      </c>
      <c r="F100" s="48">
        <f>(E$85-$C$85)-1+$H$32*(1-E79)</f>
        <v>0</v>
      </c>
      <c r="G100" s="4"/>
      <c r="H100" s="4"/>
      <c r="I100" s="4"/>
      <c r="J100" s="55"/>
    </row>
    <row r="101" spans="1:14" x14ac:dyDescent="0.3">
      <c r="A101" s="63" t="s">
        <v>62</v>
      </c>
      <c r="B101" s="69"/>
      <c r="C101" s="48">
        <f>(B$85-$D$85)-1+$H$32*(1-B80)</f>
        <v>7</v>
      </c>
      <c r="D101" s="48">
        <f>(C$85-$D$85)-1+$H$32*(1-C80)</f>
        <v>0</v>
      </c>
      <c r="E101" s="69">
        <f>(D$85-$D$85)-1+$H$32*(1-D80)</f>
        <v>4</v>
      </c>
      <c r="F101" s="48">
        <f>(E$85-$D$85)-1+$H$32*(1-E80)</f>
        <v>6</v>
      </c>
      <c r="G101" s="5"/>
      <c r="H101" s="4"/>
      <c r="I101" s="4"/>
      <c r="J101" s="55"/>
    </row>
    <row r="102" spans="1:14" x14ac:dyDescent="0.3">
      <c r="A102" s="63" t="s">
        <v>63</v>
      </c>
      <c r="B102" s="69"/>
      <c r="C102" s="48">
        <f>(B$85-$E$85)-1+$H$32*(1-B81)</f>
        <v>0</v>
      </c>
      <c r="D102" s="48">
        <f>(C$85-$E$85)-1+$H$32*(1-C81)</f>
        <v>3</v>
      </c>
      <c r="E102" s="48">
        <f>(D$85-$E$85)-1+$H$32*(1-D81)</f>
        <v>2</v>
      </c>
      <c r="F102" s="69">
        <f>(E$85-$E$85)-1+$H$32*(1-E81)</f>
        <v>4</v>
      </c>
      <c r="G102" s="4"/>
      <c r="H102" s="4"/>
      <c r="I102" s="4"/>
      <c r="J102" s="55"/>
    </row>
    <row r="103" spans="1:14" ht="15" thickBot="1" x14ac:dyDescent="0.35">
      <c r="A103" s="59"/>
      <c r="B103" s="60"/>
      <c r="C103" s="60"/>
      <c r="D103" s="60"/>
      <c r="E103" s="60"/>
      <c r="F103" s="60"/>
      <c r="G103" s="60"/>
      <c r="H103" s="60"/>
      <c r="I103" s="60"/>
      <c r="J103" s="61"/>
    </row>
    <row r="105" spans="1:14" x14ac:dyDescent="0.3">
      <c r="A105" s="28" t="s">
        <v>52</v>
      </c>
      <c r="B105" s="28"/>
      <c r="C105" s="28"/>
      <c r="D105" s="28"/>
      <c r="E105" s="28"/>
      <c r="F105" s="28"/>
      <c r="G105" s="28"/>
      <c r="H105" s="28"/>
      <c r="I105" s="28"/>
      <c r="J105" s="28"/>
      <c r="K105" s="28"/>
      <c r="L105" s="28"/>
      <c r="M105" s="28"/>
      <c r="N105" s="28"/>
    </row>
    <row r="107" spans="1:14" x14ac:dyDescent="0.3">
      <c r="A107" s="3" t="s">
        <v>41</v>
      </c>
    </row>
    <row r="108" spans="1:14" x14ac:dyDescent="0.3">
      <c r="B108" s="83" t="s">
        <v>42</v>
      </c>
      <c r="C108" s="84"/>
      <c r="D108" s="84"/>
      <c r="E108" s="84"/>
      <c r="F108" s="84"/>
      <c r="G108" s="85"/>
    </row>
    <row r="109" spans="1:14" x14ac:dyDescent="0.3">
      <c r="B109" s="17" t="s">
        <v>7</v>
      </c>
      <c r="C109" s="17">
        <v>1</v>
      </c>
      <c r="D109" s="17">
        <v>2</v>
      </c>
      <c r="E109" s="17">
        <v>3</v>
      </c>
      <c r="F109" s="17">
        <v>4</v>
      </c>
      <c r="G109" s="17">
        <v>5</v>
      </c>
    </row>
    <row r="110" spans="1:14" x14ac:dyDescent="0.3">
      <c r="B110" s="17">
        <v>1</v>
      </c>
      <c r="C110" s="9">
        <f t="shared" ref="C110:G114" si="0">B$33+B37</f>
        <v>40</v>
      </c>
      <c r="D110" s="9">
        <f t="shared" si="0"/>
        <v>46</v>
      </c>
      <c r="E110" s="9">
        <f t="shared" si="0"/>
        <v>52</v>
      </c>
      <c r="F110" s="9">
        <f t="shared" si="0"/>
        <v>45</v>
      </c>
      <c r="G110" s="9">
        <f t="shared" si="0"/>
        <v>61</v>
      </c>
    </row>
    <row r="111" spans="1:14" x14ac:dyDescent="0.3">
      <c r="B111" s="17">
        <v>2</v>
      </c>
      <c r="C111" s="9">
        <f t="shared" si="0"/>
        <v>45</v>
      </c>
      <c r="D111" s="9">
        <f t="shared" si="0"/>
        <v>35</v>
      </c>
      <c r="E111" s="9">
        <f t="shared" si="0"/>
        <v>58</v>
      </c>
      <c r="F111" s="9">
        <f t="shared" si="0"/>
        <v>47</v>
      </c>
      <c r="G111" s="9">
        <f t="shared" si="0"/>
        <v>65</v>
      </c>
    </row>
    <row r="112" spans="1:14" x14ac:dyDescent="0.3">
      <c r="B112" s="17">
        <v>3</v>
      </c>
      <c r="C112" s="9">
        <f t="shared" si="0"/>
        <v>53</v>
      </c>
      <c r="D112" s="9">
        <f t="shared" si="0"/>
        <v>50</v>
      </c>
      <c r="E112" s="9">
        <f t="shared" si="0"/>
        <v>45</v>
      </c>
      <c r="F112" s="9">
        <f t="shared" si="0"/>
        <v>55</v>
      </c>
      <c r="G112" s="9">
        <f t="shared" si="0"/>
        <v>61</v>
      </c>
    </row>
    <row r="113" spans="1:7" x14ac:dyDescent="0.3">
      <c r="B113" s="17">
        <v>4</v>
      </c>
      <c r="C113" s="9">
        <f t="shared" si="0"/>
        <v>49</v>
      </c>
      <c r="D113" s="9">
        <f t="shared" si="0"/>
        <v>48</v>
      </c>
      <c r="E113" s="9">
        <f t="shared" si="0"/>
        <v>50</v>
      </c>
      <c r="F113" s="9">
        <f t="shared" si="0"/>
        <v>32</v>
      </c>
      <c r="G113" s="9">
        <f t="shared" si="0"/>
        <v>53</v>
      </c>
    </row>
    <row r="114" spans="1:7" x14ac:dyDescent="0.3">
      <c r="B114" s="17">
        <v>5</v>
      </c>
      <c r="C114" s="9">
        <f t="shared" si="0"/>
        <v>43</v>
      </c>
      <c r="D114" s="9">
        <f t="shared" si="0"/>
        <v>42</v>
      </c>
      <c r="E114" s="9">
        <f t="shared" si="0"/>
        <v>52</v>
      </c>
      <c r="F114" s="9">
        <f t="shared" si="0"/>
        <v>39</v>
      </c>
      <c r="G114" s="9">
        <f t="shared" si="0"/>
        <v>50</v>
      </c>
    </row>
    <row r="116" spans="1:7" x14ac:dyDescent="0.3">
      <c r="B116" s="83" t="s">
        <v>43</v>
      </c>
      <c r="C116" s="84"/>
      <c r="D116" s="84"/>
      <c r="E116" s="84"/>
      <c r="F116" s="84"/>
      <c r="G116" s="85"/>
    </row>
    <row r="117" spans="1:7" x14ac:dyDescent="0.3">
      <c r="B117" s="17" t="s">
        <v>7</v>
      </c>
      <c r="C117" s="17">
        <v>1</v>
      </c>
      <c r="D117" s="17">
        <v>2</v>
      </c>
      <c r="E117" s="17">
        <v>3</v>
      </c>
      <c r="F117" s="17">
        <v>4</v>
      </c>
      <c r="G117" s="17">
        <v>5</v>
      </c>
    </row>
    <row r="118" spans="1:7" x14ac:dyDescent="0.3">
      <c r="B118" s="17">
        <v>1</v>
      </c>
      <c r="C118" s="9">
        <f t="shared" ref="C118:G122" si="1">C110*A77</f>
        <v>0</v>
      </c>
      <c r="D118" s="9">
        <f t="shared" si="1"/>
        <v>0</v>
      </c>
      <c r="E118" s="9">
        <f t="shared" si="1"/>
        <v>0</v>
      </c>
      <c r="F118" s="9">
        <f t="shared" si="1"/>
        <v>45</v>
      </c>
      <c r="G118" s="9">
        <f t="shared" si="1"/>
        <v>0</v>
      </c>
    </row>
    <row r="119" spans="1:7" x14ac:dyDescent="0.3">
      <c r="B119" s="17">
        <v>2</v>
      </c>
      <c r="C119" s="9">
        <f t="shared" si="1"/>
        <v>45</v>
      </c>
      <c r="D119" s="9">
        <f t="shared" si="1"/>
        <v>0</v>
      </c>
      <c r="E119" s="9">
        <f t="shared" si="1"/>
        <v>0</v>
      </c>
      <c r="F119" s="9">
        <f t="shared" si="1"/>
        <v>0</v>
      </c>
      <c r="G119" s="9">
        <f t="shared" si="1"/>
        <v>0</v>
      </c>
    </row>
    <row r="120" spans="1:7" x14ac:dyDescent="0.3">
      <c r="B120" s="17">
        <v>3</v>
      </c>
      <c r="C120" s="9">
        <f t="shared" si="1"/>
        <v>0</v>
      </c>
      <c r="D120" s="9">
        <f t="shared" si="1"/>
        <v>0</v>
      </c>
      <c r="E120" s="9">
        <f t="shared" si="1"/>
        <v>0</v>
      </c>
      <c r="F120" s="9">
        <f t="shared" si="1"/>
        <v>0</v>
      </c>
      <c r="G120" s="9">
        <f t="shared" si="1"/>
        <v>61</v>
      </c>
    </row>
    <row r="121" spans="1:7" x14ac:dyDescent="0.3">
      <c r="B121" s="17">
        <v>4</v>
      </c>
      <c r="C121" s="9">
        <f t="shared" si="1"/>
        <v>0</v>
      </c>
      <c r="D121" s="9">
        <f t="shared" si="1"/>
        <v>0</v>
      </c>
      <c r="E121" s="9">
        <f t="shared" si="1"/>
        <v>50</v>
      </c>
      <c r="F121" s="9">
        <f t="shared" si="1"/>
        <v>0</v>
      </c>
      <c r="G121" s="9">
        <f t="shared" si="1"/>
        <v>0</v>
      </c>
    </row>
    <row r="122" spans="1:7" x14ac:dyDescent="0.3">
      <c r="B122" s="17">
        <v>5</v>
      </c>
      <c r="C122" s="9">
        <f t="shared" si="1"/>
        <v>0</v>
      </c>
      <c r="D122" s="9">
        <f t="shared" si="1"/>
        <v>42</v>
      </c>
      <c r="E122" s="9">
        <f t="shared" si="1"/>
        <v>0</v>
      </c>
      <c r="F122" s="9">
        <f t="shared" si="1"/>
        <v>0</v>
      </c>
      <c r="G122" s="9">
        <f t="shared" si="1"/>
        <v>0</v>
      </c>
    </row>
    <row r="126" spans="1:7" x14ac:dyDescent="0.3">
      <c r="A126" s="29" t="s">
        <v>40</v>
      </c>
      <c r="B126" s="29">
        <f>SUM(C118:G122)</f>
        <v>243</v>
      </c>
    </row>
  </sheetData>
  <mergeCells count="4">
    <mergeCell ref="A31:F31"/>
    <mergeCell ref="A35:F35"/>
    <mergeCell ref="B108:G108"/>
    <mergeCell ref="B116:G1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AB73"/>
  <sheetViews>
    <sheetView showGridLines="0" topLeftCell="A43" zoomScale="94" zoomScaleNormal="94" workbookViewId="0">
      <selection activeCell="P33" sqref="P33"/>
    </sheetView>
  </sheetViews>
  <sheetFormatPr baseColWidth="10" defaultRowHeight="14.4" x14ac:dyDescent="0.3"/>
  <cols>
    <col min="1" max="1" width="15.5546875" customWidth="1"/>
    <col min="9" max="9" width="10" customWidth="1"/>
    <col min="10" max="10" width="9.44140625" customWidth="1"/>
    <col min="11" max="11" width="10" customWidth="1"/>
    <col min="15" max="15" width="10.44140625" customWidth="1"/>
    <col min="16" max="16" width="11.5546875" customWidth="1"/>
    <col min="17" max="17" width="9.21875" customWidth="1"/>
  </cols>
  <sheetData>
    <row r="1" spans="1:19" x14ac:dyDescent="0.3">
      <c r="A1" s="28" t="s">
        <v>48</v>
      </c>
      <c r="B1" s="28"/>
      <c r="C1" s="28"/>
      <c r="D1" s="28"/>
      <c r="E1" s="28"/>
      <c r="F1" s="28"/>
      <c r="G1" s="28"/>
      <c r="H1" s="28"/>
      <c r="I1" s="28"/>
      <c r="J1" s="28"/>
      <c r="K1" s="28"/>
      <c r="L1" s="28"/>
      <c r="M1" s="28"/>
      <c r="N1" s="28"/>
      <c r="O1" s="28"/>
      <c r="P1" s="28"/>
      <c r="Q1" s="28"/>
      <c r="R1" s="28"/>
      <c r="S1" s="28"/>
    </row>
    <row r="17" spans="1:28" x14ac:dyDescent="0.3">
      <c r="A17" s="43"/>
      <c r="B17" s="5"/>
      <c r="C17" s="5"/>
      <c r="D17" s="5"/>
    </row>
    <row r="18" spans="1:28" x14ac:dyDescent="0.3">
      <c r="A18" s="68"/>
      <c r="B18" s="5"/>
      <c r="C18" s="43"/>
      <c r="D18" s="43"/>
    </row>
    <row r="19" spans="1:28" x14ac:dyDescent="0.3">
      <c r="A19" s="43"/>
      <c r="B19" s="5"/>
      <c r="C19" s="43"/>
      <c r="D19" s="43"/>
    </row>
    <row r="20" spans="1:28" x14ac:dyDescent="0.3">
      <c r="A20" s="5"/>
      <c r="B20" s="5"/>
      <c r="C20" s="43"/>
      <c r="D20" s="43"/>
    </row>
    <row r="21" spans="1:28" x14ac:dyDescent="0.3">
      <c r="A21" s="28" t="s">
        <v>49</v>
      </c>
      <c r="B21" s="28"/>
      <c r="C21" s="28"/>
      <c r="D21" s="28"/>
      <c r="E21" s="28"/>
      <c r="F21" s="28"/>
      <c r="G21" s="28"/>
      <c r="H21" s="28"/>
      <c r="I21" s="28"/>
      <c r="J21" s="28"/>
      <c r="K21" s="28"/>
      <c r="L21" s="28"/>
      <c r="M21" s="28"/>
      <c r="N21" s="28"/>
      <c r="O21" s="28"/>
      <c r="P21" s="28"/>
      <c r="Q21" s="28"/>
      <c r="R21" s="28"/>
      <c r="S21" s="28"/>
    </row>
    <row r="22" spans="1:28" x14ac:dyDescent="0.3">
      <c r="A22" s="5"/>
      <c r="B22" s="5"/>
      <c r="C22" s="43"/>
      <c r="D22" s="43"/>
    </row>
    <row r="23" spans="1:28" x14ac:dyDescent="0.3">
      <c r="A23" s="5"/>
      <c r="B23" s="5"/>
      <c r="C23" s="43"/>
      <c r="D23" s="43"/>
    </row>
    <row r="24" spans="1:28" x14ac:dyDescent="0.3">
      <c r="A24" s="5"/>
      <c r="B24" s="5"/>
      <c r="C24" s="43"/>
      <c r="D24" s="43"/>
    </row>
    <row r="25" spans="1:28" x14ac:dyDescent="0.3">
      <c r="A25" s="5"/>
      <c r="B25" s="5"/>
      <c r="C25" s="43"/>
      <c r="D25" s="43"/>
    </row>
    <row r="26" spans="1:28" x14ac:dyDescent="0.3">
      <c r="A26" s="5"/>
      <c r="B26" s="5"/>
      <c r="C26" s="43"/>
      <c r="D26" s="43"/>
    </row>
    <row r="27" spans="1:28" x14ac:dyDescent="0.3">
      <c r="A27" s="5"/>
      <c r="B27" s="5"/>
      <c r="C27" s="43"/>
      <c r="D27" s="43"/>
    </row>
    <row r="28" spans="1:28" x14ac:dyDescent="0.3">
      <c r="A28" s="5"/>
      <c r="B28" s="5"/>
      <c r="C28" s="43"/>
      <c r="D28" s="43"/>
    </row>
    <row r="29" spans="1:28" x14ac:dyDescent="0.3">
      <c r="A29" s="5"/>
      <c r="B29" s="5"/>
      <c r="C29" s="43"/>
      <c r="D29" s="43"/>
    </row>
    <row r="30" spans="1:28" x14ac:dyDescent="0.3">
      <c r="A30" s="5"/>
      <c r="B30" s="5"/>
      <c r="C30" s="43"/>
      <c r="D30" s="43"/>
    </row>
    <row r="31" spans="1:28" x14ac:dyDescent="0.3">
      <c r="A31" s="5"/>
      <c r="B31" s="5"/>
      <c r="C31" s="43"/>
      <c r="D31" s="43"/>
    </row>
    <row r="32" spans="1:28" x14ac:dyDescent="0.3">
      <c r="A32" s="5"/>
      <c r="B32" s="5"/>
      <c r="C32" s="43"/>
      <c r="D32" s="43"/>
      <c r="AB32" s="86"/>
    </row>
    <row r="33" spans="1:28" x14ac:dyDescent="0.3">
      <c r="A33" s="5"/>
      <c r="B33" s="5"/>
      <c r="C33" s="43"/>
      <c r="D33" s="43"/>
      <c r="AB33" s="86"/>
    </row>
    <row r="34" spans="1:28" x14ac:dyDescent="0.3">
      <c r="A34" s="5"/>
      <c r="B34" s="5"/>
      <c r="C34" s="43"/>
      <c r="D34" s="43"/>
    </row>
    <row r="42" spans="1:28" x14ac:dyDescent="0.3">
      <c r="A42" s="28" t="s">
        <v>0</v>
      </c>
      <c r="B42" s="28"/>
      <c r="C42" s="28"/>
      <c r="D42" s="28"/>
      <c r="E42" s="28"/>
      <c r="F42" s="28"/>
      <c r="G42" s="28"/>
      <c r="H42" s="28"/>
      <c r="I42" s="28"/>
      <c r="J42" s="28"/>
      <c r="K42" s="28"/>
      <c r="L42" s="28"/>
      <c r="M42" s="28"/>
      <c r="N42" s="28"/>
      <c r="O42" s="28"/>
      <c r="P42" s="28"/>
      <c r="Q42" s="28"/>
      <c r="R42" s="28"/>
      <c r="S42" s="28"/>
    </row>
    <row r="44" spans="1:28" x14ac:dyDescent="0.3">
      <c r="A44" s="24" t="s">
        <v>10</v>
      </c>
      <c r="B44" s="1">
        <v>100</v>
      </c>
    </row>
    <row r="46" spans="1:28" x14ac:dyDescent="0.3">
      <c r="A46" s="24" t="s">
        <v>11</v>
      </c>
      <c r="B46" s="1">
        <v>1</v>
      </c>
      <c r="C46" s="18">
        <v>2</v>
      </c>
      <c r="D46" s="1">
        <v>3</v>
      </c>
      <c r="E46" s="1">
        <v>4</v>
      </c>
      <c r="F46" s="1">
        <v>5</v>
      </c>
      <c r="G46" s="1">
        <v>6</v>
      </c>
      <c r="H46" s="1">
        <v>7</v>
      </c>
      <c r="I46" s="1">
        <v>8</v>
      </c>
      <c r="J46" s="1">
        <v>9</v>
      </c>
      <c r="K46" s="1">
        <v>10</v>
      </c>
      <c r="L46" s="1">
        <v>11</v>
      </c>
      <c r="M46" s="1">
        <v>12</v>
      </c>
      <c r="N46" s="1">
        <v>13</v>
      </c>
      <c r="O46" s="1">
        <v>14</v>
      </c>
      <c r="P46" s="1">
        <v>15</v>
      </c>
      <c r="Q46" s="1">
        <v>16</v>
      </c>
    </row>
    <row r="47" spans="1:28" x14ac:dyDescent="0.3">
      <c r="A47" s="24" t="s">
        <v>12</v>
      </c>
      <c r="B47" s="1">
        <v>28</v>
      </c>
      <c r="C47" s="1">
        <v>6</v>
      </c>
      <c r="D47" s="1">
        <v>8</v>
      </c>
      <c r="E47" s="1">
        <v>17</v>
      </c>
      <c r="F47" s="1">
        <v>16</v>
      </c>
      <c r="G47" s="1">
        <v>5</v>
      </c>
      <c r="H47" s="1">
        <v>13</v>
      </c>
      <c r="I47" s="1">
        <v>21</v>
      </c>
      <c r="J47" s="1">
        <v>19</v>
      </c>
      <c r="K47" s="1">
        <v>22</v>
      </c>
      <c r="L47" s="1">
        <v>14</v>
      </c>
      <c r="M47" s="1">
        <v>13</v>
      </c>
      <c r="N47" s="1">
        <v>25</v>
      </c>
      <c r="O47" s="1">
        <v>9</v>
      </c>
      <c r="P47" s="1">
        <v>21</v>
      </c>
      <c r="Q47" s="1">
        <v>25</v>
      </c>
    </row>
    <row r="49" spans="1:19" x14ac:dyDescent="0.3">
      <c r="A49" s="28" t="s">
        <v>69</v>
      </c>
      <c r="B49" s="28"/>
      <c r="C49" s="28"/>
      <c r="D49" s="28"/>
      <c r="E49" s="28"/>
      <c r="F49" s="28"/>
      <c r="G49" s="28"/>
      <c r="H49" s="28"/>
      <c r="I49" s="28"/>
      <c r="J49" s="28"/>
      <c r="K49" s="28"/>
      <c r="L49" s="28"/>
      <c r="M49" s="28"/>
      <c r="N49" s="28"/>
      <c r="O49" s="28"/>
      <c r="P49" s="28"/>
      <c r="Q49" s="28"/>
      <c r="R49" s="28"/>
      <c r="S49" s="28"/>
    </row>
    <row r="51" spans="1:19" x14ac:dyDescent="0.3">
      <c r="A51" s="67" t="s">
        <v>35</v>
      </c>
    </row>
    <row r="52" spans="1:19" x14ac:dyDescent="0.3">
      <c r="A52" s="70" t="s">
        <v>80</v>
      </c>
      <c r="B52" s="70">
        <v>1</v>
      </c>
      <c r="C52" s="70">
        <v>2</v>
      </c>
      <c r="D52" s="70">
        <v>3</v>
      </c>
      <c r="E52" s="70">
        <v>4</v>
      </c>
      <c r="F52" s="70">
        <v>5</v>
      </c>
      <c r="G52" s="70">
        <v>6</v>
      </c>
      <c r="H52" s="70">
        <v>7</v>
      </c>
      <c r="I52" s="70">
        <v>8</v>
      </c>
      <c r="J52" s="70">
        <v>9</v>
      </c>
      <c r="K52" s="70">
        <v>10</v>
      </c>
      <c r="L52" s="70">
        <v>11</v>
      </c>
      <c r="M52" s="70">
        <v>12</v>
      </c>
      <c r="N52" s="70">
        <v>13</v>
      </c>
      <c r="O52" s="70">
        <v>14</v>
      </c>
      <c r="P52" s="70">
        <v>15</v>
      </c>
      <c r="Q52" s="70">
        <v>16</v>
      </c>
    </row>
    <row r="53" spans="1:19" x14ac:dyDescent="0.3">
      <c r="A53" s="70" t="s">
        <v>74</v>
      </c>
      <c r="B53" s="64">
        <v>1</v>
      </c>
      <c r="C53" s="64">
        <v>0</v>
      </c>
      <c r="D53" s="64">
        <v>1</v>
      </c>
      <c r="E53" s="64">
        <v>1</v>
      </c>
      <c r="F53" s="64">
        <v>1</v>
      </c>
      <c r="G53" s="64">
        <v>1</v>
      </c>
      <c r="H53" s="64">
        <v>1</v>
      </c>
      <c r="I53" s="64">
        <v>0</v>
      </c>
      <c r="J53" s="64">
        <v>0</v>
      </c>
      <c r="K53" s="64">
        <v>0</v>
      </c>
      <c r="L53" s="64">
        <v>0</v>
      </c>
      <c r="M53" s="64">
        <v>0</v>
      </c>
      <c r="N53" s="64">
        <v>0</v>
      </c>
      <c r="O53" s="64">
        <v>0</v>
      </c>
      <c r="P53" s="64">
        <v>0</v>
      </c>
      <c r="Q53" s="64">
        <v>0</v>
      </c>
    </row>
    <row r="54" spans="1:19" x14ac:dyDescent="0.3">
      <c r="A54" s="70" t="s">
        <v>75</v>
      </c>
      <c r="B54" s="64">
        <v>0</v>
      </c>
      <c r="C54" s="64">
        <v>0</v>
      </c>
      <c r="D54" s="64">
        <v>0</v>
      </c>
      <c r="E54" s="64">
        <v>0</v>
      </c>
      <c r="F54" s="64">
        <v>0</v>
      </c>
      <c r="G54" s="64">
        <v>0</v>
      </c>
      <c r="H54" s="64">
        <v>0</v>
      </c>
      <c r="I54" s="64">
        <v>0</v>
      </c>
      <c r="J54" s="64">
        <v>1</v>
      </c>
      <c r="K54" s="64">
        <v>0</v>
      </c>
      <c r="L54" s="64">
        <v>0</v>
      </c>
      <c r="M54" s="64">
        <v>1</v>
      </c>
      <c r="N54" s="64">
        <v>0</v>
      </c>
      <c r="O54" s="64">
        <v>1</v>
      </c>
      <c r="P54" s="64">
        <v>1</v>
      </c>
      <c r="Q54" s="64">
        <v>1</v>
      </c>
    </row>
    <row r="55" spans="1:19" x14ac:dyDescent="0.3">
      <c r="A55" s="70" t="s">
        <v>76</v>
      </c>
      <c r="B55" s="64">
        <v>0</v>
      </c>
      <c r="C55" s="64">
        <v>1</v>
      </c>
      <c r="D55" s="64">
        <v>0</v>
      </c>
      <c r="E55" s="64">
        <v>0</v>
      </c>
      <c r="F55" s="64">
        <v>0</v>
      </c>
      <c r="G55" s="64">
        <v>0</v>
      </c>
      <c r="H55" s="64">
        <v>0</v>
      </c>
      <c r="I55" s="64">
        <v>1</v>
      </c>
      <c r="J55" s="64">
        <v>0</v>
      </c>
      <c r="K55" s="64">
        <v>1</v>
      </c>
      <c r="L55" s="64">
        <v>1</v>
      </c>
      <c r="M55" s="64">
        <v>0</v>
      </c>
      <c r="N55" s="64">
        <v>1</v>
      </c>
      <c r="O55" s="64">
        <v>0</v>
      </c>
      <c r="P55" s="64">
        <v>0</v>
      </c>
      <c r="Q55" s="64">
        <v>0</v>
      </c>
    </row>
    <row r="57" spans="1:19" x14ac:dyDescent="0.3">
      <c r="A57" s="67" t="s">
        <v>36</v>
      </c>
    </row>
    <row r="58" spans="1:19" x14ac:dyDescent="0.3">
      <c r="A58" s="70" t="s">
        <v>13</v>
      </c>
      <c r="B58" s="16">
        <f>SUMPRODUCT(B53:Q53,B47:Q47)</f>
        <v>87</v>
      </c>
      <c r="C58" s="65" t="s">
        <v>16</v>
      </c>
      <c r="D58" s="16">
        <v>100</v>
      </c>
    </row>
    <row r="59" spans="1:19" x14ac:dyDescent="0.3">
      <c r="A59" s="70" t="s">
        <v>14</v>
      </c>
      <c r="B59" s="16">
        <f>SUMPRODUCT(B54:Q54,B47:Q47)</f>
        <v>87</v>
      </c>
      <c r="C59" s="65" t="s">
        <v>16</v>
      </c>
      <c r="D59" s="16">
        <v>100</v>
      </c>
    </row>
    <row r="60" spans="1:19" x14ac:dyDescent="0.3">
      <c r="A60" s="70" t="s">
        <v>15</v>
      </c>
      <c r="B60" s="16">
        <f>SUMPRODUCT(B47:Q47,B55:Q55)</f>
        <v>88</v>
      </c>
      <c r="C60" s="65" t="s">
        <v>16</v>
      </c>
      <c r="D60" s="16">
        <v>100</v>
      </c>
    </row>
    <row r="62" spans="1:19" x14ac:dyDescent="0.3">
      <c r="A62" s="70" t="s">
        <v>77</v>
      </c>
      <c r="B62" s="16">
        <f t="shared" ref="B62:Q62" si="0">SUM(B53:B55)</f>
        <v>1</v>
      </c>
      <c r="C62" s="16">
        <f t="shared" si="0"/>
        <v>1</v>
      </c>
      <c r="D62" s="16">
        <f t="shared" si="0"/>
        <v>1</v>
      </c>
      <c r="E62" s="16">
        <f t="shared" si="0"/>
        <v>1</v>
      </c>
      <c r="F62" s="16">
        <f t="shared" si="0"/>
        <v>1</v>
      </c>
      <c r="G62" s="16">
        <f t="shared" si="0"/>
        <v>1</v>
      </c>
      <c r="H62" s="16">
        <f t="shared" si="0"/>
        <v>1</v>
      </c>
      <c r="I62" s="16">
        <f t="shared" si="0"/>
        <v>1</v>
      </c>
      <c r="J62" s="16">
        <f t="shared" si="0"/>
        <v>1</v>
      </c>
      <c r="K62" s="16">
        <f t="shared" si="0"/>
        <v>1</v>
      </c>
      <c r="L62" s="16">
        <f t="shared" si="0"/>
        <v>1</v>
      </c>
      <c r="M62" s="16">
        <f t="shared" si="0"/>
        <v>1</v>
      </c>
      <c r="N62" s="16">
        <f t="shared" si="0"/>
        <v>1</v>
      </c>
      <c r="O62" s="16">
        <f t="shared" si="0"/>
        <v>1</v>
      </c>
      <c r="P62" s="16">
        <f t="shared" si="0"/>
        <v>1</v>
      </c>
      <c r="Q62" s="16">
        <f t="shared" si="0"/>
        <v>1</v>
      </c>
    </row>
    <row r="63" spans="1:19" x14ac:dyDescent="0.3">
      <c r="A63" s="70" t="s">
        <v>78</v>
      </c>
      <c r="B63" s="16" t="s">
        <v>55</v>
      </c>
      <c r="C63" s="16" t="s">
        <v>55</v>
      </c>
      <c r="D63" s="16" t="s">
        <v>55</v>
      </c>
      <c r="E63" s="16" t="s">
        <v>55</v>
      </c>
      <c r="F63" s="16" t="s">
        <v>55</v>
      </c>
      <c r="G63" s="16" t="s">
        <v>55</v>
      </c>
      <c r="H63" s="16" t="s">
        <v>55</v>
      </c>
      <c r="I63" s="16" t="s">
        <v>55</v>
      </c>
      <c r="J63" s="16" t="s">
        <v>55</v>
      </c>
      <c r="K63" s="16" t="s">
        <v>55</v>
      </c>
      <c r="L63" s="16" t="s">
        <v>55</v>
      </c>
      <c r="M63" s="16" t="s">
        <v>55</v>
      </c>
      <c r="N63" s="16" t="s">
        <v>55</v>
      </c>
      <c r="O63" s="16" t="s">
        <v>55</v>
      </c>
      <c r="P63" s="16" t="s">
        <v>55</v>
      </c>
      <c r="Q63" s="16" t="s">
        <v>55</v>
      </c>
    </row>
    <row r="64" spans="1:19" x14ac:dyDescent="0.3">
      <c r="A64" s="70" t="s">
        <v>79</v>
      </c>
      <c r="B64" s="16">
        <v>1</v>
      </c>
      <c r="C64" s="16">
        <v>1</v>
      </c>
      <c r="D64" s="16">
        <v>1</v>
      </c>
      <c r="E64" s="16">
        <v>1</v>
      </c>
      <c r="F64" s="16">
        <v>1</v>
      </c>
      <c r="G64" s="16">
        <v>1</v>
      </c>
      <c r="H64" s="16">
        <v>1</v>
      </c>
      <c r="I64" s="16">
        <v>1</v>
      </c>
      <c r="J64" s="16">
        <v>1</v>
      </c>
      <c r="K64" s="16">
        <v>1</v>
      </c>
      <c r="L64" s="16">
        <v>1</v>
      </c>
      <c r="M64" s="16">
        <v>1</v>
      </c>
      <c r="N64" s="16">
        <v>1</v>
      </c>
      <c r="O64" s="16">
        <v>1</v>
      </c>
      <c r="P64" s="16">
        <v>1</v>
      </c>
      <c r="Q64" s="16">
        <v>1</v>
      </c>
    </row>
    <row r="66" spans="1:19" x14ac:dyDescent="0.3">
      <c r="A66" s="28" t="s">
        <v>52</v>
      </c>
      <c r="B66" s="28"/>
      <c r="C66" s="28"/>
      <c r="D66" s="28"/>
      <c r="E66" s="28"/>
      <c r="F66" s="28"/>
      <c r="G66" s="28"/>
      <c r="H66" s="28"/>
      <c r="I66" s="28"/>
      <c r="J66" s="28"/>
      <c r="K66" s="28"/>
      <c r="L66" s="28"/>
      <c r="M66" s="28"/>
      <c r="N66" s="28"/>
      <c r="O66" s="28"/>
      <c r="P66" s="28"/>
      <c r="Q66" s="28"/>
      <c r="R66" s="28"/>
      <c r="S66" s="28"/>
    </row>
    <row r="68" spans="1:19" x14ac:dyDescent="0.3">
      <c r="B68" s="24" t="s">
        <v>40</v>
      </c>
      <c r="C68" s="15">
        <f>MAX(B58,B59,B60)</f>
        <v>88</v>
      </c>
    </row>
    <row r="70" spans="1:19" x14ac:dyDescent="0.3">
      <c r="A70" s="72" t="s">
        <v>81</v>
      </c>
      <c r="B70" s="72" t="s">
        <v>82</v>
      </c>
      <c r="C70" s="72" t="s">
        <v>86</v>
      </c>
    </row>
    <row r="71" spans="1:19" x14ac:dyDescent="0.3">
      <c r="A71" s="73" t="s">
        <v>13</v>
      </c>
      <c r="B71" s="16">
        <f>B58</f>
        <v>87</v>
      </c>
      <c r="C71" s="65" t="s">
        <v>83</v>
      </c>
      <c r="D71" s="43"/>
    </row>
    <row r="72" spans="1:19" x14ac:dyDescent="0.3">
      <c r="A72" s="73" t="s">
        <v>14</v>
      </c>
      <c r="B72" s="16">
        <f t="shared" ref="B72:B73" si="1">B59</f>
        <v>87</v>
      </c>
      <c r="C72" s="65" t="s">
        <v>84</v>
      </c>
      <c r="D72" s="43"/>
    </row>
    <row r="73" spans="1:19" x14ac:dyDescent="0.3">
      <c r="A73" s="73" t="s">
        <v>15</v>
      </c>
      <c r="B73" s="16">
        <f t="shared" si="1"/>
        <v>88</v>
      </c>
      <c r="C73" s="65" t="s">
        <v>85</v>
      </c>
      <c r="D73" s="43"/>
    </row>
  </sheetData>
  <mergeCells count="1">
    <mergeCell ref="AB32:AB33"/>
  </mergeCells>
  <conditionalFormatting sqref="B53:Q55">
    <cfRule type="cellIs" dxfId="0" priority="1" operator="equal">
      <formul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V101"/>
  <sheetViews>
    <sheetView showGridLines="0" tabSelected="1" topLeftCell="A21" zoomScale="53" zoomScaleNormal="53" workbookViewId="0">
      <selection activeCell="P77" sqref="P77"/>
    </sheetView>
  </sheetViews>
  <sheetFormatPr baseColWidth="10" defaultRowHeight="14.4" x14ac:dyDescent="0.3"/>
  <cols>
    <col min="8" max="8" width="12.88671875" bestFit="1" customWidth="1"/>
    <col min="10" max="10" width="19.88671875" bestFit="1" customWidth="1"/>
    <col min="11" max="11" width="12.44140625" bestFit="1" customWidth="1"/>
    <col min="14" max="14" width="13" bestFit="1" customWidth="1"/>
    <col min="16" max="16" width="18.6640625" bestFit="1" customWidth="1"/>
    <col min="17" max="17" width="12.44140625" bestFit="1" customWidth="1"/>
    <col min="18" max="18" width="13" bestFit="1" customWidth="1"/>
    <col min="20" max="20" width="11.5546875" customWidth="1"/>
  </cols>
  <sheetData>
    <row r="1" spans="1:22" x14ac:dyDescent="0.3">
      <c r="A1" s="28" t="s">
        <v>48</v>
      </c>
      <c r="B1" s="28"/>
      <c r="C1" s="28"/>
      <c r="D1" s="28"/>
      <c r="E1" s="28"/>
      <c r="F1" s="28"/>
      <c r="G1" s="28"/>
      <c r="H1" s="28"/>
      <c r="I1" s="28"/>
      <c r="J1" s="28"/>
      <c r="K1" s="28"/>
      <c r="L1" s="28"/>
      <c r="M1" s="28"/>
      <c r="N1" s="28"/>
      <c r="O1" s="28"/>
      <c r="P1" s="28"/>
      <c r="Q1" s="28"/>
      <c r="R1" s="28"/>
      <c r="S1" s="28"/>
      <c r="T1" s="28"/>
      <c r="U1" s="28"/>
      <c r="V1" s="28"/>
    </row>
    <row r="20" spans="1:22" x14ac:dyDescent="0.3">
      <c r="A20" s="28" t="s">
        <v>49</v>
      </c>
      <c r="B20" s="28"/>
      <c r="C20" s="28"/>
      <c r="D20" s="28"/>
      <c r="E20" s="28"/>
      <c r="F20" s="28"/>
      <c r="G20" s="28"/>
      <c r="H20" s="28"/>
      <c r="I20" s="28"/>
      <c r="J20" s="28"/>
      <c r="K20" s="28"/>
      <c r="L20" s="28"/>
      <c r="M20" s="28"/>
      <c r="N20" s="28"/>
      <c r="O20" s="28"/>
      <c r="P20" s="28"/>
      <c r="Q20" s="28"/>
      <c r="R20" s="28"/>
      <c r="S20" s="28"/>
      <c r="T20" s="28"/>
      <c r="U20" s="28"/>
      <c r="V20" s="28"/>
    </row>
    <row r="21" spans="1:22" x14ac:dyDescent="0.3">
      <c r="A21" s="43"/>
      <c r="B21" s="43"/>
      <c r="C21" s="43"/>
      <c r="D21" s="43"/>
      <c r="E21" s="43"/>
      <c r="F21" s="43"/>
      <c r="G21" s="43"/>
      <c r="H21" s="43"/>
      <c r="I21" s="43"/>
      <c r="J21" s="43"/>
      <c r="K21" s="43"/>
      <c r="L21" s="43"/>
      <c r="M21" s="43"/>
      <c r="N21" s="43"/>
      <c r="O21" s="43"/>
      <c r="P21" s="43"/>
      <c r="Q21" s="43"/>
      <c r="R21" s="43"/>
      <c r="S21" s="43"/>
    </row>
    <row r="22" spans="1:22" x14ac:dyDescent="0.3">
      <c r="A22" s="43"/>
      <c r="B22" s="43"/>
      <c r="C22" s="43"/>
      <c r="D22" s="43"/>
      <c r="E22" s="43"/>
      <c r="F22" s="43"/>
      <c r="G22" s="43"/>
      <c r="H22" s="43"/>
      <c r="I22" s="43"/>
      <c r="J22" s="43"/>
      <c r="K22" s="43"/>
      <c r="L22" s="43"/>
      <c r="M22" s="43"/>
      <c r="N22" s="43"/>
      <c r="O22" s="43"/>
      <c r="P22" s="43"/>
      <c r="Q22" s="43"/>
      <c r="R22" s="43"/>
      <c r="S22" s="43"/>
    </row>
    <row r="23" spans="1:22" x14ac:dyDescent="0.3">
      <c r="A23" s="43"/>
      <c r="B23" s="43"/>
      <c r="C23" s="43"/>
      <c r="D23" s="43"/>
      <c r="E23" s="43"/>
      <c r="F23" s="43"/>
      <c r="G23" s="43"/>
      <c r="H23" s="43"/>
      <c r="I23" s="43"/>
      <c r="J23" s="43"/>
      <c r="K23" s="43"/>
      <c r="L23" s="43"/>
      <c r="M23" s="43"/>
      <c r="N23" s="43"/>
      <c r="O23" s="43"/>
      <c r="P23" s="43"/>
      <c r="Q23" s="43"/>
      <c r="R23" s="43"/>
      <c r="S23" s="43"/>
    </row>
    <row r="24" spans="1:22" x14ac:dyDescent="0.3">
      <c r="A24" s="43"/>
      <c r="B24" s="43"/>
      <c r="C24" s="43"/>
      <c r="D24" s="43"/>
      <c r="E24" s="43"/>
      <c r="F24" s="43"/>
      <c r="G24" s="43"/>
      <c r="H24" s="43"/>
      <c r="I24" s="43"/>
      <c r="J24" s="43"/>
      <c r="K24" s="43"/>
      <c r="L24" s="43"/>
      <c r="M24" s="43"/>
      <c r="N24" s="43"/>
      <c r="O24" s="43"/>
      <c r="P24" s="43"/>
      <c r="Q24" s="43"/>
      <c r="R24" s="43"/>
      <c r="S24" s="43"/>
    </row>
    <row r="25" spans="1:22" x14ac:dyDescent="0.3">
      <c r="A25" s="43"/>
      <c r="B25" s="43"/>
      <c r="C25" s="43"/>
      <c r="D25" s="43"/>
      <c r="E25" s="43"/>
      <c r="F25" s="43"/>
      <c r="G25" s="43"/>
      <c r="H25" s="43"/>
      <c r="I25" s="43"/>
      <c r="J25" s="43"/>
      <c r="K25" s="43"/>
      <c r="L25" s="43"/>
      <c r="M25" s="43"/>
      <c r="N25" s="43"/>
      <c r="O25" s="43"/>
      <c r="P25" s="43"/>
      <c r="Q25" s="43"/>
      <c r="R25" s="43"/>
      <c r="S25" s="43"/>
    </row>
    <row r="26" spans="1:22" x14ac:dyDescent="0.3">
      <c r="A26" s="43"/>
      <c r="B26" s="43"/>
      <c r="C26" s="43"/>
      <c r="D26" s="43"/>
      <c r="E26" s="43"/>
      <c r="F26" s="43"/>
      <c r="G26" s="43"/>
      <c r="H26" s="43"/>
      <c r="I26" s="43"/>
      <c r="J26" s="43"/>
      <c r="K26" s="43"/>
      <c r="L26" s="43"/>
      <c r="M26" s="43"/>
      <c r="N26" s="43"/>
      <c r="O26" s="43"/>
      <c r="P26" s="43"/>
      <c r="Q26" s="43"/>
      <c r="R26" s="43"/>
      <c r="S26" s="43"/>
    </row>
    <row r="27" spans="1:22" x14ac:dyDescent="0.3">
      <c r="A27" s="5"/>
      <c r="B27" s="5"/>
      <c r="C27" s="5"/>
      <c r="D27" s="5"/>
      <c r="E27" s="5"/>
      <c r="F27" s="5"/>
      <c r="G27" s="5"/>
      <c r="H27" s="5"/>
      <c r="I27" s="5"/>
      <c r="J27" s="5"/>
      <c r="K27" s="5"/>
      <c r="L27" s="5"/>
      <c r="M27" s="5"/>
      <c r="N27" s="5"/>
      <c r="O27" s="5"/>
      <c r="P27" s="5"/>
      <c r="Q27" s="5"/>
      <c r="R27" s="5"/>
      <c r="S27" s="5"/>
    </row>
    <row r="60" spans="1:22" x14ac:dyDescent="0.3">
      <c r="A60" s="28" t="s">
        <v>70</v>
      </c>
      <c r="B60" s="28"/>
      <c r="C60" s="28"/>
      <c r="D60" s="28"/>
      <c r="E60" s="28"/>
      <c r="F60" s="28"/>
      <c r="G60" s="28"/>
      <c r="H60" s="28"/>
      <c r="I60" s="28"/>
      <c r="J60" s="28"/>
      <c r="K60" s="28"/>
      <c r="L60" s="28"/>
      <c r="M60" s="28"/>
      <c r="N60" s="28"/>
      <c r="O60" s="28"/>
      <c r="P60" s="28"/>
      <c r="Q60" s="28"/>
      <c r="R60" s="28"/>
      <c r="S60" s="28"/>
      <c r="T60" s="28"/>
      <c r="U60" s="28"/>
      <c r="V60" s="28"/>
    </row>
    <row r="62" spans="1:22" x14ac:dyDescent="0.3">
      <c r="A62" s="43"/>
    </row>
    <row r="63" spans="1:22" x14ac:dyDescent="0.3">
      <c r="B63" s="74" t="s">
        <v>17</v>
      </c>
      <c r="C63" s="74" t="s">
        <v>71</v>
      </c>
      <c r="E63" s="74" t="s">
        <v>18</v>
      </c>
      <c r="F63" s="74"/>
      <c r="G63" s="75"/>
      <c r="H63" s="76"/>
      <c r="I63" s="77"/>
      <c r="J63" s="12">
        <v>8</v>
      </c>
    </row>
    <row r="64" spans="1:22" x14ac:dyDescent="0.3">
      <c r="B64" s="74" t="s">
        <v>19</v>
      </c>
      <c r="C64" s="11">
        <v>20</v>
      </c>
      <c r="E64" s="74" t="s">
        <v>20</v>
      </c>
      <c r="F64" s="74"/>
      <c r="G64" s="75"/>
      <c r="H64" s="76"/>
      <c r="I64" s="77"/>
      <c r="J64" s="12">
        <v>12</v>
      </c>
    </row>
    <row r="65" spans="1:22" x14ac:dyDescent="0.3">
      <c r="B65" s="74" t="s">
        <v>21</v>
      </c>
      <c r="C65" s="11">
        <v>15</v>
      </c>
      <c r="E65" s="78" t="s">
        <v>22</v>
      </c>
      <c r="F65" s="78"/>
      <c r="G65" s="78"/>
      <c r="H65" s="78"/>
      <c r="I65" s="78"/>
      <c r="J65" s="13">
        <v>0.1</v>
      </c>
    </row>
    <row r="66" spans="1:22" x14ac:dyDescent="0.3">
      <c r="B66" s="74" t="s">
        <v>23</v>
      </c>
      <c r="C66" s="11">
        <v>25</v>
      </c>
      <c r="E66" s="79" t="s">
        <v>24</v>
      </c>
      <c r="F66" s="79"/>
      <c r="G66" s="79"/>
      <c r="H66" s="79"/>
      <c r="I66" s="79"/>
      <c r="J66" s="14"/>
    </row>
    <row r="67" spans="1:22" x14ac:dyDescent="0.3">
      <c r="B67" s="74" t="s">
        <v>25</v>
      </c>
      <c r="C67" s="11">
        <v>20</v>
      </c>
    </row>
    <row r="68" spans="1:22" x14ac:dyDescent="0.3">
      <c r="B68" s="74" t="s">
        <v>26</v>
      </c>
      <c r="C68" s="11">
        <v>25</v>
      </c>
      <c r="E68" s="93"/>
      <c r="F68" s="93"/>
      <c r="G68" s="93"/>
      <c r="H68" s="93"/>
      <c r="I68" s="93"/>
      <c r="J68" s="94"/>
    </row>
    <row r="69" spans="1:22" x14ac:dyDescent="0.3">
      <c r="B69" s="74" t="s">
        <v>27</v>
      </c>
      <c r="C69" s="11">
        <v>15</v>
      </c>
    </row>
    <row r="70" spans="1:22" x14ac:dyDescent="0.3">
      <c r="B70" s="74" t="s">
        <v>28</v>
      </c>
      <c r="C70" s="11">
        <v>10</v>
      </c>
    </row>
    <row r="72" spans="1:22" x14ac:dyDescent="0.3">
      <c r="A72" s="28" t="s">
        <v>36</v>
      </c>
      <c r="B72" s="28"/>
      <c r="C72" s="28"/>
      <c r="D72" s="28"/>
      <c r="E72" s="28"/>
      <c r="F72" s="28"/>
      <c r="G72" s="28"/>
      <c r="H72" s="28"/>
      <c r="I72" s="28"/>
      <c r="J72" s="28"/>
      <c r="K72" s="28"/>
      <c r="L72" s="28"/>
      <c r="M72" s="28"/>
      <c r="N72" s="28"/>
      <c r="O72" s="28"/>
      <c r="P72" s="28"/>
      <c r="Q72" s="28"/>
      <c r="R72" s="28"/>
      <c r="S72" s="28"/>
      <c r="T72" s="28"/>
      <c r="U72" s="28"/>
      <c r="V72" s="28"/>
    </row>
    <row r="73" spans="1:22" x14ac:dyDescent="0.3">
      <c r="F73" s="42"/>
    </row>
    <row r="74" spans="1:22" x14ac:dyDescent="0.3">
      <c r="A74" s="66" t="s">
        <v>35</v>
      </c>
      <c r="B74" s="43"/>
      <c r="C74" s="43"/>
      <c r="D74" s="43"/>
      <c r="E74" s="43"/>
      <c r="F74" s="43"/>
      <c r="G74" s="43"/>
      <c r="H74" s="43"/>
      <c r="I74" s="43"/>
      <c r="J74" s="71"/>
      <c r="K74" s="71"/>
      <c r="L74" s="71"/>
      <c r="N74" s="43"/>
      <c r="O74" s="43"/>
      <c r="P74" s="43"/>
      <c r="Q74" s="43"/>
      <c r="R74" s="43"/>
      <c r="S74" s="43"/>
      <c r="T74" s="43"/>
      <c r="U74" s="43"/>
      <c r="V74" s="43"/>
    </row>
    <row r="75" spans="1:22" x14ac:dyDescent="0.3">
      <c r="A75" s="66" t="s">
        <v>87</v>
      </c>
      <c r="B75" s="88" t="s">
        <v>19</v>
      </c>
      <c r="C75" s="88" t="s">
        <v>21</v>
      </c>
      <c r="D75" s="88" t="s">
        <v>23</v>
      </c>
      <c r="E75" s="88" t="s">
        <v>25</v>
      </c>
      <c r="F75" s="88" t="s">
        <v>26</v>
      </c>
      <c r="G75" s="88" t="s">
        <v>27</v>
      </c>
      <c r="H75" s="88" t="s">
        <v>94</v>
      </c>
      <c r="I75" s="43"/>
      <c r="J75" s="66" t="s">
        <v>88</v>
      </c>
      <c r="K75" s="71"/>
      <c r="L75" s="43"/>
      <c r="M75" s="87" t="s">
        <v>89</v>
      </c>
      <c r="N75" s="66"/>
      <c r="O75" s="5"/>
      <c r="P75" s="5"/>
      <c r="Q75" s="5"/>
      <c r="R75" s="5"/>
      <c r="S75" s="5"/>
      <c r="T75" s="5"/>
      <c r="U75" s="5"/>
      <c r="V75" s="5"/>
    </row>
    <row r="76" spans="1:22" x14ac:dyDescent="0.3">
      <c r="A76" s="88" t="s">
        <v>19</v>
      </c>
      <c r="B76" s="89"/>
      <c r="C76" s="16">
        <v>18</v>
      </c>
      <c r="D76" s="16">
        <v>0</v>
      </c>
      <c r="E76" s="16">
        <v>0</v>
      </c>
      <c r="F76" s="16">
        <v>0</v>
      </c>
      <c r="G76" s="16">
        <v>0</v>
      </c>
      <c r="H76" s="16">
        <v>1</v>
      </c>
      <c r="I76" s="71"/>
      <c r="J76" s="88" t="s">
        <v>19</v>
      </c>
      <c r="K76" s="16">
        <v>21</v>
      </c>
      <c r="L76" s="43"/>
      <c r="M76" s="16"/>
      <c r="N76" s="16">
        <v>40.000000000000149</v>
      </c>
    </row>
    <row r="77" spans="1:22" x14ac:dyDescent="0.3">
      <c r="A77" s="88" t="s">
        <v>21</v>
      </c>
      <c r="B77" s="89"/>
      <c r="C77" s="90"/>
      <c r="D77" s="16">
        <v>7</v>
      </c>
      <c r="E77" s="16">
        <v>0</v>
      </c>
      <c r="F77" s="16">
        <v>0</v>
      </c>
      <c r="G77" s="16">
        <v>0</v>
      </c>
      <c r="H77" s="16">
        <v>0</v>
      </c>
      <c r="I77" s="71"/>
      <c r="J77" s="88" t="s">
        <v>21</v>
      </c>
      <c r="K77" s="16">
        <v>15</v>
      </c>
      <c r="L77" s="43"/>
      <c r="M77" s="43"/>
    </row>
    <row r="78" spans="1:22" x14ac:dyDescent="0.3">
      <c r="A78" s="88" t="s">
        <v>23</v>
      </c>
      <c r="B78" s="89"/>
      <c r="C78" s="90"/>
      <c r="D78" s="90"/>
      <c r="E78" s="16">
        <v>5</v>
      </c>
      <c r="F78" s="16">
        <v>0</v>
      </c>
      <c r="G78" s="16">
        <v>0</v>
      </c>
      <c r="H78" s="16">
        <v>3</v>
      </c>
      <c r="I78" s="71"/>
      <c r="J78" s="88" t="s">
        <v>23</v>
      </c>
      <c r="K78" s="16">
        <v>25</v>
      </c>
      <c r="L78" s="43"/>
      <c r="M78" s="43"/>
    </row>
    <row r="79" spans="1:22" x14ac:dyDescent="0.3">
      <c r="A79" s="88" t="s">
        <v>25</v>
      </c>
      <c r="B79" s="89"/>
      <c r="C79" s="90"/>
      <c r="D79" s="90"/>
      <c r="E79" s="90"/>
      <c r="F79" s="16">
        <v>15</v>
      </c>
      <c r="G79" s="16">
        <v>0</v>
      </c>
      <c r="H79" s="16">
        <v>0</v>
      </c>
      <c r="I79" s="71"/>
      <c r="J79" s="88" t="s">
        <v>25</v>
      </c>
      <c r="K79" s="16">
        <v>20</v>
      </c>
      <c r="L79" s="43"/>
      <c r="M79" s="43"/>
    </row>
    <row r="80" spans="1:22" x14ac:dyDescent="0.3">
      <c r="A80" s="88" t="s">
        <v>26</v>
      </c>
      <c r="B80" s="89"/>
      <c r="C80" s="90"/>
      <c r="D80" s="90"/>
      <c r="E80" s="90"/>
      <c r="F80" s="90"/>
      <c r="G80" s="16">
        <v>0</v>
      </c>
      <c r="H80" s="16">
        <v>0</v>
      </c>
      <c r="I80" s="71"/>
      <c r="J80" s="88" t="s">
        <v>26</v>
      </c>
      <c r="K80" s="16">
        <v>25</v>
      </c>
      <c r="L80" s="43"/>
      <c r="M80" s="43"/>
    </row>
    <row r="81" spans="1:18" x14ac:dyDescent="0.3">
      <c r="A81" s="88" t="s">
        <v>27</v>
      </c>
      <c r="B81" s="89"/>
      <c r="C81" s="90"/>
      <c r="D81" s="90"/>
      <c r="E81" s="90"/>
      <c r="F81" s="90"/>
      <c r="G81" s="90"/>
      <c r="H81" s="16">
        <v>25</v>
      </c>
      <c r="I81" s="71"/>
      <c r="J81" s="88" t="s">
        <v>27</v>
      </c>
      <c r="K81" s="16">
        <v>15</v>
      </c>
      <c r="L81" s="43"/>
      <c r="M81" s="43"/>
    </row>
    <row r="82" spans="1:18" x14ac:dyDescent="0.3">
      <c r="A82" s="88" t="s">
        <v>94</v>
      </c>
      <c r="B82" s="89"/>
      <c r="C82" s="90"/>
      <c r="D82" s="90"/>
      <c r="E82" s="90"/>
      <c r="F82" s="90"/>
      <c r="G82" s="90"/>
      <c r="H82" s="90"/>
      <c r="I82" s="71"/>
      <c r="J82" s="88" t="s">
        <v>94</v>
      </c>
      <c r="K82" s="16">
        <v>11</v>
      </c>
      <c r="L82" s="71"/>
    </row>
    <row r="83" spans="1:18" x14ac:dyDescent="0.3">
      <c r="A83" s="71"/>
      <c r="B83" s="71"/>
      <c r="C83" s="71"/>
      <c r="D83" s="71"/>
      <c r="E83" s="71"/>
      <c r="F83" s="71"/>
      <c r="G83" s="71"/>
      <c r="H83" s="71"/>
      <c r="I83" s="71"/>
      <c r="J83" s="71"/>
      <c r="K83" s="71"/>
      <c r="L83" s="71"/>
    </row>
    <row r="86" spans="1:18" x14ac:dyDescent="0.3">
      <c r="A86" s="91" t="s">
        <v>90</v>
      </c>
      <c r="E86" s="91" t="s">
        <v>91</v>
      </c>
      <c r="I86" s="66" t="s">
        <v>45</v>
      </c>
    </row>
    <row r="87" spans="1:18" x14ac:dyDescent="0.3">
      <c r="A87" s="64">
        <f>K76</f>
        <v>21</v>
      </c>
      <c r="B87" s="64" t="s">
        <v>92</v>
      </c>
      <c r="C87" s="64">
        <f>C64</f>
        <v>20</v>
      </c>
      <c r="E87" s="16">
        <f>SUM(D76:H76,E77:H77,F78:H78,G79:H79,H80)</f>
        <v>4</v>
      </c>
      <c r="F87" s="16" t="s">
        <v>93</v>
      </c>
      <c r="G87" s="16">
        <f>N76*J65</f>
        <v>4.0000000000000151</v>
      </c>
      <c r="I87" s="16">
        <f>SUM(C76:H76,K76)</f>
        <v>40</v>
      </c>
      <c r="J87" s="65" t="s">
        <v>29</v>
      </c>
      <c r="K87" s="16">
        <f>$N$76</f>
        <v>40.000000000000149</v>
      </c>
    </row>
    <row r="88" spans="1:18" x14ac:dyDescent="0.3">
      <c r="A88" s="64">
        <f t="shared" ref="A88:A92" si="0">K77</f>
        <v>15</v>
      </c>
      <c r="B88" s="64" t="s">
        <v>92</v>
      </c>
      <c r="C88" s="64">
        <f t="shared" ref="C88:C93" si="1">C65</f>
        <v>15</v>
      </c>
      <c r="I88" s="16">
        <f>SUM(D77:H77,C76,K77)</f>
        <v>40</v>
      </c>
      <c r="J88" s="65" t="s">
        <v>29</v>
      </c>
      <c r="K88" s="16">
        <f t="shared" ref="K88:K93" si="2">$N$76</f>
        <v>40.000000000000149</v>
      </c>
      <c r="O88" s="43"/>
      <c r="P88" s="43"/>
      <c r="Q88" s="45"/>
      <c r="R88" s="43"/>
    </row>
    <row r="89" spans="1:18" x14ac:dyDescent="0.3">
      <c r="A89" s="64">
        <f>K78</f>
        <v>25</v>
      </c>
      <c r="B89" s="64" t="s">
        <v>92</v>
      </c>
      <c r="C89" s="64">
        <f t="shared" si="1"/>
        <v>25</v>
      </c>
      <c r="I89" s="16">
        <f>SUM(E78:H78,D76:D77,K78)</f>
        <v>40</v>
      </c>
      <c r="J89" s="65" t="s">
        <v>29</v>
      </c>
      <c r="K89" s="16">
        <f t="shared" si="2"/>
        <v>40.000000000000149</v>
      </c>
    </row>
    <row r="90" spans="1:18" x14ac:dyDescent="0.3">
      <c r="A90" s="64">
        <f t="shared" si="0"/>
        <v>20</v>
      </c>
      <c r="B90" s="64" t="s">
        <v>92</v>
      </c>
      <c r="C90" s="64">
        <f t="shared" si="1"/>
        <v>20</v>
      </c>
      <c r="I90" s="16">
        <f>SUM(E76:E78,F79:H79,K79)</f>
        <v>40</v>
      </c>
      <c r="J90" s="65" t="s">
        <v>29</v>
      </c>
      <c r="K90" s="16">
        <f t="shared" si="2"/>
        <v>40.000000000000149</v>
      </c>
    </row>
    <row r="91" spans="1:18" x14ac:dyDescent="0.3">
      <c r="A91" s="64">
        <f t="shared" si="0"/>
        <v>25</v>
      </c>
      <c r="B91" s="64" t="s">
        <v>92</v>
      </c>
      <c r="C91" s="64">
        <f t="shared" si="1"/>
        <v>25</v>
      </c>
      <c r="I91" s="16">
        <f>SUM(F76:F79,G80:H80,K80)</f>
        <v>40</v>
      </c>
      <c r="J91" s="65" t="s">
        <v>29</v>
      </c>
      <c r="K91" s="16">
        <f t="shared" si="2"/>
        <v>40.000000000000149</v>
      </c>
    </row>
    <row r="92" spans="1:18" x14ac:dyDescent="0.3">
      <c r="A92" s="64">
        <f t="shared" si="0"/>
        <v>15</v>
      </c>
      <c r="B92" s="64" t="s">
        <v>92</v>
      </c>
      <c r="C92" s="64">
        <f t="shared" si="1"/>
        <v>15</v>
      </c>
      <c r="I92" s="16">
        <f>SUM(G76:G80,H81,K81)</f>
        <v>40</v>
      </c>
      <c r="J92" s="65" t="s">
        <v>29</v>
      </c>
      <c r="K92" s="16">
        <f t="shared" si="2"/>
        <v>40.000000000000149</v>
      </c>
    </row>
    <row r="93" spans="1:18" x14ac:dyDescent="0.3">
      <c r="A93" s="64">
        <f>K82</f>
        <v>11</v>
      </c>
      <c r="B93" s="64" t="s">
        <v>92</v>
      </c>
      <c r="C93" s="64">
        <f t="shared" si="1"/>
        <v>10</v>
      </c>
      <c r="I93" s="16">
        <f>SUM(H76:H81,K82)</f>
        <v>40</v>
      </c>
      <c r="J93" s="65" t="s">
        <v>29</v>
      </c>
      <c r="K93" s="16">
        <f t="shared" si="2"/>
        <v>40.000000000000149</v>
      </c>
    </row>
    <row r="98" spans="1:22" x14ac:dyDescent="0.3">
      <c r="A98" s="28" t="s">
        <v>52</v>
      </c>
      <c r="B98" s="28"/>
      <c r="C98" s="28"/>
      <c r="D98" s="28"/>
      <c r="E98" s="28"/>
      <c r="F98" s="28"/>
      <c r="G98" s="28"/>
      <c r="H98" s="28"/>
      <c r="I98" s="28"/>
      <c r="J98" s="28"/>
      <c r="K98" s="28"/>
      <c r="L98" s="28"/>
      <c r="M98" s="28"/>
      <c r="N98" s="28"/>
      <c r="O98" s="28"/>
      <c r="P98" s="28"/>
      <c r="Q98" s="28"/>
      <c r="R98" s="28"/>
      <c r="S98" s="28"/>
      <c r="T98" s="28"/>
      <c r="U98" s="28"/>
      <c r="V98" s="28"/>
    </row>
    <row r="100" spans="1:22" x14ac:dyDescent="0.3">
      <c r="B100" s="3" t="s">
        <v>44</v>
      </c>
      <c r="C100" s="92">
        <f>8*J63*SUM(K76:K80) + J64*8*SUM(K81:K82)</f>
        <v>9280</v>
      </c>
    </row>
    <row r="101" spans="1:22" x14ac:dyDescent="0.3">
      <c r="R101" s="20"/>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Achats de programmes</vt:lpstr>
      <vt:lpstr>Mine</vt:lpstr>
      <vt:lpstr>Ordononcement des taches</vt:lpstr>
      <vt:lpstr>Chargements des Wagons</vt:lpstr>
      <vt:lpstr>Planification des travailleurs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Mohamed-user</cp:lastModifiedBy>
  <cp:lastPrinted>2014-12-29T19:18:55Z</cp:lastPrinted>
  <dcterms:created xsi:type="dcterms:W3CDTF">2014-11-10T19:34:07Z</dcterms:created>
  <dcterms:modified xsi:type="dcterms:W3CDTF">2015-01-11T17:16:05Z</dcterms:modified>
</cp:coreProperties>
</file>