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BM_ADMIN\Documents\Case\Etisalat\DB Consolidation\"/>
    </mc:Choice>
  </mc:AlternateContent>
  <bookViews>
    <workbookView xWindow="0" yWindow="0" windowWidth="24000" windowHeight="9045" tabRatio="599" firstSheet="23" activeTab="26"/>
  </bookViews>
  <sheets>
    <sheet name="Index" sheetId="1" r:id="rId1"/>
    <sheet name="Version History" sheetId="2" r:id="rId2"/>
    <sheet name="Hardware Summary" sheetId="3" r:id="rId3"/>
    <sheet name="Architecture Overview" sheetId="4" r:id="rId4"/>
    <sheet name="LPARs Placement" sheetId="77" r:id="rId5"/>
    <sheet name="HMC Connectivity" sheetId="97" r:id="rId6"/>
    <sheet name="CPU-Memory Considerations " sheetId="37" r:id="rId7"/>
    <sheet name="Lpar Configuration" sheetId="53" r:id="rId8"/>
    <sheet name="CPU-Mem_Virtualization_Power780" sheetId="22" r:id="rId9"/>
    <sheet name="Power780 IO Virtualization" sheetId="92" r:id="rId10"/>
    <sheet name="Physical HBA layout" sheetId="103" r:id="rId11"/>
    <sheet name="VSCSI Mapping" sheetId="88" r:id="rId12"/>
    <sheet name="VIOS1, VIOS2 SCSI Mapping" sheetId="111" r:id="rId13"/>
    <sheet name="VIOS1, VIOS2 NPIV Mapping" sheetId="110" r:id="rId14"/>
    <sheet name="Network Virtualization" sheetId="107" r:id="rId15"/>
    <sheet name="Physical Ethernet Ports" sheetId="91" r:id="rId16"/>
    <sheet name="VIOS SEA config" sheetId="101" r:id="rId17"/>
    <sheet name="PCIe slot descriptions" sheetId="104" r:id="rId18"/>
    <sheet name="Adapter Placement-Server1" sheetId="85" r:id="rId19"/>
    <sheet name="Adapter Placement-Server2" sheetId="105" r:id="rId20"/>
    <sheet name="Adapter Placement-Server DR" sheetId="106" r:id="rId21"/>
    <sheet name="PowerHA Architecture  " sheetId="100" r:id="rId22"/>
    <sheet name="FileSystems" sheetId="79" r:id="rId23"/>
    <sheet name="OS Gold Image" sheetId="108" r:id="rId24"/>
    <sheet name="VIOS,AIX,PowerHA Support cycle" sheetId="68" r:id="rId25"/>
    <sheet name="Documentation" sheetId="86" r:id="rId26"/>
    <sheet name="Reference Sheet" sheetId="109" r:id="rId27"/>
    <sheet name="BOM" sheetId="96" r:id="rId28"/>
  </sheets>
  <definedNames>
    <definedName name="_xlnm._FilterDatabase" localSheetId="16" hidden="1">'VIOS SEA config'!$A$3:$AR$3</definedName>
    <definedName name="Excel_BuiltIn__FilterDatabase_11" localSheetId="20">#REF!</definedName>
    <definedName name="Excel_BuiltIn__FilterDatabase_11" localSheetId="19">#REF!</definedName>
    <definedName name="Excel_BuiltIn__FilterDatabase_11" localSheetId="14">#REF!</definedName>
    <definedName name="Excel_BuiltIn__FilterDatabase_11" localSheetId="23">#REF!</definedName>
    <definedName name="Excel_BuiltIn__FilterDatabase_11" localSheetId="17">#REF!</definedName>
    <definedName name="Excel_BuiltIn__FilterDatabase_11" localSheetId="10">#REF!</definedName>
    <definedName name="Excel_BuiltIn__FilterDatabase_11" localSheetId="21">#REF!</definedName>
    <definedName name="Excel_BuiltIn__FilterDatabase_11" localSheetId="16">#REF!</definedName>
    <definedName name="Excel_BuiltIn__FilterDatabase_11">#REF!</definedName>
    <definedName name="VU" localSheetId="20">#REF!</definedName>
    <definedName name="VU" localSheetId="19">#REF!</definedName>
    <definedName name="VU" localSheetId="14">#REF!</definedName>
    <definedName name="VU" localSheetId="23">#REF!</definedName>
    <definedName name="VU" localSheetId="17">#REF!</definedName>
    <definedName name="VU" localSheetId="10">#REF!</definedName>
    <definedName name="VU" localSheetId="21">#REF!</definedName>
    <definedName name="VU" localSheetId="16">#REF!</definedName>
    <definedName name="VU">#REF!</definedName>
  </definedNames>
  <calcPr calcId="152511"/>
</workbook>
</file>

<file path=xl/calcChain.xml><?xml version="1.0" encoding="utf-8"?>
<calcChain xmlns="http://schemas.openxmlformats.org/spreadsheetml/2006/main">
  <c r="N28" i="22" l="1"/>
  <c r="R24" i="22" l="1"/>
  <c r="Q24" i="22" s="1"/>
  <c r="R23" i="22"/>
  <c r="S23" i="22" s="1"/>
  <c r="Q23" i="22"/>
  <c r="S13" i="22"/>
  <c r="S12" i="22"/>
  <c r="S24" i="22" l="1"/>
  <c r="M30" i="22"/>
  <c r="K30" i="22"/>
  <c r="M24" i="22"/>
  <c r="K24" i="22"/>
  <c r="M23" i="22"/>
  <c r="K23" i="22"/>
  <c r="Y18" i="77" l="1"/>
  <c r="E18" i="77"/>
  <c r="F37" i="22" l="1"/>
  <c r="F32" i="22"/>
  <c r="F21" i="22"/>
  <c r="E37" i="22"/>
  <c r="E32" i="22"/>
  <c r="E21" i="22"/>
  <c r="O21" i="22" l="1"/>
  <c r="O37" i="22" l="1"/>
  <c r="L32" i="22"/>
  <c r="O32" i="22"/>
  <c r="R32" i="22"/>
  <c r="R21" i="22"/>
  <c r="L21" i="22"/>
  <c r="O18" i="77"/>
  <c r="M12" i="22"/>
  <c r="R12" i="22"/>
  <c r="Q12" i="22" s="1"/>
  <c r="K13" i="22"/>
  <c r="M13" i="22"/>
  <c r="P13" i="22"/>
  <c r="R13" i="22"/>
  <c r="Q13" i="22" s="1"/>
  <c r="K19" i="22"/>
  <c r="N23" i="22"/>
  <c r="P23" i="22"/>
  <c r="N24" i="22"/>
  <c r="P24" i="22"/>
  <c r="N25" i="22"/>
  <c r="P25" i="22"/>
  <c r="N26" i="22"/>
  <c r="P26" i="22"/>
  <c r="N27" i="22"/>
  <c r="P27" i="22"/>
  <c r="N29" i="22"/>
  <c r="P29" i="22"/>
  <c r="N30" i="22"/>
  <c r="P30" i="22"/>
  <c r="K36" i="22"/>
  <c r="M36" i="22"/>
  <c r="N36" i="22"/>
  <c r="P36" i="22"/>
  <c r="C35" i="53"/>
  <c r="Z18" i="77"/>
  <c r="X18" i="77"/>
  <c r="P18" i="77"/>
  <c r="N18" i="77"/>
  <c r="F18" i="77"/>
  <c r="D18" i="77"/>
  <c r="R37" i="22" l="1"/>
  <c r="L37" i="22"/>
  <c r="M19" i="22"/>
  <c r="N13" i="22"/>
  <c r="N17" i="22"/>
  <c r="K12" i="22"/>
  <c r="D35" i="53"/>
  <c r="P16" i="22" l="1"/>
  <c r="N16" i="22"/>
  <c r="N12" i="22"/>
  <c r="P12" i="22"/>
  <c r="N15" i="22"/>
  <c r="P15" i="22"/>
  <c r="N19" i="22"/>
  <c r="P19" i="22"/>
  <c r="N14" i="22"/>
  <c r="P14" i="22"/>
  <c r="P18" i="22"/>
  <c r="N18" i="22"/>
  <c r="D24" i="53" l="1"/>
  <c r="C24" i="53"/>
  <c r="C13" i="53"/>
  <c r="D13" i="53"/>
</calcChain>
</file>

<file path=xl/sharedStrings.xml><?xml version="1.0" encoding="utf-8"?>
<sst xmlns="http://schemas.openxmlformats.org/spreadsheetml/2006/main" count="2224" uniqueCount="742">
  <si>
    <t>Draft LLD.</t>
  </si>
  <si>
    <t>STG Lab Services &amp; Training</t>
  </si>
  <si>
    <t>Introduction</t>
  </si>
  <si>
    <t>Design Assumptions</t>
  </si>
  <si>
    <t>Hardware Summary</t>
  </si>
  <si>
    <t>Architecture Overview</t>
  </si>
  <si>
    <t>Adapter Placements</t>
  </si>
  <si>
    <t>Document Control Table</t>
  </si>
  <si>
    <t>Version History</t>
  </si>
  <si>
    <t>Version</t>
  </si>
  <si>
    <t>Date</t>
  </si>
  <si>
    <t>Author</t>
  </si>
  <si>
    <t>Reviewers</t>
  </si>
  <si>
    <t>Comments</t>
  </si>
  <si>
    <t>Approval History</t>
  </si>
  <si>
    <t>Approved By</t>
  </si>
  <si>
    <t>Approver Comments</t>
  </si>
  <si>
    <t xml:space="preserve">Feature code </t>
  </si>
  <si>
    <t xml:space="preserve">Description </t>
  </si>
  <si>
    <t>Category</t>
  </si>
  <si>
    <t>Cores</t>
  </si>
  <si>
    <t>I/O Adapter Placement Layout</t>
  </si>
  <si>
    <t>VIOS</t>
  </si>
  <si>
    <t>Application</t>
  </si>
  <si>
    <t>Hostname</t>
  </si>
  <si>
    <t>Partition ID</t>
  </si>
  <si>
    <t>Type</t>
  </si>
  <si>
    <t>Memory [GB]</t>
  </si>
  <si>
    <t>Micropartition</t>
  </si>
  <si>
    <t>Physical CPUs</t>
  </si>
  <si>
    <t>Virtual CPUs</t>
  </si>
  <si>
    <t>Memory</t>
  </si>
  <si>
    <t>Pool #</t>
  </si>
  <si>
    <t>Pool Name</t>
  </si>
  <si>
    <t>Max CPU</t>
  </si>
  <si>
    <t>Mode</t>
  </si>
  <si>
    <t>Processor Pool</t>
  </si>
  <si>
    <t>Weight</t>
  </si>
  <si>
    <t>Min</t>
  </si>
  <si>
    <t>Desired</t>
  </si>
  <si>
    <t>Max</t>
  </si>
  <si>
    <t>Default</t>
  </si>
  <si>
    <t>Yes</t>
  </si>
  <si>
    <t>LPAR</t>
  </si>
  <si>
    <t>Gold Image</t>
  </si>
  <si>
    <t>I/O Chip1</t>
  </si>
  <si>
    <t>I/O Chip2</t>
  </si>
  <si>
    <t>Considerations</t>
  </si>
  <si>
    <t>Filesystem Size (GB)</t>
  </si>
  <si>
    <t>Proposed VGName</t>
  </si>
  <si>
    <t>Required VG Size</t>
  </si>
  <si>
    <t># Filesystems</t>
  </si>
  <si>
    <t>FileSystem</t>
  </si>
  <si>
    <t>Storage</t>
  </si>
  <si>
    <t>Per LUN Size</t>
  </si>
  <si>
    <t>No of LUNS</t>
  </si>
  <si>
    <t>OS Mirroring</t>
  </si>
  <si>
    <t>perfpmr installation</t>
  </si>
  <si>
    <t>Index</t>
  </si>
  <si>
    <t>CPU Design</t>
  </si>
  <si>
    <t>LPARs are configured as Micropartitions. LPARs are allocated physical CPU units and Virtual CPUs. All the LAPAs are configured with Uncapped CPU settings.</t>
  </si>
  <si>
    <t>LPARs are configured as per sizing received from customer. VIO servers are configured with 4 virtual CPUs. This will allow VIO server to leverage on ideal CPU cycles available in the frame during CPU spikes.</t>
  </si>
  <si>
    <t>Below are the configuration guidelines:</t>
  </si>
  <si>
    <t>Physical CPU Units (LPARs)</t>
  </si>
  <si>
    <t>Parameters</t>
  </si>
  <si>
    <t>Physical CPU Value</t>
  </si>
  <si>
    <t>Remarks</t>
  </si>
  <si>
    <t>Minimum Physical CPU</t>
  </si>
  <si>
    <t>50% of Desired Value</t>
  </si>
  <si>
    <t>Facilitates to bring up LPAR with Less CPU</t>
  </si>
  <si>
    <t>Desired Physical CPU</t>
  </si>
  <si>
    <t>Maximum Physical CPU</t>
  </si>
  <si>
    <t>200% of the Desired Value</t>
  </si>
  <si>
    <t>Facililates dynamic increase of PhysicalCPU units up to the maximum value</t>
  </si>
  <si>
    <t>Virtual CPU Units (LPARs)</t>
  </si>
  <si>
    <t>Minimum Virtual CPU</t>
  </si>
  <si>
    <t>Desired Virtual CPU</t>
  </si>
  <si>
    <t>Maximum Virtual CPU</t>
  </si>
  <si>
    <t xml:space="preserve">Weightage :- </t>
  </si>
  <si>
    <t>Memory Design</t>
  </si>
  <si>
    <t>All the LPARs are configured with dedicated memory. Below is the Memory configuration guideline for DC ad DR servers.</t>
  </si>
  <si>
    <t xml:space="preserve">Parameters </t>
  </si>
  <si>
    <t>If Desired memory &lt;= 20GB</t>
  </si>
  <si>
    <t xml:space="preserve">If Desired Memory &gt;20GB </t>
  </si>
  <si>
    <t>Minimum Memory</t>
  </si>
  <si>
    <t>Facilitates to bring up Lpar with Less Memory</t>
  </si>
  <si>
    <t>Desired memory</t>
  </si>
  <si>
    <t>Maximum Memory</t>
  </si>
  <si>
    <t>Facilitates dynamic increase of Memory up to the Maximum value</t>
  </si>
  <si>
    <t>Node</t>
  </si>
  <si>
    <t>RAM</t>
  </si>
  <si>
    <t>Total</t>
  </si>
  <si>
    <t xml:space="preserve"> Shared Processor Pool</t>
  </si>
  <si>
    <t>5901 Dual-x4 SAS</t>
  </si>
  <si>
    <r>
      <t>–</t>
    </r>
    <r>
      <rPr>
        <sz val="7"/>
        <rFont val="Times New Roman"/>
        <family val="1"/>
      </rPr>
      <t xml:space="preserve">       </t>
    </r>
    <r>
      <rPr>
        <sz val="12"/>
        <rFont val="Calibri"/>
        <family val="2"/>
      </rPr>
      <t>Scalable CPU Virtualization using Micro partitions for all partitions</t>
    </r>
  </si>
  <si>
    <t>– The Memory for the target Power7 LPARS are as-is provided by customer / STG</t>
  </si>
  <si>
    <t>All Lpars Configured as Uncapped with Weightage ,based on LPAR Priority Provided by Customer as CPU  Requirement of Critical Lpars.</t>
  </si>
  <si>
    <t xml:space="preserve">Subnet </t>
  </si>
  <si>
    <t>Default Gateway</t>
  </si>
  <si>
    <t>VIO1</t>
  </si>
  <si>
    <t>– The CPU configuration settings are based on POWER7+ cores information provided by customer as requirement</t>
  </si>
  <si>
    <t>Additional Software</t>
  </si>
  <si>
    <t xml:space="preserve">For DB servers
 bos.adt.base, 
 bos.adt.lib, 
 bos.adt.libm, 
 bos.perf.libperfstats, 
 bos.perf.perfstat
 bos.perf.proctools, 
 bos.cifs_fs.rte, 
 rsct.basic.rte, 
 rsct.compat.clients.rte, 
 xlC.aix50.rte, 
 xlC.rte </t>
  </si>
  <si>
    <t xml:space="preserve"> </t>
  </si>
  <si>
    <t>Version 0.1</t>
  </si>
  <si>
    <t>Function</t>
  </si>
  <si>
    <t>Production Host Name</t>
  </si>
  <si>
    <t xml:space="preserve">OS Type </t>
  </si>
  <si>
    <t>Oslevel</t>
  </si>
  <si>
    <t>Processor Type</t>
  </si>
  <si>
    <t>Processor Speed (Ghz)</t>
  </si>
  <si>
    <t>Pool</t>
  </si>
  <si>
    <t xml:space="preserve">Weightage </t>
  </si>
  <si>
    <t>Serial No</t>
  </si>
  <si>
    <t>Cluster Type</t>
  </si>
  <si>
    <t>Ethernet Ports</t>
  </si>
  <si>
    <t>FC Ports</t>
  </si>
  <si>
    <t>Shared/ Dedicated Storage</t>
  </si>
  <si>
    <t>Tape Drives</t>
  </si>
  <si>
    <t>Internal Disks</t>
  </si>
  <si>
    <t>SMT</t>
  </si>
  <si>
    <t>System Rear View</t>
  </si>
  <si>
    <t>System Front View</t>
  </si>
  <si>
    <t>CEC Slots</t>
  </si>
  <si>
    <t>P2-D1</t>
  </si>
  <si>
    <t>P2-D2</t>
  </si>
  <si>
    <t>P2-D3</t>
  </si>
  <si>
    <t>P2-D4</t>
  </si>
  <si>
    <t>P2-D5</t>
  </si>
  <si>
    <t>P2-D6</t>
  </si>
  <si>
    <t>CEC Drawer</t>
  </si>
  <si>
    <t>CEC1</t>
  </si>
  <si>
    <t>300GB SAS Disk</t>
  </si>
  <si>
    <t>Integrated SAS</t>
  </si>
  <si>
    <t>D1</t>
  </si>
  <si>
    <t xml:space="preserve">CPU-Memory Considerations </t>
  </si>
  <si>
    <t>LPAR Configuration</t>
  </si>
  <si>
    <t xml:space="preserve">Server </t>
  </si>
  <si>
    <r>
      <t>§</t>
    </r>
    <r>
      <rPr>
        <b/>
        <sz val="15"/>
        <color indexed="8"/>
        <rFont val="Arial"/>
        <family val="2"/>
      </rPr>
      <t xml:space="preserve">Life Cycle of PowerHA (HACMP) Software (Average of three years) </t>
    </r>
  </si>
  <si>
    <t xml:space="preserve">http://www14.software.ibm.com/webapp/set2/sas/f/hacmp/download/aix71.html </t>
  </si>
  <si>
    <t xml:space="preserve">http://www-01.ibm.com/software/support/systemsp/lifecycle/index.html </t>
  </si>
  <si>
    <t xml:space="preserve">Adapter Placement </t>
  </si>
  <si>
    <t>VIOS1</t>
  </si>
  <si>
    <t>VIOS2</t>
  </si>
  <si>
    <t xml:space="preserve">VIOS1 
VHOST 
slot ID
</t>
  </si>
  <si>
    <t>VIOS1 Vhost Adapter
 (rootvg)</t>
  </si>
  <si>
    <t>VIOS2 Vhost Adapter
 (rootvg)</t>
  </si>
  <si>
    <t>Partitions</t>
  </si>
  <si>
    <t>SEA</t>
  </si>
  <si>
    <t>VIO2</t>
  </si>
  <si>
    <t>Virtual Ethernet/SEA</t>
  </si>
  <si>
    <t>Virtual Ethernet-1</t>
  </si>
  <si>
    <t>Sr No</t>
  </si>
  <si>
    <t>Server Name</t>
  </si>
  <si>
    <t>Adapters Location code</t>
  </si>
  <si>
    <t>Connect to Switch</t>
  </si>
  <si>
    <t>Port Speed</t>
  </si>
  <si>
    <t>Etherchannel Aggregation</t>
  </si>
  <si>
    <t>PVID</t>
  </si>
  <si>
    <t>Tagged Network VLAN ID's</t>
  </si>
  <si>
    <t>Virtual Slot id</t>
  </si>
  <si>
    <t>IEEE 802.1q</t>
  </si>
  <si>
    <t>VLAN's</t>
  </si>
  <si>
    <t>Priority</t>
  </si>
  <si>
    <t>Adapter Name</t>
  </si>
  <si>
    <t>SEA Threading Enabled</t>
  </si>
  <si>
    <t>Control channel Slot id</t>
  </si>
  <si>
    <t>Control channel VLAN id</t>
  </si>
  <si>
    <t>Control Channel Adapter</t>
  </si>
  <si>
    <t>VSCSI</t>
  </si>
  <si>
    <t>3. Filesystem sizes rounded off to nearest integet</t>
  </si>
  <si>
    <t>4. Volume group and LUN sizes rounded off to nearest multiple of 2 or 8 with additional buffer for overheads</t>
  </si>
  <si>
    <t>5. Scalable Volume Groups to be created for DB Lpars</t>
  </si>
  <si>
    <t>6. RANGE of physical volumes to be set to maximum when creating lv's for DB Lpars</t>
  </si>
  <si>
    <t>7. Filesystems to be created with INLINE log for better performance and managebility</t>
  </si>
  <si>
    <t>8. Where possible, volume groups consolidated into fewer ones and LUN sizes increased to accommodate more number of filesystems</t>
  </si>
  <si>
    <t>9. As a general guideline, upto 6 filesystems are hosted on each volume group</t>
  </si>
  <si>
    <t>10. Consider using Oracle level setting to open files in CIO mode for Finacle Core Banking Data Base (as against explicitly mounting filesystems in cio mode)</t>
  </si>
  <si>
    <t>11. The redo log filesystems will be created with 512 byte block size to adhered with AIX Concurrent I/O requirements</t>
  </si>
  <si>
    <t>Network Virtualization</t>
  </si>
  <si>
    <t>The design provides the Virtulization Design &amp; Architecture for the Servers that would be configured for Etisalat application in Primary  site</t>
  </si>
  <si>
    <t>Etisalat - Power7 Server Design &amp; Architecture</t>
  </si>
  <si>
    <r>
      <t>–</t>
    </r>
    <r>
      <rPr>
        <sz val="7"/>
        <rFont val="Times New Roman"/>
        <family val="1"/>
      </rPr>
      <t>      </t>
    </r>
    <r>
      <rPr>
        <sz val="12"/>
        <rFont val="Calibri"/>
        <family val="2"/>
      </rPr>
      <t>Shared Processor Pool for performance management within workloads and optimal licensing</t>
    </r>
  </si>
  <si>
    <t>Power 780 - System Unit</t>
  </si>
  <si>
    <t>P2-C1</t>
  </si>
  <si>
    <t>P2-C2</t>
  </si>
  <si>
    <t>P2-C3</t>
  </si>
  <si>
    <t>P2-C4</t>
  </si>
  <si>
    <t>P2-C5</t>
  </si>
  <si>
    <t>P2-C6</t>
  </si>
  <si>
    <t>P2-C9-T1</t>
  </si>
  <si>
    <t>P2-C9-T2</t>
  </si>
  <si>
    <t>D4</t>
  </si>
  <si>
    <t>P2-C8</t>
  </si>
  <si>
    <t>CEC2</t>
  </si>
  <si>
    <t>CEC3</t>
  </si>
  <si>
    <t>HBA   Ports</t>
  </si>
  <si>
    <t>10G</t>
  </si>
  <si>
    <t xml:space="preserve">   1G</t>
  </si>
  <si>
    <t>_</t>
  </si>
  <si>
    <t>VIO4</t>
  </si>
  <si>
    <t>- Storage adapters are virtualised using redundant VIO Servers paris</t>
  </si>
  <si>
    <t>- VIOS will boot from internal disks</t>
  </si>
  <si>
    <t>- Network will be virtualized with one SEA created on each VIOS with SEA failover.</t>
  </si>
  <si>
    <t xml:space="preserve">PCIe Dual - x4 SAS Adapter </t>
  </si>
  <si>
    <t>Extra-high Bandwidth adapter</t>
  </si>
  <si>
    <t>High Bandwidth adapter</t>
  </si>
  <si>
    <t>VETH</t>
  </si>
  <si>
    <t>VIO3</t>
  </si>
  <si>
    <t>VIO</t>
  </si>
  <si>
    <t>AIX</t>
  </si>
  <si>
    <t>Power7+</t>
  </si>
  <si>
    <t>Uncapped</t>
  </si>
  <si>
    <t xml:space="preserve">Number of Vlan's </t>
  </si>
  <si>
    <t>IP Addreses</t>
  </si>
  <si>
    <t>Shared Storage with VIO2</t>
  </si>
  <si>
    <t>Shared Storage with VIO1</t>
  </si>
  <si>
    <t>Shared Storage with VIO3</t>
  </si>
  <si>
    <t>Shared Storage with VIO4</t>
  </si>
  <si>
    <t>Shared</t>
  </si>
  <si>
    <t>VHOST0</t>
  </si>
  <si>
    <t>VSCSI0</t>
  </si>
  <si>
    <t>VHOST1</t>
  </si>
  <si>
    <t>VSCSI1</t>
  </si>
  <si>
    <t>VSCSI2</t>
  </si>
  <si>
    <t>VHOST2</t>
  </si>
  <si>
    <t>VHOST3</t>
  </si>
  <si>
    <t>VHOST4</t>
  </si>
  <si>
    <t>VHOST5</t>
  </si>
  <si>
    <t xml:space="preserve">   VIO1</t>
  </si>
  <si>
    <t xml:space="preserve">   VIO2</t>
  </si>
  <si>
    <t>VSCSI3</t>
  </si>
  <si>
    <t>VSCSI4</t>
  </si>
  <si>
    <t>VSCSI5</t>
  </si>
  <si>
    <t>Backup IP</t>
  </si>
  <si>
    <t>Ethernet Ports Configuration</t>
  </si>
  <si>
    <t xml:space="preserve">Ethernet Ports Assigned </t>
  </si>
  <si>
    <t>Ethernet Ports to be configured</t>
  </si>
  <si>
    <t>Number of Vlan's / Networks required for Lpar</t>
  </si>
  <si>
    <t>VLAN ID</t>
  </si>
  <si>
    <t>VIOS1 Vhost Adapter
 (datavg)</t>
  </si>
  <si>
    <t xml:space="preserve">datavgvg </t>
  </si>
  <si>
    <t>Max Virtual adapters</t>
  </si>
  <si>
    <t>vhost0</t>
  </si>
  <si>
    <t>vhost2</t>
  </si>
  <si>
    <t>vhost4</t>
  </si>
  <si>
    <t>vhost6</t>
  </si>
  <si>
    <t>vhost7</t>
  </si>
  <si>
    <t>vhost8</t>
  </si>
  <si>
    <t>vhost9</t>
  </si>
  <si>
    <t>vhost1</t>
  </si>
  <si>
    <t>vhost10</t>
  </si>
  <si>
    <t>vhost12</t>
  </si>
  <si>
    <t>vhost14</t>
  </si>
  <si>
    <t>vhost16</t>
  </si>
  <si>
    <t>vhost18</t>
  </si>
  <si>
    <t>vhost20</t>
  </si>
  <si>
    <t>vhost3</t>
  </si>
  <si>
    <t>vhost13</t>
  </si>
  <si>
    <t>vhost15</t>
  </si>
  <si>
    <t>vhost19</t>
  </si>
  <si>
    <t xml:space="preserve">VIOS2 
VHOST 
slot ID
</t>
  </si>
  <si>
    <t>Server1</t>
  </si>
  <si>
    <t>Server2</t>
  </si>
  <si>
    <t>VIOS2 Vhost Adapter
 (datavg)</t>
  </si>
  <si>
    <t>DB/APP/Web Node</t>
  </si>
  <si>
    <t xml:space="preserve">10G X 4 Ports   -Link aggregated for SEA,           </t>
  </si>
  <si>
    <t>3XVETH</t>
  </si>
  <si>
    <t>Power770 - Server1</t>
  </si>
  <si>
    <t>Power770 - Server2</t>
  </si>
  <si>
    <t>3 X VETH</t>
  </si>
  <si>
    <t>10G Switch1</t>
  </si>
  <si>
    <t>10G Switch2</t>
  </si>
  <si>
    <t>LACP</t>
  </si>
  <si>
    <t>PROD</t>
  </si>
  <si>
    <t>Physical HBA Layout</t>
  </si>
  <si>
    <t xml:space="preserve">VSCSI Mapping </t>
  </si>
  <si>
    <t xml:space="preserve">VIOS1,VIO2 VSCSI Mapping </t>
  </si>
  <si>
    <t>Physical Ethernet Ports</t>
  </si>
  <si>
    <t>Documentation</t>
  </si>
  <si>
    <t>Reference Sheet</t>
  </si>
  <si>
    <t>System 1</t>
  </si>
  <si>
    <t>Product</t>
  </si>
  <si>
    <t>Description</t>
  </si>
  <si>
    <t>________</t>
  </si>
  <si>
    <t>9117-MMD</t>
  </si>
  <si>
    <t>EB33</t>
  </si>
  <si>
    <t>EB85</t>
  </si>
  <si>
    <t>EC53</t>
  </si>
  <si>
    <t>EM42</t>
  </si>
  <si>
    <t>EMA2</t>
  </si>
  <si>
    <t>EMA3</t>
  </si>
  <si>
    <t>EN0H</t>
  </si>
  <si>
    <t>PCIe2 4-port (10Gb FCoE &amp; 1GbE) SR&amp;RJ45</t>
  </si>
  <si>
    <t>EN11</t>
  </si>
  <si>
    <t>EPM1</t>
  </si>
  <si>
    <t>EPMB</t>
  </si>
  <si>
    <t>ES2A</t>
  </si>
  <si>
    <t>387GB SFF-1 SSD for AIX/Linux</t>
  </si>
  <si>
    <t>ESC0</t>
  </si>
  <si>
    <t>EU09</t>
  </si>
  <si>
    <t>Ahmad Hussein</t>
  </si>
  <si>
    <t>Power780 -1</t>
  </si>
  <si>
    <t>Power780 -2</t>
  </si>
  <si>
    <t>Power780 -DR</t>
  </si>
  <si>
    <t>GSM-P</t>
  </si>
  <si>
    <t>NESS-A</t>
  </si>
  <si>
    <t>GPRS-A</t>
  </si>
  <si>
    <t>INTEL-A</t>
  </si>
  <si>
    <t>GSMIN-P</t>
  </si>
  <si>
    <t>NESS-P</t>
  </si>
  <si>
    <t>GSM-A</t>
  </si>
  <si>
    <t>GPRS-P</t>
  </si>
  <si>
    <t>INTEL-P</t>
  </si>
  <si>
    <t>GSMIN-A</t>
  </si>
  <si>
    <t>ODS-DR</t>
  </si>
  <si>
    <t>MAX</t>
  </si>
  <si>
    <t>Total Installed</t>
  </si>
  <si>
    <t>Total Configured</t>
  </si>
  <si>
    <t>Power780 - P1</t>
  </si>
  <si>
    <t>Power780 - P2</t>
  </si>
  <si>
    <t>Power780 - DR</t>
  </si>
  <si>
    <t>RAM (GB)</t>
  </si>
  <si>
    <t>14th Feb 2015</t>
  </si>
  <si>
    <t xml:space="preserve">The LPARs would be hosted on 2x Power7+ P780 at DC and 1x Power7+ at DR </t>
  </si>
  <si>
    <t>Power 7+ Harware</t>
  </si>
  <si>
    <t>Power7+ P780-2</t>
  </si>
  <si>
    <t>Power7+ P780-1</t>
  </si>
  <si>
    <t>Power7+ P780-DR</t>
  </si>
  <si>
    <t>P7+ Cores</t>
  </si>
  <si>
    <t>1536 - 1384</t>
  </si>
  <si>
    <t>1536 - 1384 (active)</t>
  </si>
  <si>
    <t>16 - 4 active</t>
  </si>
  <si>
    <t>Internal Storage (387GB)</t>
  </si>
  <si>
    <t>2.2.3.4</t>
  </si>
  <si>
    <t>AIX7.1 TL3, SP4</t>
  </si>
  <si>
    <t>4.42 GHz</t>
  </si>
  <si>
    <t>Availability</t>
  </si>
  <si>
    <t>2X387GB</t>
  </si>
  <si>
    <t>CPU Virtualization</t>
  </si>
  <si>
    <t>HMC1 and HMC2 will be used to manage Frame1,Frame2,Frame3</t>
  </si>
  <si>
    <t>Logical diagram</t>
  </si>
  <si>
    <t xml:space="preserve">1 port for HMC management </t>
  </si>
  <si>
    <t>1 or 2 port for FSP management</t>
  </si>
  <si>
    <t>HMC1</t>
  </si>
  <si>
    <t>To manage Frame1,Frame2,Frame3</t>
  </si>
  <si>
    <t>Cross site connectivity</t>
  </si>
  <si>
    <t>HMC2</t>
  </si>
  <si>
    <t>One HMC should connect to the port labeled HMC Port 1 on the first two CEC drawers of each system</t>
  </si>
  <si>
    <t>A second HMC must be attached to HMC Port 2 on the first two CEC drawers of each system</t>
  </si>
  <si>
    <t>Direct or routed vlan to DR</t>
  </si>
  <si>
    <t>P780-1</t>
  </si>
  <si>
    <t>P780-DR</t>
  </si>
  <si>
    <t>P780-2</t>
  </si>
  <si>
    <t>4xVETH</t>
  </si>
  <si>
    <t>Production, Backup, Management, Interconnect</t>
  </si>
  <si>
    <t>DR</t>
  </si>
  <si>
    <t>Production</t>
  </si>
  <si>
    <t>Total configured</t>
  </si>
  <si>
    <t>Power Systems (Power780) - LPARs Placement</t>
  </si>
  <si>
    <t>LPARs Placement</t>
  </si>
  <si>
    <t>– Both the network and Storage adapters are virtually assigned to all the Lpars in Frames</t>
  </si>
  <si>
    <t>- VSCSI is used for sharing the SAN Storage disks across Client LPAR's for data and rootvg</t>
  </si>
  <si>
    <t>Processor Cores</t>
  </si>
  <si>
    <t>Physical Memory</t>
  </si>
  <si>
    <t>Installed</t>
  </si>
  <si>
    <t>Activated</t>
  </si>
  <si>
    <t>5729***</t>
  </si>
  <si>
    <t>PCIe2 8Gb 4-port Fibre Channel Adapter</t>
  </si>
  <si>
    <t>5735***</t>
  </si>
  <si>
    <t>8 Gigabit PCI Express Dual Port Fibre Channel Adapter</t>
  </si>
  <si>
    <t>5901***</t>
  </si>
  <si>
    <t xml:space="preserve">EN0H*** </t>
  </si>
  <si>
    <t>EN11***</t>
  </si>
  <si>
    <t>Integrated Multifunction Card w/ 10GbE RJ45 &amp; SR Optical</t>
  </si>
  <si>
    <t>P780 Systems</t>
  </si>
  <si>
    <t>P780 -1</t>
  </si>
  <si>
    <t>P780 -DR</t>
  </si>
  <si>
    <t>P780 -2</t>
  </si>
  <si>
    <t>512 - 384 (active)</t>
  </si>
  <si>
    <t>Extra-high bandwidth adapter</t>
  </si>
  <si>
    <t>Extra-high Bandwidth adapter, If Both ports active, the adapter counts as two extra-high bandwidth adapters</t>
  </si>
  <si>
    <t>Dedicated</t>
  </si>
  <si>
    <t>N/A</t>
  </si>
  <si>
    <t>SAN</t>
  </si>
  <si>
    <t>VMAX</t>
  </si>
  <si>
    <t>FLASH</t>
  </si>
  <si>
    <t>rootvg size (GB)</t>
  </si>
  <si>
    <t>DATA LUN size (GB)</t>
  </si>
  <si>
    <t xml:space="preserve"> VIOS 2.2.3.4</t>
  </si>
  <si>
    <t>SEA Configuration parameters</t>
  </si>
  <si>
    <t>Virtual Ethernet-2</t>
  </si>
  <si>
    <t>Virtual Ethernet-3</t>
  </si>
  <si>
    <t>Virtual Ethernet-4</t>
  </si>
  <si>
    <t>hashmode</t>
  </si>
  <si>
    <t>mode</t>
  </si>
  <si>
    <t>interval</t>
  </si>
  <si>
    <t>trunck</t>
  </si>
  <si>
    <t>ha_mode</t>
  </si>
  <si>
    <t>Jumbo_frames</t>
  </si>
  <si>
    <t>large_send</t>
  </si>
  <si>
    <t>large_ receive (10G based)</t>
  </si>
  <si>
    <t>flowcontrol</t>
  </si>
  <si>
    <t>Frame1</t>
  </si>
  <si>
    <t>src-dst-port</t>
  </si>
  <si>
    <t>ieee8023.ad</t>
  </si>
  <si>
    <t>long</t>
  </si>
  <si>
    <t>Sharing</t>
  </si>
  <si>
    <t>enabled</t>
  </si>
  <si>
    <t>yes</t>
  </si>
  <si>
    <t>Frame2</t>
  </si>
  <si>
    <t>accounting</t>
  </si>
  <si>
    <t>4 X VETH</t>
  </si>
  <si>
    <t>Design is considering vscsi for mapping SAN storage traffic to lpars as this is it is part of Technical sales consideration</t>
  </si>
  <si>
    <t>switch1_VMAX</t>
  </si>
  <si>
    <t>switch2_VMAX</t>
  </si>
  <si>
    <t>switch3_To IBM Flash</t>
  </si>
  <si>
    <t>switch4_To IBM Flash</t>
  </si>
  <si>
    <t>Figure 1</t>
  </si>
  <si>
    <t>Slot</t>
  </si>
  <si>
    <t>Location code (Slot label)</t>
  </si>
  <si>
    <t>PHB</t>
  </si>
  <si>
    <t>Adapter size</t>
  </si>
  <si>
    <t>Slot 1</t>
  </si>
  <si>
    <t>Slot 2</t>
  </si>
  <si>
    <t>P1-C2</t>
  </si>
  <si>
    <t>All slots support enhanced error handling (EEH).</t>
  </si>
  <si>
    <t>Slot 3</t>
  </si>
  <si>
    <t>P1-C3</t>
  </si>
  <si>
    <t>Slot 4</t>
  </si>
  <si>
    <t>Slot 5</t>
  </si>
  <si>
    <t>Slot 6</t>
  </si>
  <si>
    <t>PCIe slot descriptions for the 9179-MHD</t>
  </si>
  <si>
    <t>The 9179-MHD system provides eight low-profile, PCIe generation 3 slots. Standard low-profile (half-length, short-form factor) adapters are allowed in these slots. The PCI slots are enabled to support the PCIe3 Optical Cable Adapter (FC EJ07) that is used to attach the PCIe Gen3 I/O expansion drawer. The PCI slots support generation 3, low-profile, double-wide, blind-swap cassettes.</t>
  </si>
  <si>
    <t>Figure 1 shows the rear view of the 9179-MHD system with the location codes for the PCIe adapter slots.</t>
  </si>
  <si>
    <t>Table 1 lists the PCIe adapter slot locations and details for the 9179-MHD system</t>
  </si>
  <si>
    <t>GX++</t>
  </si>
  <si>
    <t>Location for GX++ adapters</t>
  </si>
  <si>
    <t>PCIe2, x8</t>
  </si>
  <si>
    <t>PCIe PHB0 module A</t>
  </si>
  <si>
    <t>PCIe PHB1 module A</t>
  </si>
  <si>
    <t>PCIe PHB2 module A</t>
  </si>
  <si>
    <t>PCIe PHB3 module A</t>
  </si>
  <si>
    <t>PCIe PHB0 module B</t>
  </si>
  <si>
    <t>PCIe PHB1 module B</t>
  </si>
  <si>
    <t>Long</t>
  </si>
  <si>
    <t>The system uses generation-4, blind-swap cassettes to manage the installation and removal of adapters. Cassettes can be installed and removed without removing the drawer from the rack</t>
  </si>
  <si>
    <t>387GB SSD Disk</t>
  </si>
  <si>
    <t xml:space="preserve">CEC1                 </t>
  </si>
  <si>
    <t xml:space="preserve">CEC2             </t>
  </si>
  <si>
    <t xml:space="preserve">CEC3                      </t>
  </si>
  <si>
    <t>5729 8Gb 4-port FC</t>
  </si>
  <si>
    <t>EN0H 4-port (10Gb FCoE &amp; 1GbE) SR&amp;RJ45</t>
  </si>
  <si>
    <t>5735 8 Gigabit Dual Port FC</t>
  </si>
  <si>
    <t>Integrated Multifunction card</t>
  </si>
  <si>
    <t>N-Switch1</t>
  </si>
  <si>
    <t>N-Switch2</t>
  </si>
  <si>
    <t>ODS_DR</t>
  </si>
  <si>
    <t>SEA-1 (Production, Interconnect, Management, Backup)</t>
  </si>
  <si>
    <t>VLAN                  226, 302, 229, 227</t>
  </si>
  <si>
    <t>Production 226</t>
  </si>
  <si>
    <t>Interconnect 302</t>
  </si>
  <si>
    <t xml:space="preserve">Backup 227        </t>
  </si>
  <si>
    <t>Management 229</t>
  </si>
  <si>
    <t>Power770 - Server DR</t>
  </si>
  <si>
    <t>10G X 4 Ports</t>
  </si>
  <si>
    <t>Management IP</t>
  </si>
  <si>
    <t>Management VLAN</t>
  </si>
  <si>
    <t>Interconnect IP</t>
  </si>
  <si>
    <t>Production IP</t>
  </si>
  <si>
    <t>4XVETH</t>
  </si>
  <si>
    <t>all vlan numbers are based on Data provided by customer/IBM architect</t>
  </si>
  <si>
    <t>advisable to make management and backup in the same vlan</t>
  </si>
  <si>
    <t>IP requirements does not consider Ips required by applications/DB/PowerHA</t>
  </si>
  <si>
    <t>NOTES</t>
  </si>
  <si>
    <t>HMC 1</t>
  </si>
  <si>
    <t>HMC 2</t>
  </si>
  <si>
    <t>private lan1</t>
  </si>
  <si>
    <t>private lan2</t>
  </si>
  <si>
    <t>management vlan</t>
  </si>
  <si>
    <t>Power system 1</t>
  </si>
  <si>
    <t>Power system 2</t>
  </si>
  <si>
    <t>Power system DR</t>
  </si>
  <si>
    <t>routable vlan (required if corss site vlan not available)</t>
  </si>
  <si>
    <t>10 G cables required</t>
  </si>
  <si>
    <t>1G cables required for HMC access</t>
  </si>
  <si>
    <t>VSCSI6</t>
  </si>
  <si>
    <t>VSCSI7</t>
  </si>
  <si>
    <t>VSCSI8</t>
  </si>
  <si>
    <t>VSCSI9</t>
  </si>
  <si>
    <t>VHOST6</t>
  </si>
  <si>
    <t>VHOST7</t>
  </si>
  <si>
    <t>VHOST8</t>
  </si>
  <si>
    <t>VHOST9</t>
  </si>
  <si>
    <t>LPAR to use VMAX</t>
  </si>
  <si>
    <t>rootvg</t>
  </si>
  <si>
    <t>Flash mapping</t>
  </si>
  <si>
    <t>VMAX mapping</t>
  </si>
  <si>
    <t>LPAR to use Flash</t>
  </si>
  <si>
    <t>HMC Connectivity</t>
  </si>
  <si>
    <t>CPU-Memory Virtualization -Power780</t>
  </si>
  <si>
    <t>Power780 IO Virtualization</t>
  </si>
  <si>
    <t>Server-DR</t>
  </si>
  <si>
    <t>VIOS -SEA Config</t>
  </si>
  <si>
    <t>PowerHA Architecture</t>
  </si>
  <si>
    <t>File systems</t>
  </si>
  <si>
    <t>OS Gold Image</t>
  </si>
  <si>
    <t>BOM</t>
  </si>
  <si>
    <t>As per sizing provided to fit into the currently activated cores</t>
  </si>
  <si>
    <t>200% of the Desired Physical CPU</t>
  </si>
  <si>
    <t>This is the vcp sized in by the design document</t>
  </si>
  <si>
    <t>rootvg (150/300GB)</t>
  </si>
  <si>
    <t>vhost21</t>
  </si>
  <si>
    <t>vhost22</t>
  </si>
  <si>
    <t>vhost24</t>
  </si>
  <si>
    <t>vhost25</t>
  </si>
  <si>
    <t>vhost26</t>
  </si>
  <si>
    <t>vhost27</t>
  </si>
  <si>
    <t>vhost28</t>
  </si>
  <si>
    <t>vhost30</t>
  </si>
  <si>
    <t>vhost31</t>
  </si>
  <si>
    <t>vhost32</t>
  </si>
  <si>
    <t>vhost33</t>
  </si>
  <si>
    <t>vhost34</t>
  </si>
  <si>
    <t>NOTES:</t>
  </si>
  <si>
    <t>Switch side must enable ieee8023ad protocol with "long timeout"</t>
  </si>
  <si>
    <t>Switch side must enable rspt with portfast enabled</t>
  </si>
  <si>
    <t>Switch port must enable flowcontrol on the receiving ports (not sending)</t>
  </si>
  <si>
    <t>1. Rootvg volumes and application binary volumes are hosted from Storage and mapped via two vios using vscsi</t>
  </si>
  <si>
    <t>VIOClient VSCSI Adapter</t>
  </si>
  <si>
    <t>vscsi0</t>
  </si>
  <si>
    <t>vscsi2</t>
  </si>
  <si>
    <t>vscsi4</t>
  </si>
  <si>
    <t>vscsi6</t>
  </si>
  <si>
    <t>vscsi8</t>
  </si>
  <si>
    <t>vscsi7</t>
  </si>
  <si>
    <t>vscsi9</t>
  </si>
  <si>
    <t>vscsi1</t>
  </si>
  <si>
    <t>vscsi3</t>
  </si>
  <si>
    <t>vscsi5</t>
  </si>
  <si>
    <t>Outer edge logical volume intra placement policy preferred for physical disk (larger sector size)</t>
  </si>
  <si>
    <t>•Allocate paging devices with equal size and on separate and otherwise marginally utilized disks</t>
  </si>
  <si>
    <t>•For LPARs less than 32GB memory, consider paging space same as memory size</t>
  </si>
  <si>
    <t>•For LPARs greater than 32GB memory, start with 32GB paging space, monitor usage and increase as required, review Oracle guidelines for paging space allocation</t>
  </si>
  <si>
    <t>•For LPARs less that 8GB memory, consider twice memory size for paging space</t>
  </si>
  <si>
    <t>13  Consider paging space best practices</t>
  </si>
  <si>
    <t>•Set “always take sysdump” preferred value to TRUE on all servers</t>
  </si>
  <si>
    <t>•Periodically run ‘sysdumpdev –e’ during production window to get peak load dump device size requirement</t>
  </si>
  <si>
    <t>–Use ‘sysdumpdev –e’ to get estimated dump size and set dump device space accordingly</t>
  </si>
  <si>
    <t>12  Consider Sysdumpdev best practices</t>
  </si>
  <si>
    <t>AIX 7.1TL3 SP3</t>
  </si>
  <si>
    <t>AIX 6.1TL9 SP4</t>
  </si>
  <si>
    <t>NTP - NTP server IP</t>
  </si>
  <si>
    <t>DNS - DNS IP1 / DNS IP2</t>
  </si>
  <si>
    <t>Enable performance data collection as per the reference tab</t>
  </si>
  <si>
    <t>Sysdump config ( Primary and Secondary)</t>
  </si>
  <si>
    <t>Performance Turning - VIOS/LPARs</t>
  </si>
  <si>
    <t>PowerHA 7.1.3</t>
  </si>
  <si>
    <t>Pagespace config (General paging requirements provided, paging space should be advised by app/DB team)</t>
  </si>
  <si>
    <t>VIOS3</t>
  </si>
  <si>
    <t>VIOS4</t>
  </si>
  <si>
    <t>19th Feb 2015</t>
  </si>
  <si>
    <t>Draft LLD V2</t>
  </si>
  <si>
    <t>48 - 34 active</t>
  </si>
  <si>
    <t xml:space="preserve">          Adapter                                                                                 </t>
  </si>
  <si>
    <t xml:space="preserve">          Backplane, and System Midplane                                                          </t>
  </si>
  <si>
    <t xml:space="preserve">          MHz - POWER7+ CoD Memory                                                                </t>
  </si>
  <si>
    <t xml:space="preserve">          &amp; SR Optical                                                                            </t>
  </si>
  <si>
    <t xml:space="preserve">    EU09  Service Processor-3                                1                     </t>
  </si>
  <si>
    <t xml:space="preserve">    ESC0  S&amp;H - No Charge                                    1                           </t>
  </si>
  <si>
    <t xml:space="preserve">    EPH0                                                        </t>
  </si>
  <si>
    <t xml:space="preserve">    ES2A  387GB SFF-1 SSD for AIX/Linux                    4            </t>
  </si>
  <si>
    <t xml:space="preserve">    EPHA  1-Core Activation for Processor Feature            4       </t>
  </si>
  <si>
    <t xml:space="preserve">          DDR3 Memory Slots                                                    </t>
  </si>
  <si>
    <t xml:space="preserve">    EPH0  4.42 GHz Proc Card, 0/16 Core POWER7+, 16          1    </t>
  </si>
  <si>
    <t xml:space="preserve">    EN11  Integrated Multifunction Card w/ 10GbE RJ45        1                     </t>
  </si>
  <si>
    <t xml:space="preserve">    EN0H  PCIe2 4-port (10Gb FCoE &amp; 1GbE) SR&amp;RJ45            1                 </t>
  </si>
  <si>
    <t xml:space="preserve">    EMJ2  Elastic CoD 384 On/Off GB Memory Days             10                           </t>
  </si>
  <si>
    <t xml:space="preserve">    EMA3  Activation of 100 GB DDR3 POWER7+ Memory           3                      </t>
  </si>
  <si>
    <t xml:space="preserve">    EMA2  Activation of 1 GB DDR3 POWER7+ Memory            84                      </t>
  </si>
  <si>
    <t xml:space="preserve">    EM42  0/128GB DDR3 Memory (4X32GB) DIMMS - 1066          4                    </t>
  </si>
  <si>
    <t xml:space="preserve">    EC53  Operator Panel                                     1              </t>
  </si>
  <si>
    <t xml:space="preserve">    EB95  System CEC Enclosure with IBM BEZEL, I/O           1                 </t>
  </si>
  <si>
    <t xml:space="preserve">    EB33  Dynamic Platform Optimizer                         1                           </t>
  </si>
  <si>
    <t xml:space="preserve">    9570  Reserved Rack Space Indicator - 4U                 3           </t>
  </si>
  <si>
    <t xml:space="preserve">    9440  New AIX License Core Counter                       4                          </t>
  </si>
  <si>
    <t xml:space="preserve">    9300  Language Group Specify - US English                1                   </t>
  </si>
  <si>
    <t xml:space="preserve">    9169  Order Routing Indicator- System Plant              1                    </t>
  </si>
  <si>
    <t xml:space="preserve">    7995  PowerVM - Enterprise Edition                       4                      </t>
  </si>
  <si>
    <t xml:space="preserve">    6577  Power Cable - Drawer to IBM PDU, 200-240V/10A      2                           </t>
  </si>
  <si>
    <t xml:space="preserve">    5901  PCIe Dual-x4 SAS Adapter                           1                     </t>
  </si>
  <si>
    <t xml:space="preserve">    5771  SATA Slimline DVD-RAM Drive                        1                            </t>
  </si>
  <si>
    <t xml:space="preserve">    5735  8 Gigabit PCI Express Dual Port Fibre Channel      2                      </t>
  </si>
  <si>
    <t xml:space="preserve">    5652  Disk/Media Backplane                               1                     </t>
  </si>
  <si>
    <t xml:space="preserve">    5532  System AC Power Supply, 1925 W                     2                         </t>
  </si>
  <si>
    <t xml:space="preserve">    4791  ACTIVE MEMORY EXPANSION ENABLEMENT                 1                        </t>
  </si>
  <si>
    <t xml:space="preserve">    4651  Rack Indicator, Rack #1                            1                             </t>
  </si>
  <si>
    <t xml:space="preserve">    2146  Primary OS - AIX                                   1                     </t>
  </si>
  <si>
    <t xml:space="preserve">    0462  SSD Placement Indicator - CEC                      2                              </t>
  </si>
  <si>
    <t xml:space="preserve">    0265  AIX Partition Specify                              1                       </t>
  </si>
  <si>
    <t xml:space="preserve">9179-MHD  DR Node C:9179 Model MHD                           1      </t>
  </si>
  <si>
    <t>Product                    Description                    Qty</t>
  </si>
  <si>
    <t>DR Machine</t>
  </si>
  <si>
    <t xml:space="preserve">          4 socket                                                                                     </t>
  </si>
  <si>
    <t xml:space="preserve">          Adapter                                                                                      </t>
  </si>
  <si>
    <t xml:space="preserve">          Backplane, and System Midplane                                                               </t>
  </si>
  <si>
    <t xml:space="preserve">          MHz - POWER7+ CoD Memory                                                                     </t>
  </si>
  <si>
    <t xml:space="preserve">          &amp; SR Optical                                                                                 </t>
  </si>
  <si>
    <t xml:space="preserve">Product                     Description                      Qty  </t>
  </si>
  <si>
    <t xml:space="preserve">9179-MHD  DB Node B:9179 Model MHD                              1         </t>
  </si>
  <si>
    <t xml:space="preserve">    0265  AIX Partition Specify                                 1             </t>
  </si>
  <si>
    <t xml:space="preserve">    0462  SSD Placement Indicator - CEC                         2             </t>
  </si>
  <si>
    <t xml:space="preserve">    1885  300GB 10K RPM SFF SAS Disk Drive                      4          </t>
  </si>
  <si>
    <t xml:space="preserve">    2146  Primary OS - AIX                                      1               </t>
  </si>
  <si>
    <t xml:space="preserve">    3671  Serv Interface Cable- 2, 3, and 4 Enclosure           1         </t>
  </si>
  <si>
    <t xml:space="preserve">    3672  Serv Interface Cable- 3 and 4 Enclosure               1         </t>
  </si>
  <si>
    <t xml:space="preserve">    3715  Processor Cable, Two,Three-Drawer System,             1                            </t>
  </si>
  <si>
    <t xml:space="preserve">    3716  Processor Cable, Two,Three,Four-Drawer System,        1          </t>
  </si>
  <si>
    <t xml:space="preserve">    3717  Processor Cable, Three,Four-Drawer System,            1           </t>
  </si>
  <si>
    <t xml:space="preserve">    4651  Rack Indicator, Rack #1                               1                                </t>
  </si>
  <si>
    <t xml:space="preserve">    5532  System AC Power Supply, 1925 W                        6                  </t>
  </si>
  <si>
    <t xml:space="preserve">    5652  Disk/Media Backplane                                  3           </t>
  </si>
  <si>
    <t xml:space="preserve">    5665  FSP/Clock Pass Through Card                           1                </t>
  </si>
  <si>
    <t xml:space="preserve">    5729  PCIe2 8Gb 4-port Fibre Channel Adapter                6                            </t>
  </si>
  <si>
    <t xml:space="preserve">    5735  8 Gigabit PCI Express Dual Port Fibre Channel         1                        </t>
  </si>
  <si>
    <t xml:space="preserve">    5771  SATA Slimline DVD-RAM Drive                           3                      </t>
  </si>
  <si>
    <t xml:space="preserve">    5901  PCIe Dual-x4 SAS Adapter                              1                           </t>
  </si>
  <si>
    <t xml:space="preserve">    6006  Power Control Cable (SPCN) - 3 meter                  1                              </t>
  </si>
  <si>
    <t xml:space="preserve">    6577  Power Cable - Drawer to IBM PDU, 200-240V/10A         6                       </t>
  </si>
  <si>
    <t xml:space="preserve">    7995  PowerVM - Enterprise Edition                         34                                   </t>
  </si>
  <si>
    <t xml:space="preserve">    9169  Order Routing Indicator- System Plant                 1                    </t>
  </si>
  <si>
    <t xml:space="preserve">    9300  Language Group Specify - US English                   1                                 </t>
  </si>
  <si>
    <t xml:space="preserve">    9440  New AIX License Core Counter                         34                                  </t>
  </si>
  <si>
    <t xml:space="preserve">    9570  Reserved Rack Space Indicator - 4U                    1                                  </t>
  </si>
  <si>
    <t xml:space="preserve">    EB33  Dynamic Platform Optimizer                            1                          </t>
  </si>
  <si>
    <t xml:space="preserve">    EB95  System CEC Enclosure with IBM BEZEL, I/O              3                           </t>
  </si>
  <si>
    <t xml:space="preserve">    EC53  Operator Panel                                        1                            </t>
  </si>
  <si>
    <t xml:space="preserve">    EM42  0/128GB DDR3 Memory (4X32GB) DIMMS - 1066            12                         </t>
  </si>
  <si>
    <t xml:space="preserve">    EMA2  Activation of 1 GB DDR3 POWER7+ Memory               84                             </t>
  </si>
  <si>
    <t xml:space="preserve">    EMA3  Activation of 100 GB DDR3 POWER7+ Memory             13                            </t>
  </si>
  <si>
    <t xml:space="preserve">    EMJ2  Elastic CoD 384 On/Off GB Memory Days                30                                   </t>
  </si>
  <si>
    <t xml:space="preserve">    EN0H  PCIe2 4-port (10Gb FCoE &amp; 1GbE) SR&amp;RJ45               6                             </t>
  </si>
  <si>
    <t xml:space="preserve">    EN11  Integrated Multifunction Card w/ 10GbE RJ45           3                             </t>
  </si>
  <si>
    <t xml:space="preserve">    EPH0  4.42 GHz Proc Card, 0/16 Core POWER7+, 16             3            </t>
  </si>
  <si>
    <t xml:space="preserve">    EPHA  1-Core Activation for Processor Feature              20        25</t>
  </si>
  <si>
    <t xml:space="preserve">          DDR3 Memory Slots                                                                     </t>
  </si>
  <si>
    <t xml:space="preserve">          EPH0                                                                                 </t>
  </si>
  <si>
    <t xml:space="preserve">    EPHL  #EPH0 Processor Activation, Mobile Enabled           14        </t>
  </si>
  <si>
    <t xml:space="preserve">    EPJ2  Elastic CoD 24 On/Off Processor Days                 30                           </t>
  </si>
  <si>
    <t xml:space="preserve">    ES2A  387GB SFF-1 SSD for AIX/Linux                         4            </t>
  </si>
  <si>
    <t xml:space="preserve">    ESC0  S&amp;H - No Charge                                       1               </t>
  </si>
  <si>
    <t xml:space="preserve">    EU09  Service Processor-3                                   2        </t>
  </si>
  <si>
    <t xml:space="preserve">    4791  ACTIVE MEMORY EXPANSION ENABLEMENT                   1                              </t>
  </si>
  <si>
    <t>________  ______________________________________</t>
  </si>
  <si>
    <t>________  _____________________________________</t>
  </si>
  <si>
    <t>System B (System A is simillar after upgrade with 3rd CEC)</t>
  </si>
  <si>
    <t>VIOS, AIX, POWERHA Support cycle</t>
  </si>
  <si>
    <t>24th Feb 2015</t>
  </si>
  <si>
    <t>Shared SMT-4 or SMT8</t>
  </si>
  <si>
    <t>Dedicated (SMT4 or SMT8)</t>
  </si>
  <si>
    <t>~50% of the Actual Capacity</t>
  </si>
  <si>
    <t>PowerHA CAA (GB)</t>
  </si>
  <si>
    <t xml:space="preserve">PowerVM Network stack
The folloing on vios virtual Ethernets and lpars:
• chdev -l entx -a min_buf_tiny=4096 -a max_buf_tiny=4096 –P 
• chdev -l entx -a min_buf_small=4096 -a max_buf_small=4096 –P
• chdev -l entx -a min_buf_medium=2048 -a max_buf_medium=2048 –P
• chdev -l entx -a min_buf_large=256 -a max_buf_large=256 –P
• chdev -l entx -a min_buf_huge=128 -a max_buf_huge=128 –P
On lpars:
• chdev -l enx -a mtu_bypass=on -P 
On vios:
• Enable load sharing (ha_mode=sharing)
• Etherchannel hash_mode src_dst_port with "long" timeout from both vios and network sides
• Enable largesend on SEAs and Largerecieve (only with 10G connectivity)
On vios (PowerVM Storage stack)
Modify vios paging spaces to be single per disk:
Change physical FC adapter settings:
• dyntrk=yes
• fc_err_recov=fast_fail
• max_xfer_size = default which is 0x100000
• num_cmd_elems=4096
On LPARs:
check settings advised in the Documentation  sheet                                                  • chdev -l hdiskx -a queue_depth=20-32
• vmo -r -o vmm_klock_mode=2 (for aix6.1)
• enable dumbs attributes like below
o Primary              /dev/lg_dumplv
o secondary            /dev/sysdumpnull
o copy directory       /var/adm/ras
o forced copy flag     TRUE
o always allow dump    TRUE
o dump compression     ON
o type of dump         fw-assisted
o full memory dump     allow
1.1.3 /etc/security limits 
In /etc/security limits, the default should have the following:
• fsize = -1 
• core = 2097151 
• cpu = -1 
• data = -1 
• rss = -1 
• stack = -1 
• nofiles = -1
1.1.4 Network Options
For all LPARs configure the following network options were configured vi the network options command (no)
• chdev -l sys0 -a maxuproc = 16384
• no -r -o ipqmaxlen=512
• no -p -o rfc1323=1 
• no -p -o sb_max=1310720
• no -p -o  tcp_recvspace=262144
• no -p -o  tcp_sendspace=262144
• no -p -o udp_recvspace=655360
• no -p -o udp_sendspace=65536
</t>
  </si>
  <si>
    <t>V3, to Be presented to customer</t>
  </si>
  <si>
    <t>sizing provided is for the max memory size</t>
  </si>
  <si>
    <t>Currently provided from architecture sheets</t>
  </si>
  <si>
    <t>75% of provided max value</t>
  </si>
  <si>
    <t>25% of Desired Value</t>
  </si>
  <si>
    <t>26th Feb 2015</t>
  </si>
  <si>
    <t>Fredrik Lundholm</t>
  </si>
  <si>
    <t>V4, Modification on Memory and HMC connectivity Diagram, boot size for VIOCLIENTS confirmed to be 300GB</t>
  </si>
  <si>
    <t>8th Mar 2015</t>
  </si>
  <si>
    <t>NPIV plus rootvg size reduced to 150GB, VIOS ownership of NW card modification</t>
  </si>
  <si>
    <t>NPIV</t>
  </si>
  <si>
    <t>Production, Backup, Management,  Interconnect</t>
  </si>
  <si>
    <t>TBD</t>
  </si>
  <si>
    <t>8G</t>
  </si>
  <si>
    <t>ODS-A_1</t>
  </si>
  <si>
    <t>ODS-A_2</t>
  </si>
  <si>
    <t>VIOS1 
VHOST 
slot ID
server</t>
  </si>
  <si>
    <t>Client Virtual SCSI ID</t>
  </si>
  <si>
    <t>ODS-A</t>
  </si>
  <si>
    <t>VIOClient Vfiber Adapter</t>
  </si>
  <si>
    <t>Client Virtual fiber ID</t>
  </si>
  <si>
    <t>rootvg /datavg</t>
  </si>
  <si>
    <t>rootvg/datavg</t>
  </si>
  <si>
    <t>vfchost0</t>
  </si>
  <si>
    <t>fcs0</t>
  </si>
  <si>
    <t>vfchost1</t>
  </si>
  <si>
    <t>fcs1</t>
  </si>
  <si>
    <t>vfchost2</t>
  </si>
  <si>
    <t>fcs2</t>
  </si>
  <si>
    <t>vfchost3</t>
  </si>
  <si>
    <t>fcs3</t>
  </si>
  <si>
    <t>vfchost4</t>
  </si>
  <si>
    <t>fcs4</t>
  </si>
  <si>
    <t>vfchost5</t>
  </si>
  <si>
    <t>fcs5</t>
  </si>
  <si>
    <t>vfchost6</t>
  </si>
  <si>
    <t>fcs6</t>
  </si>
  <si>
    <t>vfchost7</t>
  </si>
  <si>
    <t>fcs7</t>
  </si>
  <si>
    <t>vfchost8</t>
  </si>
  <si>
    <t>vfchost9</t>
  </si>
  <si>
    <t>vfchost10</t>
  </si>
  <si>
    <t>vfchost11</t>
  </si>
  <si>
    <t>vfchost12</t>
  </si>
  <si>
    <t>vfchost13</t>
  </si>
  <si>
    <t>vfchost14</t>
  </si>
  <si>
    <t>vfchost15</t>
  </si>
  <si>
    <t>vfchost16</t>
  </si>
  <si>
    <t>vfchost17</t>
  </si>
  <si>
    <t>vfchost18</t>
  </si>
  <si>
    <t>vfchost19</t>
  </si>
  <si>
    <t>vfchost20</t>
  </si>
  <si>
    <t>vfchost21</t>
  </si>
  <si>
    <t>vfchost22</t>
  </si>
  <si>
    <t>vfchost23</t>
  </si>
  <si>
    <t>vfchost24</t>
  </si>
  <si>
    <t>vfchost25</t>
  </si>
  <si>
    <t>vfchost26</t>
  </si>
  <si>
    <t>vfchost27</t>
  </si>
  <si>
    <t>vfchost28</t>
  </si>
  <si>
    <t>vfchost29</t>
  </si>
  <si>
    <t>vfchost30</t>
  </si>
  <si>
    <t>vfchost31</t>
  </si>
  <si>
    <t>vfchost32</t>
  </si>
  <si>
    <t>vfchost33</t>
  </si>
  <si>
    <t>vfchost34</t>
  </si>
  <si>
    <t>vfchost35</t>
  </si>
  <si>
    <t>vfchost36</t>
  </si>
  <si>
    <t>vfchost37</t>
  </si>
  <si>
    <t>vfchost38</t>
  </si>
  <si>
    <t>vfchost39</t>
  </si>
  <si>
    <t>vfchost40</t>
  </si>
  <si>
    <t>vfchost41</t>
  </si>
  <si>
    <t>vfchost42</t>
  </si>
  <si>
    <t>vfchost43</t>
  </si>
  <si>
    <t>vfchost44</t>
  </si>
  <si>
    <t>vfchost45</t>
  </si>
  <si>
    <t>vfchost46</t>
  </si>
  <si>
    <t>AIX7.1 TL3, SP5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</si>
</sst>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INR]\ #,##0.00;[Red][$INR]\ #,##0.00"/>
  </numFmts>
  <fonts count="85">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0"/>
      <name val="Arial"/>
      <family val="2"/>
      <charset val="204"/>
    </font>
    <font>
      <b/>
      <sz val="18"/>
      <color indexed="56"/>
      <name val="Cambria"/>
      <family val="2"/>
    </font>
    <font>
      <b/>
      <sz val="11"/>
      <color indexed="8"/>
      <name val="Calibri"/>
      <family val="2"/>
    </font>
    <font>
      <sz val="11"/>
      <color indexed="10"/>
      <name val="Calibri"/>
      <family val="2"/>
    </font>
    <font>
      <sz val="16"/>
      <name val="Arial"/>
      <family val="2"/>
    </font>
    <font>
      <b/>
      <sz val="10"/>
      <name val="Arial"/>
      <family val="2"/>
    </font>
    <font>
      <u/>
      <sz val="10"/>
      <color indexed="12"/>
      <name val="Arial"/>
      <family val="2"/>
    </font>
    <font>
      <b/>
      <sz val="12"/>
      <name val="Arial"/>
      <family val="2"/>
    </font>
    <font>
      <sz val="10"/>
      <name val="Verdana"/>
      <family val="2"/>
    </font>
    <font>
      <b/>
      <u/>
      <sz val="12"/>
      <color indexed="12"/>
      <name val="Arial"/>
      <family val="2"/>
    </font>
    <font>
      <b/>
      <sz val="10"/>
      <name val="Verdana"/>
      <family val="2"/>
    </font>
    <font>
      <b/>
      <u/>
      <sz val="10"/>
      <color indexed="12"/>
      <name val="Arial"/>
      <family val="2"/>
    </font>
    <font>
      <b/>
      <sz val="14"/>
      <name val="Arial"/>
      <family val="2"/>
    </font>
    <font>
      <b/>
      <sz val="10"/>
      <color indexed="12"/>
      <name val="Arial"/>
      <family val="2"/>
    </font>
    <font>
      <b/>
      <sz val="12"/>
      <name val="Verdana"/>
      <family val="2"/>
    </font>
    <font>
      <sz val="10"/>
      <color indexed="12"/>
      <name val="Verdana"/>
      <family val="2"/>
    </font>
    <font>
      <b/>
      <sz val="8"/>
      <name val="Verdana"/>
      <family val="2"/>
    </font>
    <font>
      <sz val="8"/>
      <name val="Verdana"/>
      <family val="2"/>
    </font>
    <font>
      <sz val="7"/>
      <name val="Arial"/>
      <family val="2"/>
    </font>
    <font>
      <sz val="8"/>
      <name val="Arial"/>
      <family val="2"/>
    </font>
    <font>
      <b/>
      <sz val="9"/>
      <name val="Arial"/>
      <family val="2"/>
    </font>
    <font>
      <sz val="10"/>
      <name val="Arial"/>
      <family val="2"/>
    </font>
    <font>
      <sz val="8"/>
      <name val="Arial"/>
      <family val="2"/>
    </font>
    <font>
      <b/>
      <sz val="12"/>
      <color indexed="10"/>
      <name val="Arial"/>
      <family val="2"/>
    </font>
    <font>
      <b/>
      <sz val="7"/>
      <name val="Arial"/>
      <family val="2"/>
    </font>
    <font>
      <sz val="12"/>
      <name val="Verdana"/>
      <family val="2"/>
    </font>
    <font>
      <sz val="7"/>
      <name val="Times New Roman"/>
      <family val="1"/>
    </font>
    <font>
      <sz val="12"/>
      <name val="Calibri"/>
      <family val="2"/>
    </font>
    <font>
      <sz val="8"/>
      <color indexed="8"/>
      <name val="Arial"/>
      <family val="2"/>
    </font>
    <font>
      <b/>
      <sz val="8"/>
      <name val="Arial"/>
      <family val="2"/>
    </font>
    <font>
      <b/>
      <sz val="8"/>
      <color indexed="9"/>
      <name val="Arial"/>
      <family val="2"/>
    </font>
    <font>
      <b/>
      <sz val="8"/>
      <color indexed="8"/>
      <name val="Calibri"/>
      <family val="2"/>
    </font>
    <font>
      <sz val="8.3000000000000007"/>
      <color indexed="8"/>
      <name val="Wingdings"/>
      <charset val="2"/>
    </font>
    <font>
      <b/>
      <sz val="15"/>
      <color indexed="8"/>
      <name val="Arial"/>
      <family val="2"/>
    </font>
    <font>
      <sz val="11"/>
      <name val="Calibri"/>
      <family val="2"/>
    </font>
    <font>
      <u/>
      <sz val="14"/>
      <color indexed="12"/>
      <name val="Arial"/>
      <family val="2"/>
    </font>
    <font>
      <sz val="14"/>
      <name val="Arial"/>
      <family val="2"/>
    </font>
    <font>
      <sz val="10"/>
      <name val="Arial"/>
      <family val="2"/>
    </font>
    <font>
      <b/>
      <sz val="12"/>
      <color indexed="8"/>
      <name val="Calibri"/>
      <family val="2"/>
    </font>
    <font>
      <b/>
      <sz val="16"/>
      <name val="Calibri"/>
      <family val="2"/>
    </font>
    <font>
      <b/>
      <sz val="16"/>
      <color indexed="8"/>
      <name val="Calibri"/>
      <family val="2"/>
    </font>
    <font>
      <b/>
      <sz val="10"/>
      <color indexed="9"/>
      <name val="Arial"/>
      <family val="2"/>
    </font>
    <font>
      <b/>
      <sz val="26"/>
      <name val="Arial"/>
      <family val="2"/>
    </font>
    <font>
      <sz val="8"/>
      <color theme="1"/>
      <name val="Arial"/>
      <family val="2"/>
    </font>
    <font>
      <b/>
      <sz val="8"/>
      <color indexed="8"/>
      <name val="Arial"/>
      <family val="2"/>
    </font>
    <font>
      <sz val="10"/>
      <name val="Helv"/>
      <family val="2"/>
      <charset val="204"/>
    </font>
    <font>
      <sz val="10"/>
      <color rgb="FFFF0000"/>
      <name val="Arial"/>
      <family val="2"/>
    </font>
    <font>
      <u/>
      <sz val="16"/>
      <color indexed="12"/>
      <name val="Arial"/>
      <family val="2"/>
    </font>
    <font>
      <b/>
      <sz val="12"/>
      <color indexed="8"/>
      <name val="Calibri"/>
      <family val="2"/>
      <scheme val="minor"/>
    </font>
    <font>
      <sz val="8"/>
      <color rgb="FFFF0000"/>
      <name val="Arial"/>
      <family val="2"/>
    </font>
    <font>
      <sz val="10"/>
      <color rgb="FFFFC000"/>
      <name val="Arial"/>
      <family val="2"/>
    </font>
    <font>
      <sz val="12"/>
      <name val="Arial"/>
      <family val="2"/>
    </font>
    <font>
      <b/>
      <sz val="11"/>
      <color theme="1"/>
      <name val="Calibri"/>
      <family val="2"/>
      <scheme val="minor"/>
    </font>
    <font>
      <b/>
      <sz val="10"/>
      <color theme="1"/>
      <name val="Calibri"/>
      <family val="2"/>
      <scheme val="minor"/>
    </font>
    <font>
      <b/>
      <sz val="8"/>
      <color rgb="FFFF0000"/>
      <name val="Arial"/>
      <family val="2"/>
    </font>
    <font>
      <sz val="10"/>
      <color theme="0"/>
      <name val="Arial"/>
      <family val="2"/>
    </font>
    <font>
      <sz val="10"/>
      <name val="Arial"/>
      <family val="2"/>
    </font>
    <font>
      <b/>
      <sz val="16"/>
      <name val="Arial"/>
      <family val="2"/>
    </font>
    <font>
      <sz val="10"/>
      <color rgb="FF000000"/>
      <name val="Arial"/>
      <family val="2"/>
    </font>
    <font>
      <b/>
      <sz val="8"/>
      <color theme="1"/>
      <name val="Arial"/>
      <family val="2"/>
    </font>
    <font>
      <b/>
      <sz val="10"/>
      <color theme="0"/>
      <name val="Arial"/>
      <family val="2"/>
    </font>
    <font>
      <sz val="8"/>
      <color rgb="FFFFFF99"/>
      <name val="Arial"/>
      <family val="2"/>
    </font>
    <font>
      <strike/>
      <sz val="8"/>
      <color theme="1"/>
      <name val="Arial"/>
      <family val="2"/>
    </font>
    <font>
      <strike/>
      <sz val="8"/>
      <name val="Arial"/>
      <family val="2"/>
    </font>
    <font>
      <strike/>
      <sz val="10"/>
      <name val="Arial"/>
      <family val="2"/>
    </font>
    <font>
      <strike/>
      <sz val="8"/>
      <color theme="1"/>
      <name val="Calibri Light"/>
      <family val="2"/>
    </font>
    <font>
      <strike/>
      <sz val="8"/>
      <name val="Calibri Light"/>
      <family val="2"/>
    </font>
    <font>
      <strike/>
      <sz val="10"/>
      <name val="Calibri Light"/>
      <family val="2"/>
    </font>
    <font>
      <strike/>
      <sz val="11"/>
      <name val="Calibri Light"/>
      <family val="2"/>
    </font>
  </fonts>
  <fills count="9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indexed="9"/>
        <bgColor indexed="64"/>
      </patternFill>
    </fill>
    <fill>
      <patternFill patternType="solid">
        <fgColor indexed="13"/>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19"/>
        <bgColor indexed="64"/>
      </patternFill>
    </fill>
    <fill>
      <patternFill patternType="solid">
        <fgColor indexed="54"/>
        <bgColor indexed="64"/>
      </patternFill>
    </fill>
    <fill>
      <patternFill patternType="solid">
        <fgColor indexed="23"/>
        <bgColor indexed="64"/>
      </patternFill>
    </fill>
    <fill>
      <patternFill patternType="solid">
        <fgColor indexed="50"/>
        <bgColor indexed="64"/>
      </patternFill>
    </fill>
    <fill>
      <patternFill patternType="solid">
        <fgColor indexed="14"/>
        <bgColor indexed="64"/>
      </patternFill>
    </fill>
    <fill>
      <patternFill patternType="solid">
        <fgColor theme="0"/>
        <bgColor indexed="64"/>
      </patternFill>
    </fill>
    <fill>
      <patternFill patternType="solid">
        <fgColor indexed="49"/>
        <bgColor indexed="64"/>
      </patternFill>
    </fill>
    <fill>
      <patternFill patternType="solid">
        <fgColor rgb="FFFEFC98"/>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0"/>
        <bgColor indexed="22"/>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indexed="61"/>
        <bgColor indexed="64"/>
      </patternFill>
    </fill>
    <fill>
      <patternFill patternType="solid">
        <fgColor rgb="FFFFFF99"/>
        <bgColor indexed="64"/>
      </patternFill>
    </fill>
    <fill>
      <patternFill patternType="solid">
        <fgColor theme="0" tint="-0.49998474074526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9CCFF"/>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bgColor indexed="64"/>
      </patternFill>
    </fill>
    <fill>
      <patternFill patternType="solid">
        <fgColor indexed="3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CCFFCC"/>
        <bgColor indexed="64"/>
      </patternFill>
    </fill>
    <fill>
      <patternFill patternType="solid">
        <fgColor rgb="FFFFCC99"/>
        <bgColor indexed="64"/>
      </patternFill>
    </fill>
    <fill>
      <patternFill patternType="solid">
        <fgColor theme="5" tint="0.59999389629810485"/>
        <bgColor indexed="64"/>
      </patternFill>
    </fill>
    <fill>
      <patternFill patternType="solid">
        <fgColor rgb="FFCC99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399975585192419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59"/>
      </left>
      <right style="thin">
        <color indexed="59"/>
      </right>
      <top style="thin">
        <color indexed="59"/>
      </top>
      <bottom style="thin">
        <color indexed="5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59"/>
      </left>
      <right/>
      <top/>
      <bottom/>
      <diagonal/>
    </border>
    <border>
      <left style="thin">
        <color indexed="59"/>
      </left>
      <right style="thin">
        <color indexed="59"/>
      </right>
      <top style="thin">
        <color indexed="59"/>
      </top>
      <bottom/>
      <diagonal/>
    </border>
    <border>
      <left style="medium">
        <color indexed="59"/>
      </left>
      <right style="thin">
        <color indexed="59"/>
      </right>
      <top style="medium">
        <color indexed="59"/>
      </top>
      <bottom style="medium">
        <color indexed="59"/>
      </bottom>
      <diagonal/>
    </border>
    <border>
      <left style="thin">
        <color indexed="59"/>
      </left>
      <right style="medium">
        <color indexed="59"/>
      </right>
      <top style="medium">
        <color indexed="59"/>
      </top>
      <bottom style="thin">
        <color indexed="5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59"/>
      </left>
      <right/>
      <top style="medium">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59"/>
      </left>
      <right/>
      <top style="thin">
        <color indexed="59"/>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59"/>
      </right>
      <top style="medium">
        <color indexed="64"/>
      </top>
      <bottom/>
      <diagonal/>
    </border>
    <border>
      <left style="medium">
        <color indexed="64"/>
      </left>
      <right style="thin">
        <color indexed="59"/>
      </right>
      <top style="medium">
        <color indexed="59"/>
      </top>
      <bottom/>
      <diagonal/>
    </border>
    <border>
      <left style="thin">
        <color indexed="59"/>
      </left>
      <right style="thin">
        <color indexed="59"/>
      </right>
      <top style="medium">
        <color indexed="64"/>
      </top>
      <bottom/>
      <diagonal/>
    </border>
    <border>
      <left style="thin">
        <color indexed="59"/>
      </left>
      <right style="thin">
        <color indexed="59"/>
      </right>
      <top style="medium">
        <color indexed="59"/>
      </top>
      <bottom/>
      <diagonal/>
    </border>
    <border>
      <left style="thin">
        <color indexed="59"/>
      </left>
      <right style="medium">
        <color indexed="59"/>
      </right>
      <top style="medium">
        <color indexed="64"/>
      </top>
      <bottom style="thin">
        <color indexed="59"/>
      </bottom>
      <diagonal/>
    </border>
    <border>
      <left style="thin">
        <color indexed="59"/>
      </left>
      <right style="medium">
        <color indexed="64"/>
      </right>
      <top style="medium">
        <color indexed="64"/>
      </top>
      <bottom style="thin">
        <color indexed="59"/>
      </bottom>
      <diagonal/>
    </border>
    <border>
      <left style="thin">
        <color indexed="59"/>
      </left>
      <right style="medium">
        <color indexed="64"/>
      </right>
      <top style="medium">
        <color indexed="59"/>
      </top>
      <bottom style="thin">
        <color indexed="59"/>
      </bottom>
      <diagonal/>
    </border>
    <border>
      <left style="thin">
        <color indexed="59"/>
      </left>
      <right/>
      <top style="medium">
        <color indexed="59"/>
      </top>
      <bottom/>
      <diagonal/>
    </border>
    <border>
      <left style="medium">
        <color indexed="59"/>
      </left>
      <right style="thin">
        <color indexed="59"/>
      </right>
      <top style="medium">
        <color indexed="64"/>
      </top>
      <bottom/>
      <diagonal/>
    </border>
    <border>
      <left style="medium">
        <color indexed="59"/>
      </left>
      <right style="thin">
        <color indexed="59"/>
      </right>
      <top style="medium">
        <color indexed="59"/>
      </top>
      <bottom/>
      <diagonal/>
    </border>
    <border>
      <left style="thin">
        <color indexed="59"/>
      </left>
      <right style="thin">
        <color indexed="59"/>
      </right>
      <top style="medium">
        <color indexed="64"/>
      </top>
      <bottom style="thin">
        <color indexed="59"/>
      </bottom>
      <diagonal/>
    </border>
    <border>
      <left style="thin">
        <color indexed="59"/>
      </left>
      <right style="thin">
        <color indexed="59"/>
      </right>
      <top style="medium">
        <color indexed="59"/>
      </top>
      <bottom style="thin">
        <color indexed="59"/>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bottom style="medium">
        <color indexed="59"/>
      </bottom>
      <diagonal/>
    </border>
    <border>
      <left style="medium">
        <color indexed="59"/>
      </left>
      <right style="thin">
        <color indexed="64"/>
      </right>
      <top style="medium">
        <color indexed="59"/>
      </top>
      <bottom/>
      <diagonal/>
    </border>
    <border>
      <left style="thin">
        <color indexed="64"/>
      </left>
      <right style="medium">
        <color indexed="64"/>
      </right>
      <top style="medium">
        <color indexed="64"/>
      </top>
      <bottom/>
      <diagonal/>
    </border>
    <border>
      <left style="medium">
        <color indexed="59"/>
      </left>
      <right style="thin">
        <color indexed="64"/>
      </right>
      <top/>
      <bottom style="medium">
        <color indexed="59"/>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thin">
        <color indexed="9"/>
      </left>
      <right style="thin">
        <color indexed="9"/>
      </right>
      <top style="thin">
        <color indexed="9"/>
      </top>
      <bottom style="thin">
        <color indexed="9"/>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diagonal/>
    </border>
    <border>
      <left style="medium">
        <color indexed="64"/>
      </left>
      <right style="medium">
        <color indexed="64"/>
      </right>
      <top/>
      <bottom style="thin">
        <color indexed="64"/>
      </bottom>
      <diagonal/>
    </border>
  </borders>
  <cellStyleXfs count="113">
    <xf numFmtId="0" fontId="0" fillId="0" borderId="0"/>
    <xf numFmtId="0" fontId="37" fillId="0" borderId="0" applyNumberFormat="0" applyFill="0" applyBorder="0" applyAlignment="0" applyProtection="0"/>
    <xf numFmtId="0" fontId="37"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22"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 fillId="0" borderId="0"/>
    <xf numFmtId="0" fontId="2" fillId="0" borderId="0"/>
    <xf numFmtId="0" fontId="2" fillId="0" borderId="0"/>
    <xf numFmtId="0" fontId="2" fillId="0" borderId="0"/>
    <xf numFmtId="0" fontId="37" fillId="0" borderId="0"/>
    <xf numFmtId="0" fontId="37" fillId="0" borderId="0"/>
    <xf numFmtId="0" fontId="37" fillId="0" borderId="0"/>
    <xf numFmtId="0" fontId="37" fillId="0" borderId="0"/>
    <xf numFmtId="0" fontId="37" fillId="0" borderId="0"/>
    <xf numFmtId="0" fontId="1" fillId="0" borderId="0"/>
    <xf numFmtId="0" fontId="37" fillId="0" borderId="0"/>
    <xf numFmtId="0" fontId="37" fillId="0" borderId="0"/>
    <xf numFmtId="0" fontId="37" fillId="0" borderId="0"/>
    <xf numFmtId="165" fontId="2" fillId="0" borderId="0"/>
    <xf numFmtId="0" fontId="37" fillId="0" borderId="0"/>
    <xf numFmtId="0" fontId="37" fillId="0" borderId="0"/>
    <xf numFmtId="0" fontId="1" fillId="0" borderId="0"/>
    <xf numFmtId="0" fontId="1" fillId="0" borderId="0"/>
    <xf numFmtId="0" fontId="1" fillId="0" borderId="0"/>
    <xf numFmtId="0" fontId="37" fillId="23" borderId="7" applyNumberFormat="0" applyAlignment="0" applyProtection="0"/>
    <xf numFmtId="0" fontId="37" fillId="23" borderId="7" applyNumberFormat="0" applyAlignment="0" applyProtection="0"/>
    <xf numFmtId="0" fontId="37" fillId="23" borderId="7" applyNumberFormat="0" applyAlignment="0" applyProtection="0"/>
    <xf numFmtId="0" fontId="37" fillId="23" borderId="7" applyNumberFormat="0" applyAlignment="0" applyProtection="0"/>
    <xf numFmtId="0" fontId="15" fillId="20" borderId="8" applyNumberFormat="0" applyAlignment="0" applyProtection="0"/>
    <xf numFmtId="0" fontId="16" fillId="0" borderId="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53" fillId="0" borderId="0"/>
    <xf numFmtId="0" fontId="22" fillId="0" borderId="0" applyNumberFormat="0" applyFill="0" applyBorder="0" applyAlignment="0" applyProtection="0">
      <alignment vertical="top"/>
      <protection locked="0"/>
    </xf>
    <xf numFmtId="0" fontId="2" fillId="52" borderId="0" applyNumberFormat="0" applyBorder="0" applyAlignment="0" applyProtection="0"/>
    <xf numFmtId="0" fontId="2" fillId="53"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61" borderId="0" applyNumberFormat="0" applyBorder="0" applyAlignment="0" applyProtection="0"/>
    <xf numFmtId="0" fontId="3" fillId="62"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63"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3" fillId="68" borderId="0" applyNumberFormat="0" applyBorder="0" applyAlignment="0" applyProtection="0"/>
    <xf numFmtId="0" fontId="3" fillId="63" borderId="0" applyNumberFormat="0" applyBorder="0" applyAlignment="0" applyProtection="0"/>
    <xf numFmtId="0" fontId="3" fillId="64" borderId="0" applyNumberFormat="0" applyBorder="0" applyAlignment="0" applyProtection="0"/>
    <xf numFmtId="0" fontId="3" fillId="69" borderId="0" applyNumberFormat="0" applyBorder="0" applyAlignment="0" applyProtection="0"/>
    <xf numFmtId="0" fontId="4" fillId="53" borderId="0" applyNumberFormat="0" applyBorder="0" applyAlignment="0" applyProtection="0"/>
    <xf numFmtId="0" fontId="5" fillId="70" borderId="1" applyNumberFormat="0" applyAlignment="0" applyProtection="0"/>
    <xf numFmtId="0" fontId="6" fillId="71" borderId="2" applyNumberFormat="0" applyAlignment="0" applyProtection="0"/>
    <xf numFmtId="0" fontId="8" fillId="54" borderId="0" applyNumberFormat="0" applyBorder="0" applyAlignment="0" applyProtection="0"/>
    <xf numFmtId="0" fontId="12" fillId="57" borderId="1" applyNumberFormat="0" applyAlignment="0" applyProtection="0"/>
    <xf numFmtId="0" fontId="14" fillId="72" borderId="0" applyNumberFormat="0" applyBorder="0" applyAlignment="0" applyProtection="0"/>
    <xf numFmtId="0" fontId="1" fillId="0" borderId="0"/>
    <xf numFmtId="0" fontId="1" fillId="0" borderId="0"/>
    <xf numFmtId="0" fontId="1" fillId="73" borderId="7" applyNumberFormat="0" applyFont="0" applyAlignment="0" applyProtection="0"/>
    <xf numFmtId="0" fontId="15" fillId="70" borderId="8" applyNumberFormat="0" applyAlignment="0" applyProtection="0"/>
    <xf numFmtId="0" fontId="61" fillId="0" borderId="0"/>
    <xf numFmtId="43" fontId="1" fillId="0" borderId="0" applyFont="0" applyFill="0" applyBorder="0" applyAlignment="0" applyProtection="0"/>
    <xf numFmtId="0" fontId="22" fillId="0" borderId="0" applyNumberFormat="0" applyFill="0" applyBorder="0" applyAlignment="0" applyProtection="0">
      <alignment vertical="top"/>
      <protection locked="0"/>
    </xf>
    <xf numFmtId="0" fontId="2" fillId="0" borderId="0"/>
    <xf numFmtId="0" fontId="1" fillId="0" borderId="0"/>
    <xf numFmtId="0" fontId="22" fillId="0" borderId="0" applyNumberFormat="0" applyFill="0" applyBorder="0" applyAlignment="0" applyProtection="0"/>
    <xf numFmtId="0" fontId="72" fillId="0" borderId="0"/>
    <xf numFmtId="0" fontId="1" fillId="0" borderId="0"/>
    <xf numFmtId="0" fontId="1" fillId="0" borderId="0"/>
  </cellStyleXfs>
  <cellXfs count="854">
    <xf numFmtId="0" fontId="0" fillId="0" borderId="0" xfId="0"/>
    <xf numFmtId="0" fontId="20" fillId="0" borderId="0" xfId="0" applyFont="1"/>
    <xf numFmtId="0" fontId="21" fillId="0" borderId="0" xfId="0" applyFont="1"/>
    <xf numFmtId="0" fontId="22" fillId="0" borderId="0" xfId="36" applyNumberFormat="1" applyFont="1" applyFill="1" applyBorder="1" applyAlignment="1" applyProtection="1"/>
    <xf numFmtId="0" fontId="23" fillId="0" borderId="0" xfId="0" applyFont="1" applyAlignment="1">
      <alignment horizontal="right"/>
    </xf>
    <xf numFmtId="0" fontId="23" fillId="0" borderId="0" xfId="0" applyFont="1"/>
    <xf numFmtId="0" fontId="0" fillId="0" borderId="0" xfId="0" applyAlignment="1">
      <alignment horizontal="right"/>
    </xf>
    <xf numFmtId="0" fontId="24" fillId="0" borderId="0" xfId="0" applyFont="1" applyAlignment="1">
      <alignment horizontal="left" indent="1"/>
    </xf>
    <xf numFmtId="0" fontId="21" fillId="0" borderId="0" xfId="0" applyFont="1" applyAlignment="1">
      <alignment horizontal="right"/>
    </xf>
    <xf numFmtId="0" fontId="26" fillId="0" borderId="0" xfId="0" applyFont="1" applyAlignment="1">
      <alignment horizontal="left"/>
    </xf>
    <xf numFmtId="0" fontId="25" fillId="0" borderId="0" xfId="36" applyNumberFormat="1" applyFont="1" applyFill="1" applyBorder="1" applyAlignment="1" applyProtection="1"/>
    <xf numFmtId="0" fontId="27" fillId="0" borderId="0" xfId="36" applyNumberFormat="1" applyFont="1" applyFill="1" applyBorder="1" applyAlignment="1" applyProtection="1"/>
    <xf numFmtId="0" fontId="0" fillId="0" borderId="10" xfId="0" applyBorder="1"/>
    <xf numFmtId="0" fontId="28" fillId="0" borderId="10" xfId="0" applyFont="1" applyBorder="1"/>
    <xf numFmtId="0" fontId="0" fillId="0" borderId="11" xfId="0" applyBorder="1"/>
    <xf numFmtId="0" fontId="29" fillId="0" borderId="11" xfId="0" applyFont="1" applyBorder="1"/>
    <xf numFmtId="0" fontId="0" fillId="0" borderId="12" xfId="0" applyBorder="1"/>
    <xf numFmtId="0" fontId="21" fillId="0" borderId="13" xfId="0" applyFont="1" applyBorder="1"/>
    <xf numFmtId="0" fontId="0" fillId="0" borderId="14" xfId="0" applyBorder="1"/>
    <xf numFmtId="0" fontId="0" fillId="0" borderId="13" xfId="0" applyBorder="1" applyAlignment="1">
      <alignment horizontal="center" vertical="center"/>
    </xf>
    <xf numFmtId="15" fontId="0" fillId="0" borderId="13" xfId="0" applyNumberFormat="1" applyBorder="1" applyAlignment="1">
      <alignment horizontal="center" vertical="center"/>
    </xf>
    <xf numFmtId="0" fontId="0" fillId="0" borderId="13" xfId="0" applyFont="1" applyBorder="1" applyAlignment="1">
      <alignment wrapText="1"/>
    </xf>
    <xf numFmtId="0" fontId="0" fillId="0" borderId="15" xfId="0" applyBorder="1"/>
    <xf numFmtId="0" fontId="0" fillId="0" borderId="15" xfId="0" applyBorder="1" applyAlignment="1">
      <alignment wrapText="1"/>
    </xf>
    <xf numFmtId="0" fontId="0" fillId="0" borderId="10" xfId="0" applyBorder="1" applyAlignment="1">
      <alignment wrapText="1"/>
    </xf>
    <xf numFmtId="0" fontId="0" fillId="0" borderId="11" xfId="0" applyBorder="1" applyAlignment="1">
      <alignment wrapText="1"/>
    </xf>
    <xf numFmtId="0" fontId="21" fillId="0" borderId="13" xfId="0" applyFont="1" applyBorder="1" applyAlignment="1">
      <alignment wrapText="1"/>
    </xf>
    <xf numFmtId="0" fontId="0" fillId="0" borderId="14" xfId="0" applyBorder="1" applyAlignment="1">
      <alignment wrapText="1"/>
    </xf>
    <xf numFmtId="0" fontId="23" fillId="0" borderId="10" xfId="0" applyFont="1" applyBorder="1"/>
    <xf numFmtId="0" fontId="0" fillId="0" borderId="0" xfId="0" applyBorder="1"/>
    <xf numFmtId="0" fontId="24" fillId="0" borderId="0" xfId="0" applyFont="1"/>
    <xf numFmtId="2" fontId="24" fillId="0" borderId="0" xfId="0" applyNumberFormat="1" applyFont="1"/>
    <xf numFmtId="0" fontId="30" fillId="0" borderId="0" xfId="0" applyFont="1"/>
    <xf numFmtId="0" fontId="31" fillId="0" borderId="0" xfId="36" applyNumberFormat="1" applyFont="1" applyFill="1" applyBorder="1" applyAlignment="1" applyProtection="1"/>
    <xf numFmtId="0" fontId="32" fillId="20" borderId="16" xfId="0" applyFont="1" applyFill="1" applyBorder="1" applyAlignment="1">
      <alignment horizontal="center" vertical="top" wrapText="1"/>
    </xf>
    <xf numFmtId="0" fontId="32" fillId="20" borderId="17" xfId="0" applyFont="1" applyFill="1" applyBorder="1" applyAlignment="1">
      <alignment horizontal="center" vertical="top" wrapText="1"/>
    </xf>
    <xf numFmtId="0" fontId="32" fillId="20" borderId="17" xfId="0" applyNumberFormat="1" applyFont="1" applyFill="1" applyBorder="1" applyAlignment="1">
      <alignment horizontal="center" vertical="center" wrapText="1"/>
    </xf>
    <xf numFmtId="2" fontId="32" fillId="20" borderId="17" xfId="0" applyNumberFormat="1" applyFont="1" applyFill="1" applyBorder="1" applyAlignment="1">
      <alignment horizontal="center" vertical="center" wrapText="1"/>
    </xf>
    <xf numFmtId="0" fontId="0" fillId="0" borderId="0" xfId="0" applyAlignment="1">
      <alignment horizontal="center"/>
    </xf>
    <xf numFmtId="0" fontId="0" fillId="0" borderId="13" xfId="0" applyBorder="1" applyAlignment="1">
      <alignment wrapText="1"/>
    </xf>
    <xf numFmtId="0" fontId="22" fillId="0" borderId="0" xfId="36" applyNumberFormat="1" applyFill="1" applyBorder="1" applyAlignment="1" applyProtection="1"/>
    <xf numFmtId="0" fontId="32" fillId="20" borderId="24" xfId="0" applyFont="1" applyFill="1" applyBorder="1" applyAlignment="1">
      <alignment horizontal="center" vertical="top" wrapText="1"/>
    </xf>
    <xf numFmtId="0" fontId="1" fillId="0" borderId="0" xfId="56"/>
    <xf numFmtId="0" fontId="24" fillId="0" borderId="0" xfId="0" applyFont="1" applyBorder="1" applyAlignment="1">
      <alignment horizontal="center"/>
    </xf>
    <xf numFmtId="0" fontId="24" fillId="0" borderId="0" xfId="0" applyFont="1" applyBorder="1"/>
    <xf numFmtId="0" fontId="22" fillId="0" borderId="10" xfId="36" applyNumberFormat="1" applyFill="1" applyBorder="1" applyAlignment="1" applyProtection="1">
      <alignment horizontal="left" vertical="center"/>
    </xf>
    <xf numFmtId="0" fontId="1" fillId="28" borderId="0" xfId="57" applyFill="1"/>
    <xf numFmtId="0" fontId="1" fillId="28" borderId="0" xfId="57" applyFill="1" applyBorder="1"/>
    <xf numFmtId="0" fontId="21" fillId="31" borderId="37" xfId="57" applyFont="1" applyFill="1" applyBorder="1" applyAlignment="1">
      <alignment horizontal="center" vertical="center"/>
    </xf>
    <xf numFmtId="0" fontId="21" fillId="31" borderId="38" xfId="57" applyFont="1" applyFill="1" applyBorder="1" applyAlignment="1">
      <alignment horizontal="center" vertical="center"/>
    </xf>
    <xf numFmtId="0" fontId="23" fillId="28" borderId="0" xfId="57" applyFont="1" applyFill="1"/>
    <xf numFmtId="0" fontId="21" fillId="31" borderId="20" xfId="57" applyFont="1" applyFill="1" applyBorder="1" applyAlignment="1">
      <alignment horizontal="center" vertical="center"/>
    </xf>
    <xf numFmtId="0" fontId="1" fillId="28" borderId="20" xfId="57" applyFill="1" applyBorder="1" applyAlignment="1">
      <alignment horizontal="left" vertical="center" wrapText="1"/>
    </xf>
    <xf numFmtId="0" fontId="1" fillId="28" borderId="32" xfId="57" applyFill="1" applyBorder="1" applyAlignment="1">
      <alignment horizontal="left" vertical="center" wrapText="1"/>
    </xf>
    <xf numFmtId="0" fontId="1" fillId="28" borderId="32" xfId="57" applyFill="1" applyBorder="1" applyAlignment="1">
      <alignment horizontal="left" vertical="center"/>
    </xf>
    <xf numFmtId="0" fontId="1" fillId="28" borderId="20" xfId="57" applyFill="1" applyBorder="1" applyAlignment="1">
      <alignment horizontal="left" vertical="center"/>
    </xf>
    <xf numFmtId="0" fontId="0" fillId="28" borderId="0" xfId="0" applyFill="1"/>
    <xf numFmtId="0" fontId="0" fillId="28" borderId="0" xfId="0" applyFill="1" applyBorder="1"/>
    <xf numFmtId="0" fontId="35" fillId="0" borderId="20" xfId="0" applyFont="1" applyBorder="1" applyAlignment="1">
      <alignment horizontal="center"/>
    </xf>
    <xf numFmtId="0" fontId="0" fillId="26" borderId="25" xfId="0" applyFill="1" applyBorder="1"/>
    <xf numFmtId="0" fontId="0" fillId="26" borderId="26" xfId="0" applyFill="1" applyBorder="1"/>
    <xf numFmtId="0" fontId="0" fillId="26" borderId="44" xfId="0" applyFill="1" applyBorder="1"/>
    <xf numFmtId="0" fontId="0" fillId="26" borderId="45" xfId="0" applyFill="1" applyBorder="1"/>
    <xf numFmtId="0" fontId="0" fillId="28" borderId="20" xfId="0" applyFill="1" applyBorder="1"/>
    <xf numFmtId="0" fontId="39" fillId="28" borderId="0" xfId="57" applyFont="1" applyFill="1" applyBorder="1"/>
    <xf numFmtId="0" fontId="21" fillId="28" borderId="0" xfId="57" applyFont="1" applyFill="1" applyBorder="1" applyAlignment="1">
      <alignment horizontal="center" vertical="center"/>
    </xf>
    <xf numFmtId="0" fontId="37" fillId="28" borderId="0" xfId="57" applyFont="1" applyFill="1" applyBorder="1" applyAlignment="1">
      <alignment horizontal="center" vertical="center"/>
    </xf>
    <xf numFmtId="0" fontId="1" fillId="28" borderId="0" xfId="57" applyFont="1" applyFill="1" applyBorder="1" applyAlignment="1">
      <alignment horizontal="center" vertical="center"/>
    </xf>
    <xf numFmtId="0" fontId="1" fillId="28" borderId="0" xfId="57" applyFill="1" applyBorder="1" applyAlignment="1">
      <alignment horizontal="center" vertical="center"/>
    </xf>
    <xf numFmtId="0" fontId="0" fillId="28" borderId="20" xfId="0" applyFill="1" applyBorder="1" applyAlignment="1">
      <alignment horizontal="center"/>
    </xf>
    <xf numFmtId="0" fontId="35" fillId="26" borderId="20" xfId="0" applyFont="1" applyFill="1" applyBorder="1" applyAlignment="1">
      <alignment horizontal="center"/>
    </xf>
    <xf numFmtId="0" fontId="41" fillId="0" borderId="0" xfId="0" applyFont="1" applyAlignment="1">
      <alignment horizontal="left" indent="2"/>
    </xf>
    <xf numFmtId="0" fontId="22" fillId="0" borderId="0" xfId="36"/>
    <xf numFmtId="0" fontId="0" fillId="0" borderId="0" xfId="0" applyAlignment="1"/>
    <xf numFmtId="0" fontId="0" fillId="0" borderId="0" xfId="0" applyAlignment="1">
      <alignment horizontal="center" vertical="center"/>
    </xf>
    <xf numFmtId="0" fontId="45" fillId="26" borderId="49" xfId="0" applyFont="1" applyFill="1" applyBorder="1" applyAlignment="1">
      <alignment vertical="center"/>
    </xf>
    <xf numFmtId="0" fontId="46" fillId="35" borderId="29" xfId="0" applyFont="1" applyFill="1" applyBorder="1" applyAlignment="1">
      <alignment horizontal="center" vertical="center" wrapText="1"/>
    </xf>
    <xf numFmtId="0" fontId="35" fillId="26" borderId="27" xfId="0" applyFont="1" applyFill="1" applyBorder="1" applyAlignment="1">
      <alignment horizontal="center" vertical="center"/>
    </xf>
    <xf numFmtId="0" fontId="35" fillId="26" borderId="29" xfId="0" applyFont="1" applyFill="1" applyBorder="1" applyAlignment="1">
      <alignment horizontal="center" vertical="center"/>
    </xf>
    <xf numFmtId="0" fontId="0" fillId="28" borderId="31" xfId="0" applyFill="1" applyBorder="1"/>
    <xf numFmtId="0" fontId="0" fillId="26" borderId="0" xfId="0" applyFill="1" applyBorder="1"/>
    <xf numFmtId="0" fontId="22" fillId="0" borderId="0" xfId="36" quotePrefix="1"/>
    <xf numFmtId="0" fontId="33" fillId="0" borderId="0" xfId="0" applyFont="1" applyAlignment="1">
      <alignment horizontal="center" vertical="center"/>
    </xf>
    <xf numFmtId="0" fontId="32" fillId="20" borderId="17" xfId="0" applyFont="1" applyFill="1" applyBorder="1" applyAlignment="1">
      <alignment horizontal="center" vertical="center" wrapText="1"/>
    </xf>
    <xf numFmtId="0" fontId="48" fillId="0" borderId="0" xfId="0" applyFont="1"/>
    <xf numFmtId="14" fontId="0" fillId="0" borderId="13" xfId="0" applyNumberFormat="1" applyBorder="1" applyAlignment="1">
      <alignment horizontal="center" vertical="center"/>
    </xf>
    <xf numFmtId="0" fontId="24" fillId="0" borderId="0" xfId="0" applyFont="1" applyAlignment="1">
      <alignment horizontal="center"/>
    </xf>
    <xf numFmtId="0" fontId="32" fillId="20" borderId="55" xfId="0" applyNumberFormat="1" applyFont="1" applyFill="1" applyBorder="1" applyAlignment="1">
      <alignment horizontal="center" vertical="center" wrapText="1"/>
    </xf>
    <xf numFmtId="0" fontId="32" fillId="20" borderId="0" xfId="0" applyFont="1" applyFill="1" applyBorder="1"/>
    <xf numFmtId="0" fontId="1" fillId="28" borderId="0" xfId="57" applyFont="1" applyFill="1"/>
    <xf numFmtId="0" fontId="0" fillId="0" borderId="20" xfId="0" applyBorder="1"/>
    <xf numFmtId="0" fontId="0" fillId="0" borderId="0" xfId="0" applyFill="1"/>
    <xf numFmtId="0" fontId="35" fillId="28" borderId="0" xfId="0" applyFont="1" applyFill="1" applyBorder="1" applyAlignment="1">
      <alignment horizontal="center" vertical="center" wrapText="1"/>
    </xf>
    <xf numFmtId="0" fontId="30" fillId="0" borderId="0" xfId="0" applyFont="1" applyAlignment="1">
      <alignment horizontal="center"/>
    </xf>
    <xf numFmtId="0" fontId="31" fillId="0" borderId="0" xfId="36" applyNumberFormat="1" applyFont="1" applyFill="1" applyBorder="1" applyAlignment="1" applyProtection="1">
      <alignment horizontal="center"/>
    </xf>
    <xf numFmtId="0" fontId="30" fillId="0" borderId="0" xfId="0" applyFont="1" applyFill="1" applyBorder="1" applyAlignment="1">
      <alignment horizontal="center"/>
    </xf>
    <xf numFmtId="0" fontId="0" fillId="0" borderId="0" xfId="0" applyFill="1" applyBorder="1"/>
    <xf numFmtId="0" fontId="51" fillId="0" borderId="0" xfId="36" applyFont="1"/>
    <xf numFmtId="0" fontId="52" fillId="0" borderId="0" xfId="56" applyFont="1"/>
    <xf numFmtId="0" fontId="45" fillId="35" borderId="39" xfId="0" applyFont="1" applyFill="1" applyBorder="1" applyAlignment="1">
      <alignment horizontal="center" vertical="center"/>
    </xf>
    <xf numFmtId="0" fontId="0" fillId="38" borderId="20" xfId="0" applyFill="1" applyBorder="1"/>
    <xf numFmtId="0" fontId="35" fillId="0" borderId="0" xfId="0" applyFont="1" applyFill="1" applyBorder="1" applyAlignment="1">
      <alignment horizontal="center" vertical="center" wrapText="1"/>
    </xf>
    <xf numFmtId="0" fontId="0" fillId="38" borderId="0" xfId="0" applyFill="1"/>
    <xf numFmtId="0" fontId="23" fillId="38" borderId="0" xfId="0" applyFont="1" applyFill="1"/>
    <xf numFmtId="0" fontId="1" fillId="38" borderId="0" xfId="0" applyFont="1" applyFill="1"/>
    <xf numFmtId="0" fontId="21" fillId="35" borderId="33" xfId="0" applyFont="1" applyFill="1" applyBorder="1" applyAlignment="1">
      <alignment vertical="center"/>
    </xf>
    <xf numFmtId="0" fontId="21" fillId="35" borderId="20" xfId="0" applyFont="1" applyFill="1" applyBorder="1" applyAlignment="1">
      <alignment horizontal="center" vertical="center"/>
    </xf>
    <xf numFmtId="0" fontId="21" fillId="35" borderId="23" xfId="0" applyFont="1" applyFill="1" applyBorder="1" applyAlignment="1">
      <alignment horizontal="center" vertical="center"/>
    </xf>
    <xf numFmtId="0" fontId="57" fillId="35" borderId="32" xfId="0" applyFont="1" applyFill="1" applyBorder="1" applyAlignment="1">
      <alignment horizontal="center" vertical="center" wrapText="1"/>
    </xf>
    <xf numFmtId="0" fontId="57" fillId="35" borderId="20" xfId="0" applyFont="1" applyFill="1" applyBorder="1" applyAlignment="1">
      <alignment horizontal="center" wrapText="1"/>
    </xf>
    <xf numFmtId="0" fontId="57" fillId="35" borderId="20" xfId="0" applyFont="1" applyFill="1" applyBorder="1" applyAlignment="1">
      <alignment horizontal="center" vertical="center" wrapText="1"/>
    </xf>
    <xf numFmtId="0" fontId="25" fillId="0" borderId="0" xfId="36" applyFont="1"/>
    <xf numFmtId="0" fontId="23" fillId="0" borderId="0" xfId="36" applyFont="1"/>
    <xf numFmtId="0" fontId="0" fillId="28" borderId="0" xfId="0" applyFill="1" applyBorder="1" applyAlignment="1"/>
    <xf numFmtId="0" fontId="0" fillId="26" borderId="48" xfId="0" applyFill="1" applyBorder="1" applyAlignment="1"/>
    <xf numFmtId="0" fontId="0" fillId="26" borderId="47" xfId="0" applyFill="1" applyBorder="1" applyAlignment="1"/>
    <xf numFmtId="0" fontId="0" fillId="26" borderId="38" xfId="0" applyFill="1" applyBorder="1" applyAlignment="1"/>
    <xf numFmtId="0" fontId="0" fillId="28" borderId="0" xfId="0" applyFill="1" applyAlignment="1">
      <alignment horizontal="center"/>
    </xf>
    <xf numFmtId="0" fontId="35" fillId="28" borderId="0" xfId="0" applyFont="1" applyFill="1" applyBorder="1" applyAlignment="1"/>
    <xf numFmtId="0" fontId="0" fillId="0" borderId="20" xfId="0" applyBorder="1" applyAlignment="1">
      <alignment horizontal="center"/>
    </xf>
    <xf numFmtId="0" fontId="0" fillId="28" borderId="27" xfId="0" applyFill="1" applyBorder="1"/>
    <xf numFmtId="0" fontId="0" fillId="28" borderId="0" xfId="0" applyFill="1" applyBorder="1" applyAlignment="1">
      <alignment horizontal="center"/>
    </xf>
    <xf numFmtId="0" fontId="34" fillId="0" borderId="50" xfId="0" applyFont="1" applyBorder="1" applyAlignment="1">
      <alignment wrapText="1"/>
    </xf>
    <xf numFmtId="0" fontId="34" fillId="0" borderId="46" xfId="0" applyFont="1" applyBorder="1" applyAlignment="1">
      <alignment wrapText="1"/>
    </xf>
    <xf numFmtId="0" fontId="35" fillId="28" borderId="30" xfId="0" applyFont="1" applyFill="1" applyBorder="1" applyAlignment="1">
      <alignment horizontal="center"/>
    </xf>
    <xf numFmtId="0" fontId="35" fillId="28" borderId="0" xfId="0" applyFont="1" applyFill="1" applyBorder="1" applyAlignment="1">
      <alignment horizontal="center"/>
    </xf>
    <xf numFmtId="0" fontId="35" fillId="26" borderId="44" xfId="0" applyFont="1" applyFill="1" applyBorder="1" applyAlignment="1">
      <alignment horizontal="center" vertical="center" wrapText="1"/>
    </xf>
    <xf numFmtId="0" fontId="40" fillId="28" borderId="0" xfId="0" applyFont="1" applyFill="1" applyBorder="1" applyAlignment="1">
      <alignment horizontal="center" vertical="center" wrapText="1"/>
    </xf>
    <xf numFmtId="0" fontId="34" fillId="28" borderId="0" xfId="0" applyFont="1" applyFill="1" applyBorder="1" applyAlignment="1">
      <alignment horizontal="center"/>
    </xf>
    <xf numFmtId="0" fontId="35" fillId="28" borderId="20" xfId="0" applyFont="1" applyFill="1" applyBorder="1" applyAlignment="1">
      <alignment horizontal="center"/>
    </xf>
    <xf numFmtId="0" fontId="34" fillId="28" borderId="0" xfId="0" applyFont="1" applyFill="1" applyBorder="1" applyAlignment="1">
      <alignment horizontal="center" wrapText="1"/>
    </xf>
    <xf numFmtId="0" fontId="0" fillId="28" borderId="0" xfId="0" applyFill="1" applyBorder="1" applyAlignment="1">
      <alignment horizontal="right"/>
    </xf>
    <xf numFmtId="0" fontId="0" fillId="28" borderId="0" xfId="0" applyFill="1" applyAlignment="1">
      <alignment horizontal="right"/>
    </xf>
    <xf numFmtId="0" fontId="34" fillId="28" borderId="0" xfId="0" applyFont="1" applyFill="1" applyBorder="1"/>
    <xf numFmtId="0" fontId="34" fillId="28" borderId="0" xfId="0" applyFont="1" applyFill="1" applyBorder="1" applyAlignment="1">
      <alignment wrapText="1"/>
    </xf>
    <xf numFmtId="0" fontId="34" fillId="28" borderId="20" xfId="0" applyFont="1" applyFill="1" applyBorder="1" applyAlignment="1">
      <alignment horizontal="center" wrapText="1"/>
    </xf>
    <xf numFmtId="0" fontId="0" fillId="37" borderId="20" xfId="0" applyFill="1" applyBorder="1" applyAlignment="1">
      <alignment horizontal="center"/>
    </xf>
    <xf numFmtId="0" fontId="34" fillId="26" borderId="20" xfId="0" applyFont="1" applyFill="1" applyBorder="1" applyAlignment="1">
      <alignment horizontal="center" wrapText="1"/>
    </xf>
    <xf numFmtId="0" fontId="1" fillId="0" borderId="0" xfId="0" quotePrefix="1" applyFont="1" applyAlignment="1">
      <alignment horizontal="left" indent="1"/>
    </xf>
    <xf numFmtId="0" fontId="1" fillId="0" borderId="0" xfId="0" applyFont="1"/>
    <xf numFmtId="0" fontId="0" fillId="0" borderId="0" xfId="0" quotePrefix="1" applyFont="1" applyAlignment="1">
      <alignment horizontal="left" indent="1"/>
    </xf>
    <xf numFmtId="0" fontId="0" fillId="38" borderId="0" xfId="0" applyFill="1" applyBorder="1" applyAlignment="1">
      <alignment horizontal="center" vertical="center" wrapText="1"/>
    </xf>
    <xf numFmtId="0" fontId="0" fillId="38" borderId="0" xfId="0" applyFill="1" applyBorder="1" applyAlignment="1">
      <alignment horizontal="center"/>
    </xf>
    <xf numFmtId="0" fontId="0" fillId="38" borderId="0" xfId="0" applyFill="1" applyBorder="1"/>
    <xf numFmtId="0" fontId="21" fillId="45" borderId="0" xfId="0" applyFont="1" applyFill="1" applyBorder="1" applyAlignment="1">
      <alignment horizontal="center" vertical="center" wrapText="1"/>
    </xf>
    <xf numFmtId="0" fontId="23" fillId="0" borderId="14" xfId="0" applyFont="1" applyBorder="1"/>
    <xf numFmtId="0" fontId="22" fillId="0" borderId="14" xfId="36" applyNumberFormat="1" applyFill="1" applyBorder="1" applyAlignment="1" applyProtection="1">
      <alignment horizontal="left" vertical="center"/>
    </xf>
    <xf numFmtId="0" fontId="21" fillId="38" borderId="0" xfId="0" applyFont="1" applyFill="1" applyBorder="1" applyAlignment="1">
      <alignment horizontal="center" vertical="center"/>
    </xf>
    <xf numFmtId="0" fontId="21" fillId="38" borderId="10" xfId="0" applyFont="1" applyFill="1" applyBorder="1" applyAlignment="1">
      <alignment horizontal="center" vertical="center"/>
    </xf>
    <xf numFmtId="0" fontId="21" fillId="38" borderId="10" xfId="0" applyFont="1" applyFill="1" applyBorder="1" applyAlignment="1">
      <alignment horizontal="center" vertical="center" wrapText="1"/>
    </xf>
    <xf numFmtId="0" fontId="58" fillId="0" borderId="0" xfId="0" applyFont="1"/>
    <xf numFmtId="0" fontId="45" fillId="35" borderId="34" xfId="0" applyFont="1" applyFill="1" applyBorder="1" applyAlignment="1"/>
    <xf numFmtId="0" fontId="35" fillId="35" borderId="39" xfId="0" applyFont="1" applyFill="1" applyBorder="1"/>
    <xf numFmtId="0" fontId="35" fillId="38" borderId="20" xfId="0" applyFont="1" applyFill="1" applyBorder="1" applyAlignment="1">
      <alignment horizontal="center" vertical="center"/>
    </xf>
    <xf numFmtId="0" fontId="59" fillId="38" borderId="20" xfId="0" applyFont="1" applyFill="1" applyBorder="1" applyAlignment="1">
      <alignment horizontal="center"/>
    </xf>
    <xf numFmtId="0" fontId="35" fillId="38" borderId="20" xfId="0" applyFont="1" applyFill="1" applyBorder="1" applyAlignment="1">
      <alignment horizontal="center"/>
    </xf>
    <xf numFmtId="0" fontId="45" fillId="38" borderId="54" xfId="0" applyFont="1" applyFill="1" applyBorder="1" applyAlignment="1"/>
    <xf numFmtId="0" fontId="35" fillId="38" borderId="21" xfId="0" applyFont="1" applyFill="1" applyBorder="1" applyAlignment="1">
      <alignment horizontal="center" vertical="center"/>
    </xf>
    <xf numFmtId="0" fontId="45" fillId="38" borderId="33" xfId="0" applyFont="1" applyFill="1" applyBorder="1" applyAlignment="1"/>
    <xf numFmtId="0" fontId="59" fillId="41" borderId="33" xfId="0" applyFont="1" applyFill="1" applyBorder="1"/>
    <xf numFmtId="0" fontId="0" fillId="38" borderId="34" xfId="0" applyFill="1" applyBorder="1"/>
    <xf numFmtId="0" fontId="0" fillId="38" borderId="39" xfId="0" applyFill="1" applyBorder="1"/>
    <xf numFmtId="0" fontId="0" fillId="38" borderId="40" xfId="0" applyFill="1" applyBorder="1"/>
    <xf numFmtId="0" fontId="0" fillId="38" borderId="41" xfId="0" applyFill="1" applyBorder="1"/>
    <xf numFmtId="0" fontId="0" fillId="38" borderId="35" xfId="0" applyFill="1" applyBorder="1"/>
    <xf numFmtId="0" fontId="1" fillId="47" borderId="37" xfId="0" applyFont="1" applyFill="1" applyBorder="1"/>
    <xf numFmtId="0" fontId="0" fillId="38" borderId="36" xfId="0" applyFill="1" applyBorder="1"/>
    <xf numFmtId="0" fontId="1" fillId="46" borderId="37" xfId="0" applyFont="1" applyFill="1" applyBorder="1"/>
    <xf numFmtId="0" fontId="21" fillId="48" borderId="0" xfId="0" applyFont="1" applyFill="1" applyBorder="1"/>
    <xf numFmtId="0" fontId="0" fillId="38" borderId="42" xfId="0" applyFill="1" applyBorder="1"/>
    <xf numFmtId="0" fontId="0" fillId="38" borderId="43" xfId="0" applyFill="1" applyBorder="1"/>
    <xf numFmtId="0" fontId="0" fillId="47" borderId="37" xfId="0" applyFont="1" applyFill="1" applyBorder="1"/>
    <xf numFmtId="0" fontId="0" fillId="28" borderId="0" xfId="0" applyFill="1" applyBorder="1" applyAlignment="1">
      <alignment horizontal="center"/>
    </xf>
    <xf numFmtId="0" fontId="35" fillId="28" borderId="0" xfId="0" applyFont="1" applyFill="1" applyBorder="1" applyAlignment="1">
      <alignment horizontal="center"/>
    </xf>
    <xf numFmtId="0" fontId="34" fillId="28" borderId="0" xfId="0" applyFont="1" applyFill="1" applyBorder="1" applyAlignment="1">
      <alignment horizontal="center"/>
    </xf>
    <xf numFmtId="0" fontId="34" fillId="28" borderId="0" xfId="0" applyFont="1" applyFill="1" applyBorder="1" applyAlignment="1">
      <alignment horizontal="center" vertical="center" wrapText="1"/>
    </xf>
    <xf numFmtId="0" fontId="46" fillId="36" borderId="29" xfId="0" applyFont="1" applyFill="1" applyBorder="1" applyAlignment="1">
      <alignment horizontal="center" vertical="center" wrapText="1"/>
    </xf>
    <xf numFmtId="0" fontId="46" fillId="49" borderId="0" xfId="0" applyFont="1" applyFill="1" applyAlignment="1">
      <alignment horizontal="center" vertical="center" wrapText="1"/>
    </xf>
    <xf numFmtId="0" fontId="46" fillId="49" borderId="29" xfId="0" applyFont="1" applyFill="1" applyBorder="1" applyAlignment="1">
      <alignment horizontal="center" vertical="center" wrapText="1"/>
    </xf>
    <xf numFmtId="0" fontId="46" fillId="32" borderId="29" xfId="0" applyFont="1" applyFill="1" applyBorder="1" applyAlignment="1">
      <alignment horizontal="center" vertical="center" wrapText="1"/>
    </xf>
    <xf numFmtId="0" fontId="60" fillId="29" borderId="29" xfId="0" applyFont="1" applyFill="1" applyBorder="1" applyAlignment="1">
      <alignment horizontal="center" vertical="center" wrapText="1"/>
    </xf>
    <xf numFmtId="0" fontId="45" fillId="35" borderId="48" xfId="0" applyFont="1" applyFill="1" applyBorder="1" applyAlignment="1"/>
    <xf numFmtId="0" fontId="50" fillId="35" borderId="0" xfId="0" applyFont="1" applyFill="1" applyBorder="1" applyAlignment="1">
      <alignment horizontal="center" vertical="center" wrapText="1"/>
    </xf>
    <xf numFmtId="0" fontId="45" fillId="35" borderId="47" xfId="0" applyFont="1" applyFill="1" applyBorder="1" applyAlignment="1">
      <alignment horizontal="center" vertical="center"/>
    </xf>
    <xf numFmtId="0" fontId="35" fillId="26" borderId="32" xfId="0" applyFont="1" applyFill="1" applyBorder="1" applyAlignment="1">
      <alignment horizontal="center" vertical="center"/>
    </xf>
    <xf numFmtId="0" fontId="35" fillId="0" borderId="20" xfId="0" applyFont="1" applyFill="1" applyBorder="1" applyAlignment="1">
      <alignment horizontal="left" vertical="center" wrapText="1"/>
    </xf>
    <xf numFmtId="0" fontId="50" fillId="38" borderId="20" xfId="0" applyFont="1" applyFill="1" applyBorder="1" applyAlignment="1">
      <alignment horizontal="left" vertical="center" wrapText="1"/>
    </xf>
    <xf numFmtId="0" fontId="35" fillId="48" borderId="20" xfId="0" applyFont="1" applyFill="1" applyBorder="1" applyAlignment="1">
      <alignment horizontal="center" vertical="center" wrapText="1"/>
    </xf>
    <xf numFmtId="0" fontId="35" fillId="48" borderId="50" xfId="0" applyFont="1" applyFill="1" applyBorder="1" applyAlignment="1">
      <alignment horizontal="center" vertical="center" wrapText="1"/>
    </xf>
    <xf numFmtId="0" fontId="45" fillId="35" borderId="39" xfId="0" applyFont="1" applyFill="1" applyBorder="1"/>
    <xf numFmtId="0" fontId="50" fillId="35" borderId="27" xfId="0" applyFont="1" applyFill="1" applyBorder="1" applyAlignment="1">
      <alignment horizontal="center" vertical="center" wrapText="1"/>
    </xf>
    <xf numFmtId="0" fontId="35" fillId="0" borderId="20" xfId="0" applyFont="1" applyBorder="1" applyAlignment="1">
      <alignment horizontal="center" vertical="center"/>
    </xf>
    <xf numFmtId="0" fontId="35" fillId="35" borderId="27" xfId="0" applyFont="1" applyFill="1" applyBorder="1"/>
    <xf numFmtId="0" fontId="50" fillId="48" borderId="20" xfId="0" applyFont="1" applyFill="1" applyBorder="1" applyAlignment="1">
      <alignment horizontal="center" vertical="center" wrapText="1"/>
    </xf>
    <xf numFmtId="0" fontId="35" fillId="48" borderId="20" xfId="0" applyFont="1" applyFill="1" applyBorder="1" applyAlignment="1">
      <alignment horizontal="center" vertical="center"/>
    </xf>
    <xf numFmtId="0" fontId="35" fillId="48" borderId="29" xfId="0" applyFont="1" applyFill="1" applyBorder="1" applyAlignment="1">
      <alignment horizontal="center" vertical="center"/>
    </xf>
    <xf numFmtId="0" fontId="50" fillId="48" borderId="20" xfId="0" applyFont="1" applyFill="1" applyBorder="1" applyAlignment="1">
      <alignment horizontal="left" vertical="center" wrapText="1"/>
    </xf>
    <xf numFmtId="0" fontId="45" fillId="26" borderId="52" xfId="0" applyFont="1" applyFill="1" applyBorder="1" applyAlignment="1">
      <alignment vertical="center" wrapText="1"/>
    </xf>
    <xf numFmtId="0" fontId="46" fillId="51" borderId="0" xfId="0" applyFont="1" applyFill="1" applyAlignment="1">
      <alignment horizontal="center" vertical="center" wrapText="1"/>
    </xf>
    <xf numFmtId="0" fontId="34" fillId="38" borderId="0" xfId="0" applyFont="1" applyFill="1" applyBorder="1"/>
    <xf numFmtId="0" fontId="34" fillId="38" borderId="20" xfId="0" applyFont="1" applyFill="1" applyBorder="1" applyAlignment="1">
      <alignment horizontal="center"/>
    </xf>
    <xf numFmtId="0" fontId="35" fillId="38" borderId="0" xfId="0" applyFont="1" applyFill="1" applyBorder="1" applyAlignment="1">
      <alignment horizontal="center"/>
    </xf>
    <xf numFmtId="0" fontId="34" fillId="38" borderId="0" xfId="0" applyFont="1" applyFill="1" applyBorder="1" applyAlignment="1">
      <alignment horizontal="center" vertical="center" wrapText="1"/>
    </xf>
    <xf numFmtId="0" fontId="34" fillId="38" borderId="0" xfId="0" applyFont="1" applyFill="1" applyBorder="1" applyAlignment="1">
      <alignment horizontal="center" wrapText="1"/>
    </xf>
    <xf numFmtId="0" fontId="40" fillId="38" borderId="0" xfId="0" applyFont="1" applyFill="1" applyBorder="1" applyAlignment="1">
      <alignment horizontal="center" vertical="center" wrapText="1"/>
    </xf>
    <xf numFmtId="0" fontId="0" fillId="38" borderId="0" xfId="0" applyFill="1" applyBorder="1" applyAlignment="1">
      <alignment horizontal="right"/>
    </xf>
    <xf numFmtId="0" fontId="0" fillId="38" borderId="0" xfId="0" applyFill="1" applyBorder="1" applyAlignment="1"/>
    <xf numFmtId="0" fontId="34" fillId="38" borderId="0" xfId="0" applyFont="1" applyFill="1" applyBorder="1" applyAlignment="1">
      <alignment wrapText="1"/>
    </xf>
    <xf numFmtId="0" fontId="35" fillId="38" borderId="0" xfId="0" applyFont="1" applyFill="1" applyBorder="1" applyAlignment="1"/>
    <xf numFmtId="0" fontId="34" fillId="74" borderId="20" xfId="0" applyFont="1" applyFill="1" applyBorder="1" applyAlignment="1">
      <alignment horizontal="center"/>
    </xf>
    <xf numFmtId="0" fontId="34" fillId="48" borderId="20" xfId="0" applyFont="1" applyFill="1" applyBorder="1" applyAlignment="1">
      <alignment horizontal="center" wrapText="1"/>
    </xf>
    <xf numFmtId="0" fontId="34" fillId="48" borderId="20" xfId="0" applyFont="1" applyFill="1" applyBorder="1" applyAlignment="1">
      <alignment horizontal="center"/>
    </xf>
    <xf numFmtId="0" fontId="0" fillId="0" borderId="0" xfId="0" applyBorder="1" applyAlignment="1">
      <alignment horizontal="center"/>
    </xf>
    <xf numFmtId="0" fontId="62" fillId="0" borderId="0" xfId="0" applyFont="1"/>
    <xf numFmtId="0" fontId="22" fillId="0" borderId="0" xfId="36" applyAlignment="1">
      <alignment horizontal="right"/>
    </xf>
    <xf numFmtId="0" fontId="63" fillId="38" borderId="0" xfId="36" applyFont="1" applyFill="1"/>
    <xf numFmtId="0" fontId="63" fillId="28" borderId="0" xfId="36" applyFont="1" applyFill="1"/>
    <xf numFmtId="0" fontId="63" fillId="0" borderId="0" xfId="36" applyFont="1" applyAlignment="1">
      <alignment horizontal="center" vertical="center"/>
    </xf>
    <xf numFmtId="0" fontId="63" fillId="0" borderId="0" xfId="36" applyFont="1"/>
    <xf numFmtId="0" fontId="35" fillId="79" borderId="21" xfId="0" applyFont="1" applyFill="1" applyBorder="1" applyAlignment="1">
      <alignment horizontal="center" vertical="center" wrapText="1"/>
    </xf>
    <xf numFmtId="0" fontId="35" fillId="0" borderId="21" xfId="0" applyFont="1" applyFill="1" applyBorder="1" applyAlignment="1">
      <alignment horizontal="center" vertical="center" wrapText="1"/>
    </xf>
    <xf numFmtId="0" fontId="35" fillId="0" borderId="21" xfId="0" applyNumberFormat="1" applyFont="1" applyFill="1" applyBorder="1" applyAlignment="1">
      <alignment horizontal="center"/>
    </xf>
    <xf numFmtId="3" fontId="35" fillId="0" borderId="21" xfId="0" applyNumberFormat="1" applyFont="1" applyFill="1" applyBorder="1" applyAlignment="1">
      <alignment horizontal="center" vertical="center" wrapText="1"/>
    </xf>
    <xf numFmtId="0" fontId="35" fillId="0" borderId="21" xfId="0" applyFont="1" applyBorder="1" applyAlignment="1">
      <alignment horizontal="center" vertical="center"/>
    </xf>
    <xf numFmtId="0" fontId="35" fillId="0" borderId="53" xfId="0" applyFont="1" applyFill="1" applyBorder="1" applyAlignment="1">
      <alignment horizontal="center"/>
    </xf>
    <xf numFmtId="164" fontId="35" fillId="0" borderId="54" xfId="0" applyNumberFormat="1" applyFont="1" applyFill="1" applyBorder="1" applyAlignment="1">
      <alignment horizontal="center"/>
    </xf>
    <xf numFmtId="164" fontId="35" fillId="0" borderId="22" xfId="0" applyNumberFormat="1" applyFont="1" applyFill="1" applyBorder="1" applyAlignment="1">
      <alignment horizontal="center"/>
    </xf>
    <xf numFmtId="0" fontId="35" fillId="80" borderId="20" xfId="0" applyFont="1" applyFill="1" applyBorder="1" applyAlignment="1">
      <alignment horizontal="center"/>
    </xf>
    <xf numFmtId="0" fontId="35" fillId="80" borderId="21" xfId="0" applyFont="1" applyFill="1" applyBorder="1" applyAlignment="1">
      <alignment horizontal="center" vertical="center"/>
    </xf>
    <xf numFmtId="0" fontId="35" fillId="79" borderId="20" xfId="0" applyFont="1" applyFill="1" applyBorder="1" applyAlignment="1">
      <alignment horizontal="center" vertical="center" wrapText="1"/>
    </xf>
    <xf numFmtId="0" fontId="35" fillId="0" borderId="20" xfId="0" applyFont="1" applyFill="1" applyBorder="1" applyAlignment="1">
      <alignment horizontal="center" vertical="center" wrapText="1"/>
    </xf>
    <xf numFmtId="0" fontId="35" fillId="0" borderId="20" xfId="0" applyNumberFormat="1" applyFont="1" applyFill="1" applyBorder="1" applyAlignment="1">
      <alignment horizontal="center"/>
    </xf>
    <xf numFmtId="3" fontId="35" fillId="0" borderId="20" xfId="0" applyNumberFormat="1" applyFont="1" applyFill="1" applyBorder="1" applyAlignment="1">
      <alignment horizontal="center" vertical="center" wrapText="1"/>
    </xf>
    <xf numFmtId="0" fontId="35" fillId="0" borderId="50" xfId="0" applyFont="1" applyFill="1" applyBorder="1" applyAlignment="1">
      <alignment horizontal="center"/>
    </xf>
    <xf numFmtId="164" fontId="35" fillId="0" borderId="33" xfId="0" applyNumberFormat="1" applyFont="1" applyFill="1" applyBorder="1" applyAlignment="1">
      <alignment horizontal="center"/>
    </xf>
    <xf numFmtId="0" fontId="35" fillId="80" borderId="20" xfId="0" applyFont="1" applyFill="1" applyBorder="1" applyAlignment="1">
      <alignment horizontal="center" vertical="center"/>
    </xf>
    <xf numFmtId="164" fontId="35" fillId="0" borderId="23" xfId="0" applyNumberFormat="1" applyFont="1" applyFill="1" applyBorder="1" applyAlignment="1">
      <alignment horizontal="center"/>
    </xf>
    <xf numFmtId="1" fontId="35" fillId="0" borderId="33" xfId="0" applyNumberFormat="1" applyFont="1" applyBorder="1" applyAlignment="1">
      <alignment horizontal="center" vertical="center"/>
    </xf>
    <xf numFmtId="164" fontId="35" fillId="0" borderId="33" xfId="0" applyNumberFormat="1" applyFont="1" applyBorder="1" applyAlignment="1">
      <alignment horizontal="center" vertical="center"/>
    </xf>
    <xf numFmtId="0" fontId="35" fillId="79" borderId="20" xfId="0" applyFont="1" applyFill="1" applyBorder="1" applyAlignment="1">
      <alignment horizontal="center"/>
    </xf>
    <xf numFmtId="0" fontId="35" fillId="0" borderId="27" xfId="0" applyNumberFormat="1" applyFont="1" applyFill="1" applyBorder="1" applyAlignment="1">
      <alignment horizontal="center"/>
    </xf>
    <xf numFmtId="3" fontId="35" fillId="0" borderId="27" xfId="0" applyNumberFormat="1" applyFont="1" applyFill="1" applyBorder="1" applyAlignment="1">
      <alignment horizontal="center" vertical="center" wrapText="1"/>
    </xf>
    <xf numFmtId="0" fontId="35" fillId="0" borderId="27" xfId="0" applyFont="1" applyBorder="1" applyAlignment="1">
      <alignment horizontal="center" vertical="center"/>
    </xf>
    <xf numFmtId="0" fontId="35" fillId="0" borderId="22" xfId="0" applyFont="1" applyFill="1" applyBorder="1" applyAlignment="1">
      <alignment horizontal="center"/>
    </xf>
    <xf numFmtId="0" fontId="35" fillId="0" borderId="23" xfId="0" applyFont="1" applyFill="1" applyBorder="1" applyAlignment="1">
      <alignment horizontal="center"/>
    </xf>
    <xf numFmtId="1" fontId="35" fillId="0" borderId="23" xfId="0" applyNumberFormat="1" applyFont="1" applyFill="1" applyBorder="1" applyAlignment="1">
      <alignment horizontal="center"/>
    </xf>
    <xf numFmtId="0" fontId="35" fillId="79" borderId="27" xfId="0" applyFont="1" applyFill="1" applyBorder="1" applyAlignment="1">
      <alignment horizontal="center"/>
    </xf>
    <xf numFmtId="0" fontId="35" fillId="38" borderId="27" xfId="0" applyFont="1" applyFill="1" applyBorder="1" applyAlignment="1">
      <alignment horizontal="center"/>
    </xf>
    <xf numFmtId="0" fontId="35" fillId="80" borderId="21" xfId="0" applyFont="1" applyFill="1" applyBorder="1" applyAlignment="1">
      <alignment horizontal="center"/>
    </xf>
    <xf numFmtId="1" fontId="59" fillId="38" borderId="20" xfId="0" applyNumberFormat="1" applyFont="1" applyFill="1" applyBorder="1" applyAlignment="1">
      <alignment horizontal="center"/>
    </xf>
    <xf numFmtId="1" fontId="35" fillId="80" borderId="20" xfId="0" applyNumberFormat="1" applyFont="1" applyFill="1" applyBorder="1" applyAlignment="1">
      <alignment horizontal="center" vertical="center"/>
    </xf>
    <xf numFmtId="0" fontId="35" fillId="41" borderId="49" xfId="0" applyFont="1" applyFill="1" applyBorder="1"/>
    <xf numFmtId="1" fontId="35" fillId="38" borderId="27" xfId="0" applyNumberFormat="1" applyFont="1" applyFill="1" applyBorder="1" applyAlignment="1">
      <alignment horizontal="center"/>
    </xf>
    <xf numFmtId="1" fontId="35" fillId="38" borderId="20" xfId="0" applyNumberFormat="1" applyFont="1" applyFill="1" applyBorder="1" applyAlignment="1">
      <alignment horizontal="center" vertical="center"/>
    </xf>
    <xf numFmtId="0" fontId="35" fillId="28" borderId="20" xfId="58" applyFont="1" applyFill="1" applyBorder="1" applyAlignment="1">
      <alignment horizontal="center" vertical="center" wrapText="1"/>
    </xf>
    <xf numFmtId="0" fontId="0" fillId="81" borderId="0" xfId="0" applyFill="1"/>
    <xf numFmtId="0" fontId="0" fillId="82" borderId="0" xfId="0" applyFill="1"/>
    <xf numFmtId="0" fontId="0" fillId="50" borderId="0" xfId="0" applyFill="1"/>
    <xf numFmtId="1" fontId="35" fillId="0" borderId="54" xfId="0" applyNumberFormat="1" applyFont="1" applyFill="1" applyBorder="1" applyAlignment="1">
      <alignment horizontal="center"/>
    </xf>
    <xf numFmtId="1" fontId="35" fillId="0" borderId="33" xfId="0" applyNumberFormat="1" applyFont="1" applyFill="1" applyBorder="1" applyAlignment="1">
      <alignment horizontal="center"/>
    </xf>
    <xf numFmtId="1" fontId="35" fillId="80" borderId="21" xfId="0" applyNumberFormat="1" applyFont="1" applyFill="1" applyBorder="1" applyAlignment="1">
      <alignment horizontal="center" vertical="center"/>
    </xf>
    <xf numFmtId="0" fontId="45" fillId="79" borderId="20" xfId="0" applyFont="1" applyFill="1" applyBorder="1" applyAlignment="1">
      <alignment horizontal="center" vertical="center"/>
    </xf>
    <xf numFmtId="0" fontId="35" fillId="79" borderId="20" xfId="0" applyFont="1" applyFill="1" applyBorder="1"/>
    <xf numFmtId="0" fontId="35" fillId="79" borderId="20" xfId="0" applyFont="1" applyFill="1" applyBorder="1" applyAlignment="1">
      <alignment horizontal="center" vertical="center"/>
    </xf>
    <xf numFmtId="0" fontId="35" fillId="0" borderId="20" xfId="0" applyFont="1" applyFill="1" applyBorder="1" applyAlignment="1">
      <alignment horizontal="center" vertical="center"/>
    </xf>
    <xf numFmtId="0" fontId="0" fillId="38" borderId="0" xfId="0" applyFill="1" applyAlignment="1">
      <alignment horizontal="center"/>
    </xf>
    <xf numFmtId="0" fontId="35" fillId="0" borderId="20" xfId="0" applyFont="1" applyFill="1" applyBorder="1" applyAlignment="1">
      <alignment horizontal="center"/>
    </xf>
    <xf numFmtId="0" fontId="35" fillId="84" borderId="20" xfId="0" applyFont="1" applyFill="1" applyBorder="1" applyAlignment="1">
      <alignment horizontal="left" vertical="center"/>
    </xf>
    <xf numFmtId="0" fontId="59" fillId="41" borderId="33" xfId="0" applyFont="1" applyFill="1" applyBorder="1" applyAlignment="1">
      <alignment horizontal="left" vertical="center"/>
    </xf>
    <xf numFmtId="0" fontId="35" fillId="50" borderId="0" xfId="0" applyFont="1" applyFill="1" applyBorder="1" applyAlignment="1">
      <alignment horizontal="left" vertical="center"/>
    </xf>
    <xf numFmtId="1" fontId="35" fillId="50" borderId="0" xfId="0" applyNumberFormat="1" applyFont="1" applyFill="1" applyBorder="1" applyAlignment="1">
      <alignment horizontal="left" vertical="center"/>
    </xf>
    <xf numFmtId="0" fontId="0" fillId="43" borderId="0" xfId="0" applyFill="1" applyAlignment="1">
      <alignment horizontal="left" vertical="center"/>
    </xf>
    <xf numFmtId="0" fontId="0" fillId="87" borderId="0" xfId="0" applyFill="1" applyAlignment="1">
      <alignment horizontal="left" vertical="center"/>
    </xf>
    <xf numFmtId="0" fontId="35" fillId="42" borderId="20" xfId="0" applyFont="1" applyFill="1" applyBorder="1" applyAlignment="1">
      <alignment horizontal="left" vertical="center"/>
    </xf>
    <xf numFmtId="1" fontId="35" fillId="42" borderId="20" xfId="0" applyNumberFormat="1" applyFont="1" applyFill="1" applyBorder="1" applyAlignment="1">
      <alignment horizontal="left" vertical="center"/>
    </xf>
    <xf numFmtId="0" fontId="0" fillId="38" borderId="0" xfId="0" applyFill="1" applyAlignment="1">
      <alignment wrapText="1"/>
    </xf>
    <xf numFmtId="0" fontId="0" fillId="87" borderId="0" xfId="0" applyFill="1" applyAlignment="1">
      <alignment horizontal="left" vertical="center" wrapText="1"/>
    </xf>
    <xf numFmtId="0" fontId="35" fillId="42" borderId="20" xfId="0" applyFont="1" applyFill="1" applyBorder="1" applyAlignment="1">
      <alignment horizontal="left" vertical="center" wrapText="1"/>
    </xf>
    <xf numFmtId="0" fontId="35" fillId="0" borderId="0" xfId="0" applyFont="1" applyFill="1" applyBorder="1" applyAlignment="1">
      <alignment horizontal="left" vertical="center"/>
    </xf>
    <xf numFmtId="0" fontId="35" fillId="0" borderId="0" xfId="0" applyFont="1" applyFill="1" applyBorder="1" applyAlignment="1">
      <alignment horizontal="left" vertical="center" wrapText="1"/>
    </xf>
    <xf numFmtId="0" fontId="65" fillId="84" borderId="20" xfId="0" applyFont="1" applyFill="1" applyBorder="1" applyAlignment="1">
      <alignment horizontal="left" vertical="center"/>
    </xf>
    <xf numFmtId="0" fontId="65" fillId="84" borderId="20" xfId="0" applyFont="1" applyFill="1" applyBorder="1" applyAlignment="1">
      <alignment horizontal="left" vertical="center" wrapText="1"/>
    </xf>
    <xf numFmtId="0" fontId="35" fillId="38" borderId="0" xfId="0" applyFont="1" applyFill="1"/>
    <xf numFmtId="0" fontId="26" fillId="85" borderId="58" xfId="0" applyFont="1" applyFill="1" applyBorder="1" applyAlignment="1">
      <alignment horizontal="center" vertical="center"/>
    </xf>
    <xf numFmtId="0" fontId="59" fillId="85" borderId="33" xfId="0" applyFont="1" applyFill="1" applyBorder="1"/>
    <xf numFmtId="0" fontId="35" fillId="85" borderId="20" xfId="0" applyFont="1" applyFill="1" applyBorder="1" applyAlignment="1">
      <alignment horizontal="center" vertical="center" wrapText="1"/>
    </xf>
    <xf numFmtId="0" fontId="59" fillId="85" borderId="20" xfId="0" applyFont="1" applyFill="1" applyBorder="1" applyAlignment="1">
      <alignment horizontal="center"/>
    </xf>
    <xf numFmtId="0" fontId="35" fillId="85" borderId="20" xfId="0" applyNumberFormat="1" applyFont="1" applyFill="1" applyBorder="1" applyAlignment="1">
      <alignment horizontal="center"/>
    </xf>
    <xf numFmtId="3" fontId="35" fillId="85" borderId="20" xfId="0" applyNumberFormat="1" applyFont="1" applyFill="1" applyBorder="1" applyAlignment="1">
      <alignment horizontal="center" vertical="center" wrapText="1"/>
    </xf>
    <xf numFmtId="0" fontId="35" fillId="85" borderId="20" xfId="0" applyFont="1" applyFill="1" applyBorder="1" applyAlignment="1">
      <alignment horizontal="center" vertical="center"/>
    </xf>
    <xf numFmtId="0" fontId="35" fillId="85" borderId="50" xfId="0" applyFont="1" applyFill="1" applyBorder="1" applyAlignment="1">
      <alignment horizontal="center"/>
    </xf>
    <xf numFmtId="164" fontId="35" fillId="85" borderId="33" xfId="0" applyNumberFormat="1" applyFont="1" applyFill="1" applyBorder="1" applyAlignment="1">
      <alignment horizontal="center" vertical="center"/>
    </xf>
    <xf numFmtId="164" fontId="35" fillId="85" borderId="23" xfId="0" applyNumberFormat="1" applyFont="1" applyFill="1" applyBorder="1" applyAlignment="1">
      <alignment horizontal="center"/>
    </xf>
    <xf numFmtId="1" fontId="35" fillId="85" borderId="33" xfId="0" applyNumberFormat="1" applyFont="1" applyFill="1" applyBorder="1" applyAlignment="1">
      <alignment horizontal="center"/>
    </xf>
    <xf numFmtId="0" fontId="35" fillId="85" borderId="20" xfId="0" applyFont="1" applyFill="1" applyBorder="1" applyAlignment="1">
      <alignment horizontal="center"/>
    </xf>
    <xf numFmtId="0" fontId="35" fillId="85" borderId="23" xfId="0" applyFont="1" applyFill="1" applyBorder="1" applyAlignment="1">
      <alignment horizontal="center"/>
    </xf>
    <xf numFmtId="1" fontId="35" fillId="85" borderId="33" xfId="0" applyNumberFormat="1" applyFont="1" applyFill="1" applyBorder="1" applyAlignment="1">
      <alignment horizontal="center" vertical="center"/>
    </xf>
    <xf numFmtId="1" fontId="35" fillId="85" borderId="20" xfId="0" applyNumberFormat="1" applyFont="1" applyFill="1" applyBorder="1" applyAlignment="1">
      <alignment horizontal="center" vertical="center"/>
    </xf>
    <xf numFmtId="1" fontId="35" fillId="85" borderId="23" xfId="0" applyNumberFormat="1" applyFont="1" applyFill="1" applyBorder="1" applyAlignment="1">
      <alignment horizontal="center"/>
    </xf>
    <xf numFmtId="0" fontId="24" fillId="85" borderId="0" xfId="0" applyFont="1" applyFill="1" applyBorder="1"/>
    <xf numFmtId="0" fontId="1" fillId="38" borderId="0" xfId="49" applyFill="1"/>
    <xf numFmtId="0" fontId="21" fillId="38" borderId="0" xfId="49" applyFont="1" applyFill="1"/>
    <xf numFmtId="0" fontId="1" fillId="0" borderId="0" xfId="49" applyNumberFormat="1" applyFont="1" applyFill="1" applyBorder="1" applyAlignment="1"/>
    <xf numFmtId="0" fontId="1" fillId="0" borderId="73" xfId="49" applyNumberFormat="1" applyFont="1" applyFill="1" applyBorder="1" applyAlignment="1"/>
    <xf numFmtId="0" fontId="1" fillId="38" borderId="0" xfId="49" applyFont="1" applyFill="1"/>
    <xf numFmtId="0" fontId="1" fillId="90" borderId="0" xfId="49" applyFill="1" applyAlignment="1"/>
    <xf numFmtId="0" fontId="1" fillId="38" borderId="0" xfId="49" applyFont="1" applyFill="1" applyAlignment="1">
      <alignment vertical="center" wrapText="1"/>
    </xf>
    <xf numFmtId="0" fontId="67" fillId="38" borderId="0" xfId="49" applyFont="1" applyFill="1"/>
    <xf numFmtId="0" fontId="35" fillId="85" borderId="32" xfId="0" applyFont="1" applyFill="1" applyBorder="1" applyAlignment="1">
      <alignment horizontal="center" vertical="center" wrapText="1"/>
    </xf>
    <xf numFmtId="0" fontId="35" fillId="85" borderId="74" xfId="0" applyFont="1" applyFill="1" applyBorder="1" applyAlignment="1">
      <alignment horizontal="center"/>
    </xf>
    <xf numFmtId="0" fontId="24" fillId="0" borderId="0" xfId="0" applyFont="1" applyFill="1" applyBorder="1"/>
    <xf numFmtId="0" fontId="24" fillId="0" borderId="0" xfId="0" applyFont="1" applyFill="1"/>
    <xf numFmtId="0" fontId="24" fillId="85" borderId="0" xfId="0" applyFont="1" applyFill="1" applyBorder="1" applyAlignment="1">
      <alignment horizontal="center"/>
    </xf>
    <xf numFmtId="0" fontId="1" fillId="0" borderId="0" xfId="49"/>
    <xf numFmtId="0" fontId="21" fillId="31" borderId="20" xfId="49" applyFont="1" applyFill="1" applyBorder="1"/>
    <xf numFmtId="0" fontId="1" fillId="0" borderId="20" xfId="49" applyBorder="1"/>
    <xf numFmtId="0" fontId="68" fillId="76" borderId="20" xfId="49" applyFont="1" applyFill="1" applyBorder="1"/>
    <xf numFmtId="0" fontId="68" fillId="0" borderId="20" xfId="49" applyFont="1" applyBorder="1" applyAlignment="1">
      <alignment horizontal="center" vertical="center"/>
    </xf>
    <xf numFmtId="0" fontId="1" fillId="0" borderId="20" xfId="49" applyBorder="1" applyAlignment="1">
      <alignment horizontal="center" vertical="center"/>
    </xf>
    <xf numFmtId="0" fontId="1" fillId="0" borderId="20" xfId="49" applyBorder="1" applyAlignment="1">
      <alignment horizontal="center"/>
    </xf>
    <xf numFmtId="0" fontId="1" fillId="0" borderId="0" xfId="49" applyAlignment="1">
      <alignment horizontal="center"/>
    </xf>
    <xf numFmtId="0" fontId="68" fillId="0" borderId="0" xfId="49" applyFont="1" applyBorder="1" applyAlignment="1">
      <alignment horizontal="center" vertical="center"/>
    </xf>
    <xf numFmtId="0" fontId="1" fillId="0" borderId="0" xfId="49" applyBorder="1" applyAlignment="1">
      <alignment horizontal="center" vertical="center"/>
    </xf>
    <xf numFmtId="0" fontId="1" fillId="0" borderId="0" xfId="49" applyBorder="1" applyAlignment="1">
      <alignment horizontal="center"/>
    </xf>
    <xf numFmtId="0" fontId="1" fillId="0" borderId="11" xfId="49" applyBorder="1" applyAlignment="1">
      <alignment horizontal="left" indent="1"/>
    </xf>
    <xf numFmtId="0" fontId="1" fillId="0" borderId="11" xfId="49" applyBorder="1"/>
    <xf numFmtId="0" fontId="0" fillId="30" borderId="20" xfId="0" applyFill="1" applyBorder="1"/>
    <xf numFmtId="0" fontId="0" fillId="25" borderId="20" xfId="0" applyFill="1" applyBorder="1" applyAlignment="1">
      <alignment horizontal="left" vertical="center"/>
    </xf>
    <xf numFmtId="0" fontId="0" fillId="27" borderId="20" xfId="0" applyFill="1" applyBorder="1"/>
    <xf numFmtId="0" fontId="0" fillId="24" borderId="20" xfId="0" applyFill="1" applyBorder="1"/>
    <xf numFmtId="0" fontId="0" fillId="29" borderId="20" xfId="0" applyFill="1" applyBorder="1"/>
    <xf numFmtId="0" fontId="21" fillId="83" borderId="20" xfId="49" applyFont="1" applyFill="1" applyBorder="1" applyAlignment="1">
      <alignment horizontal="left" vertical="center" wrapText="1"/>
    </xf>
    <xf numFmtId="0" fontId="69" fillId="83" borderId="20" xfId="49" applyFont="1" applyFill="1" applyBorder="1" applyAlignment="1">
      <alignment horizontal="left" vertical="center" wrapText="1"/>
    </xf>
    <xf numFmtId="0" fontId="36" fillId="40" borderId="20" xfId="0" applyFont="1" applyFill="1" applyBorder="1" applyAlignment="1">
      <alignment horizontal="left" vertical="center"/>
    </xf>
    <xf numFmtId="0" fontId="21" fillId="40" borderId="20" xfId="0" applyFont="1" applyFill="1" applyBorder="1" applyAlignment="1">
      <alignment horizontal="left" vertical="center" wrapText="1"/>
    </xf>
    <xf numFmtId="0" fontId="59" fillId="41" borderId="20" xfId="0" applyFont="1" applyFill="1" applyBorder="1" applyAlignment="1">
      <alignment horizontal="left" vertical="center"/>
    </xf>
    <xf numFmtId="0" fontId="35" fillId="41" borderId="20" xfId="0" applyFont="1" applyFill="1" applyBorder="1" applyAlignment="1">
      <alignment horizontal="left" vertical="center"/>
    </xf>
    <xf numFmtId="0" fontId="35" fillId="41" borderId="20" xfId="0" applyFont="1" applyFill="1" applyBorder="1" applyAlignment="1">
      <alignment horizontal="left" vertical="center" wrapText="1"/>
    </xf>
    <xf numFmtId="0" fontId="59" fillId="83" borderId="20" xfId="0" applyFont="1" applyFill="1" applyBorder="1" applyAlignment="1">
      <alignment horizontal="left" vertical="center"/>
    </xf>
    <xf numFmtId="0" fontId="35" fillId="83" borderId="20" xfId="0" applyFont="1" applyFill="1" applyBorder="1" applyAlignment="1">
      <alignment horizontal="left" vertical="center"/>
    </xf>
    <xf numFmtId="0" fontId="59" fillId="83" borderId="20" xfId="0" applyFont="1" applyFill="1" applyBorder="1" applyAlignment="1">
      <alignment horizontal="left" vertical="center" wrapText="1"/>
    </xf>
    <xf numFmtId="0" fontId="0" fillId="0" borderId="20" xfId="49" applyFont="1" applyBorder="1" applyAlignment="1">
      <alignment horizontal="center" vertical="center"/>
    </xf>
    <xf numFmtId="0" fontId="65" fillId="38" borderId="20" xfId="0" applyFont="1" applyFill="1" applyBorder="1" applyAlignment="1">
      <alignment horizontal="center" vertical="center"/>
    </xf>
    <xf numFmtId="1" fontId="65" fillId="38" borderId="20" xfId="0" applyNumberFormat="1" applyFont="1" applyFill="1" applyBorder="1" applyAlignment="1">
      <alignment horizontal="center" vertical="center"/>
    </xf>
    <xf numFmtId="0" fontId="70" fillId="79" borderId="20" xfId="0" applyFont="1" applyFill="1" applyBorder="1" applyAlignment="1">
      <alignment horizontal="center" vertical="center"/>
    </xf>
    <xf numFmtId="0" fontId="65" fillId="79" borderId="20" xfId="0" applyFont="1" applyFill="1" applyBorder="1"/>
    <xf numFmtId="0" fontId="65" fillId="38" borderId="20" xfId="0" applyFont="1" applyFill="1" applyBorder="1" applyAlignment="1">
      <alignment horizontal="center"/>
    </xf>
    <xf numFmtId="0" fontId="65" fillId="0" borderId="20" xfId="0" applyFont="1" applyBorder="1" applyAlignment="1">
      <alignment horizontal="center" vertical="center"/>
    </xf>
    <xf numFmtId="0" fontId="65" fillId="79" borderId="20" xfId="0" applyFont="1" applyFill="1" applyBorder="1" applyAlignment="1">
      <alignment horizontal="center"/>
    </xf>
    <xf numFmtId="0" fontId="45" fillId="26" borderId="20" xfId="0" applyFont="1" applyFill="1" applyBorder="1" applyAlignment="1">
      <alignment vertical="center"/>
    </xf>
    <xf numFmtId="0" fontId="45" fillId="26" borderId="20" xfId="0" applyFont="1" applyFill="1" applyBorder="1" applyAlignment="1">
      <alignment horizontal="center" vertical="center"/>
    </xf>
    <xf numFmtId="0" fontId="46" fillId="79" borderId="20" xfId="0" applyFont="1" applyFill="1" applyBorder="1" applyAlignment="1">
      <alignment horizontal="center" vertical="center" wrapText="1"/>
    </xf>
    <xf numFmtId="0" fontId="46" fillId="35" borderId="20" xfId="0" applyFont="1" applyFill="1" applyBorder="1" applyAlignment="1">
      <alignment horizontal="center" vertical="center" wrapText="1"/>
    </xf>
    <xf numFmtId="0" fontId="45" fillId="35" borderId="20" xfId="0" applyFont="1" applyFill="1" applyBorder="1" applyAlignment="1"/>
    <xf numFmtId="0" fontId="35" fillId="35" borderId="20" xfId="0" applyFont="1" applyFill="1" applyBorder="1" applyAlignment="1">
      <alignment horizontal="center" vertical="center"/>
    </xf>
    <xf numFmtId="0" fontId="45" fillId="35" borderId="20" xfId="0" applyFont="1" applyFill="1" applyBorder="1" applyAlignment="1">
      <alignment horizontal="center" vertical="center"/>
    </xf>
    <xf numFmtId="0" fontId="35" fillId="35" borderId="20" xfId="0" applyFont="1" applyFill="1" applyBorder="1"/>
    <xf numFmtId="0" fontId="71" fillId="88" borderId="20" xfId="0" applyFont="1" applyFill="1" applyBorder="1"/>
    <xf numFmtId="0" fontId="45" fillId="38" borderId="20" xfId="0" applyFont="1" applyFill="1" applyBorder="1" applyAlignment="1"/>
    <xf numFmtId="0" fontId="59" fillId="41" borderId="20" xfId="0" applyFont="1" applyFill="1" applyBorder="1"/>
    <xf numFmtId="0" fontId="35" fillId="26" borderId="20" xfId="0" applyFont="1" applyFill="1" applyBorder="1" applyAlignment="1">
      <alignment horizontal="center" vertical="center"/>
    </xf>
    <xf numFmtId="1" fontId="35" fillId="26" borderId="20" xfId="0" applyNumberFormat="1" applyFont="1" applyFill="1" applyBorder="1" applyAlignment="1">
      <alignment horizontal="center" vertical="center"/>
    </xf>
    <xf numFmtId="0" fontId="35" fillId="41" borderId="20" xfId="0" applyFont="1" applyFill="1" applyBorder="1"/>
    <xf numFmtId="0" fontId="0" fillId="87" borderId="20" xfId="0" applyFill="1" applyBorder="1" applyAlignment="1">
      <alignment horizontal="center" vertical="center"/>
    </xf>
    <xf numFmtId="0" fontId="0" fillId="87" borderId="20" xfId="0" applyFill="1" applyBorder="1"/>
    <xf numFmtId="0" fontId="0" fillId="89" borderId="20" xfId="0" applyFill="1" applyBorder="1"/>
    <xf numFmtId="0" fontId="27" fillId="0" borderId="0" xfId="106" applyFont="1" applyAlignment="1" applyProtection="1"/>
    <xf numFmtId="0" fontId="2" fillId="0" borderId="0" xfId="107"/>
    <xf numFmtId="0" fontId="2" fillId="0" borderId="0" xfId="107" applyFont="1"/>
    <xf numFmtId="0" fontId="45" fillId="26" borderId="20" xfId="108" applyFont="1" applyFill="1" applyBorder="1" applyAlignment="1">
      <alignment horizontal="center"/>
    </xf>
    <xf numFmtId="0" fontId="35" fillId="0" borderId="0" xfId="108" applyFont="1"/>
    <xf numFmtId="0" fontId="45" fillId="26" borderId="20" xfId="108" applyFont="1" applyFill="1" applyBorder="1" applyAlignment="1">
      <alignment wrapText="1"/>
    </xf>
    <xf numFmtId="0" fontId="35" fillId="0" borderId="0" xfId="108" applyFont="1" applyAlignment="1">
      <alignment wrapText="1"/>
    </xf>
    <xf numFmtId="0" fontId="35" fillId="35" borderId="20" xfId="108" applyFont="1" applyFill="1" applyBorder="1"/>
    <xf numFmtId="0" fontId="35" fillId="30" borderId="20" xfId="108" applyFont="1" applyFill="1" applyBorder="1" applyAlignment="1">
      <alignment horizontal="center" vertical="center" wrapText="1"/>
    </xf>
    <xf numFmtId="0" fontId="45" fillId="26" borderId="20" xfId="108" applyNumberFormat="1" applyFont="1" applyFill="1" applyBorder="1" applyAlignment="1">
      <alignment wrapText="1"/>
    </xf>
    <xf numFmtId="0" fontId="45" fillId="86" borderId="20" xfId="108" applyFont="1" applyFill="1" applyBorder="1" applyAlignment="1">
      <alignment horizontal="center"/>
    </xf>
    <xf numFmtId="0" fontId="1" fillId="86" borderId="20" xfId="108" applyFill="1" applyBorder="1"/>
    <xf numFmtId="0" fontId="1" fillId="86" borderId="20" xfId="108" applyFill="1" applyBorder="1" applyAlignment="1">
      <alignment horizontal="center"/>
    </xf>
    <xf numFmtId="0" fontId="45" fillId="26" borderId="20" xfId="108" applyFont="1" applyFill="1" applyBorder="1" applyAlignment="1">
      <alignment horizontal="center" wrapText="1"/>
    </xf>
    <xf numFmtId="0" fontId="35" fillId="50" borderId="20" xfId="108" applyFont="1" applyFill="1" applyBorder="1" applyAlignment="1">
      <alignment horizontal="center" vertical="center"/>
    </xf>
    <xf numFmtId="0" fontId="35" fillId="50" borderId="20" xfId="108" applyFont="1" applyFill="1" applyBorder="1" applyAlignment="1">
      <alignment horizontal="center" vertical="center" wrapText="1"/>
    </xf>
    <xf numFmtId="0" fontId="35" fillId="30" borderId="20" xfId="108" applyFont="1" applyFill="1" applyBorder="1" applyAlignment="1">
      <alignment horizontal="center" vertical="center"/>
    </xf>
    <xf numFmtId="0" fontId="34" fillId="28" borderId="0" xfId="0" applyFont="1" applyFill="1" applyBorder="1" applyAlignment="1">
      <alignment horizontal="center"/>
    </xf>
    <xf numFmtId="0" fontId="35" fillId="38" borderId="0" xfId="0" applyFont="1" applyFill="1" applyBorder="1" applyAlignment="1">
      <alignment horizontal="center"/>
    </xf>
    <xf numFmtId="0" fontId="0" fillId="28" borderId="0" xfId="0" applyFill="1" applyBorder="1" applyAlignment="1">
      <alignment horizontal="center"/>
    </xf>
    <xf numFmtId="0" fontId="40" fillId="28" borderId="0" xfId="0" applyFont="1" applyFill="1" applyBorder="1" applyAlignment="1">
      <alignment horizontal="center" vertical="center" wrapText="1"/>
    </xf>
    <xf numFmtId="0" fontId="35" fillId="28" borderId="0" xfId="0" applyFont="1" applyFill="1" applyBorder="1" applyAlignment="1">
      <alignment horizontal="center"/>
    </xf>
    <xf numFmtId="0" fontId="35" fillId="28" borderId="31" xfId="0" applyFont="1" applyFill="1" applyBorder="1" applyAlignment="1">
      <alignment horizontal="center"/>
    </xf>
    <xf numFmtId="0" fontId="22" fillId="38" borderId="0" xfId="69" applyFill="1" applyAlignment="1" applyProtection="1"/>
    <xf numFmtId="0" fontId="1" fillId="91" borderId="0" xfId="49" applyFill="1"/>
    <xf numFmtId="0" fontId="1" fillId="92" borderId="0" xfId="49" applyFill="1"/>
    <xf numFmtId="0" fontId="1" fillId="77" borderId="0" xfId="49" applyFill="1"/>
    <xf numFmtId="0" fontId="0" fillId="38" borderId="0" xfId="49" applyFont="1" applyFill="1"/>
    <xf numFmtId="0" fontId="62" fillId="38" borderId="0" xfId="49" applyFont="1" applyFill="1"/>
    <xf numFmtId="0" fontId="73" fillId="0" borderId="0" xfId="110" applyFont="1" applyAlignment="1">
      <alignment vertical="center"/>
    </xf>
    <xf numFmtId="0" fontId="20" fillId="38" borderId="0" xfId="49" applyFont="1" applyFill="1"/>
    <xf numFmtId="0" fontId="72" fillId="38" borderId="0" xfId="110" applyFill="1"/>
    <xf numFmtId="0" fontId="21" fillId="38" borderId="0" xfId="110" applyFont="1" applyFill="1"/>
    <xf numFmtId="0" fontId="72" fillId="38" borderId="0" xfId="110" applyFill="1" applyAlignment="1">
      <alignment vertical="top" wrapText="1"/>
    </xf>
    <xf numFmtId="0" fontId="21" fillId="0" borderId="81" xfId="110" applyFont="1" applyBorder="1" applyAlignment="1">
      <alignment horizontal="center" vertical="top" wrapText="1"/>
    </xf>
    <xf numFmtId="0" fontId="1" fillId="0" borderId="81" xfId="110" applyFont="1" applyBorder="1" applyAlignment="1">
      <alignment vertical="top" wrapText="1"/>
    </xf>
    <xf numFmtId="0" fontId="1" fillId="0" borderId="81" xfId="110" applyFont="1" applyBorder="1" applyAlignment="1">
      <alignment horizontal="left" vertical="top" wrapText="1"/>
    </xf>
    <xf numFmtId="0" fontId="1" fillId="38" borderId="0" xfId="110" applyFont="1" applyFill="1"/>
    <xf numFmtId="0" fontId="0" fillId="0" borderId="81" xfId="110" applyFont="1" applyBorder="1" applyAlignment="1">
      <alignment horizontal="left" vertical="top" wrapText="1"/>
    </xf>
    <xf numFmtId="0" fontId="0" fillId="0" borderId="32" xfId="0" applyBorder="1" applyAlignment="1">
      <alignment horizontal="center"/>
    </xf>
    <xf numFmtId="0" fontId="34" fillId="46" borderId="0" xfId="0" applyFont="1" applyFill="1" applyBorder="1" applyAlignment="1"/>
    <xf numFmtId="0" fontId="34" fillId="38" borderId="0" xfId="0" applyFont="1" applyFill="1" applyBorder="1" applyAlignment="1"/>
    <xf numFmtId="0" fontId="0" fillId="26" borderId="20" xfId="0" applyFill="1" applyBorder="1"/>
    <xf numFmtId="0" fontId="34" fillId="30" borderId="20" xfId="0" applyFont="1" applyFill="1" applyBorder="1" applyAlignment="1">
      <alignment horizontal="center" vertical="center" wrapText="1"/>
    </xf>
    <xf numFmtId="0" fontId="34" fillId="27" borderId="20" xfId="0" applyFont="1" applyFill="1" applyBorder="1" applyAlignment="1">
      <alignment horizontal="center" vertical="center" wrapText="1"/>
    </xf>
    <xf numFmtId="0" fontId="34" fillId="28" borderId="20" xfId="0" applyFont="1" applyFill="1" applyBorder="1" applyAlignment="1">
      <alignment horizontal="center"/>
    </xf>
    <xf numFmtId="0" fontId="34" fillId="77" borderId="20" xfId="0" applyFont="1" applyFill="1" applyBorder="1" applyAlignment="1">
      <alignment horizontal="center" wrapText="1"/>
    </xf>
    <xf numFmtId="0" fontId="34" fillId="0" borderId="20" xfId="0" applyFont="1" applyFill="1" applyBorder="1" applyAlignment="1">
      <alignment horizontal="center" vertical="center" wrapText="1"/>
    </xf>
    <xf numFmtId="0" fontId="34" fillId="50" borderId="20" xfId="0" applyFont="1" applyFill="1" applyBorder="1" applyAlignment="1">
      <alignment horizontal="center" vertical="center" wrapText="1"/>
    </xf>
    <xf numFmtId="0" fontId="0" fillId="0" borderId="46" xfId="0" applyBorder="1"/>
    <xf numFmtId="0" fontId="0" fillId="37" borderId="32" xfId="0" applyFill="1" applyBorder="1" applyAlignment="1">
      <alignment horizontal="center"/>
    </xf>
    <xf numFmtId="0" fontId="0" fillId="28" borderId="25" xfId="0" applyFill="1" applyBorder="1" applyAlignment="1">
      <alignment horizontal="center"/>
    </xf>
    <xf numFmtId="0" fontId="0" fillId="28" borderId="26" xfId="0" applyFill="1" applyBorder="1" applyAlignment="1">
      <alignment horizontal="center"/>
    </xf>
    <xf numFmtId="0" fontId="0" fillId="28" borderId="52" xfId="0" applyFill="1" applyBorder="1"/>
    <xf numFmtId="0" fontId="0" fillId="28" borderId="46" xfId="0" applyFill="1" applyBorder="1"/>
    <xf numFmtId="0" fontId="0" fillId="28" borderId="44" xfId="0" applyFill="1" applyBorder="1"/>
    <xf numFmtId="0" fontId="0" fillId="28" borderId="30" xfId="0" applyFill="1" applyBorder="1"/>
    <xf numFmtId="0" fontId="0" fillId="28" borderId="28" xfId="0" applyFill="1" applyBorder="1"/>
    <xf numFmtId="0" fontId="0" fillId="28" borderId="45" xfId="0" applyFill="1" applyBorder="1"/>
    <xf numFmtId="0" fontId="0" fillId="28" borderId="25" xfId="0" applyFill="1" applyBorder="1"/>
    <xf numFmtId="0" fontId="0" fillId="28" borderId="26" xfId="0" applyFill="1" applyBorder="1"/>
    <xf numFmtId="0" fontId="0" fillId="0" borderId="30" xfId="0" applyBorder="1" applyAlignment="1">
      <alignment horizontal="center"/>
    </xf>
    <xf numFmtId="0" fontId="0" fillId="0" borderId="31" xfId="0" applyBorder="1" applyAlignment="1">
      <alignment horizontal="center"/>
    </xf>
    <xf numFmtId="0" fontId="0" fillId="0" borderId="45" xfId="0" applyBorder="1"/>
    <xf numFmtId="0" fontId="0" fillId="0" borderId="0" xfId="0" applyFill="1" applyBorder="1" applyAlignment="1">
      <alignment horizontal="center"/>
    </xf>
    <xf numFmtId="0" fontId="0" fillId="0" borderId="45" xfId="0" applyFill="1" applyBorder="1" applyAlignment="1">
      <alignment horizontal="center"/>
    </xf>
    <xf numFmtId="0" fontId="34" fillId="0" borderId="20" xfId="56" applyFont="1" applyFill="1" applyBorder="1" applyAlignment="1">
      <alignment horizontal="center" vertical="center" wrapText="1"/>
    </xf>
    <xf numFmtId="0" fontId="34" fillId="0" borderId="20" xfId="0" applyFont="1" applyFill="1" applyBorder="1" applyAlignment="1">
      <alignment horizontal="center"/>
    </xf>
    <xf numFmtId="0" fontId="34" fillId="0" borderId="20" xfId="0" applyFont="1" applyFill="1" applyBorder="1" applyAlignment="1">
      <alignment horizontal="center" wrapText="1"/>
    </xf>
    <xf numFmtId="0" fontId="34" fillId="0" borderId="0" xfId="0" applyFont="1" applyFill="1" applyBorder="1" applyAlignment="1"/>
    <xf numFmtId="0" fontId="36" fillId="0" borderId="50" xfId="0" applyFont="1" applyBorder="1" applyAlignment="1">
      <alignment horizontal="center" vertical="center" wrapText="1"/>
    </xf>
    <xf numFmtId="0" fontId="35" fillId="0" borderId="27" xfId="0" applyFont="1" applyBorder="1" applyAlignment="1">
      <alignment horizontal="center"/>
    </xf>
    <xf numFmtId="0" fontId="35" fillId="28" borderId="28" xfId="0" applyFont="1" applyFill="1" applyBorder="1" applyAlignment="1">
      <alignment horizontal="center"/>
    </xf>
    <xf numFmtId="0" fontId="34" fillId="34" borderId="0" xfId="0" applyFont="1" applyFill="1" applyBorder="1" applyAlignment="1">
      <alignment horizontal="center" vertical="center" wrapText="1"/>
    </xf>
    <xf numFmtId="0" fontId="35" fillId="26" borderId="0" xfId="0" applyFont="1" applyFill="1" applyBorder="1" applyAlignment="1">
      <alignment horizontal="center" vertical="center" wrapText="1"/>
    </xf>
    <xf numFmtId="0" fontId="34" fillId="48" borderId="0" xfId="0" applyFont="1" applyFill="1" applyBorder="1" applyAlignment="1"/>
    <xf numFmtId="0" fontId="0" fillId="75" borderId="0" xfId="0" applyFill="1" applyBorder="1"/>
    <xf numFmtId="0" fontId="0" fillId="0" borderId="0" xfId="0" applyFill="1" applyBorder="1" applyAlignment="1">
      <alignment horizontal="right"/>
    </xf>
    <xf numFmtId="0" fontId="0" fillId="38" borderId="0" xfId="0" applyFont="1" applyFill="1" applyBorder="1" applyAlignment="1">
      <alignment horizontal="right"/>
    </xf>
    <xf numFmtId="0" fontId="0" fillId="0" borderId="0" xfId="0" applyFill="1" applyBorder="1" applyAlignment="1"/>
    <xf numFmtId="0" fontId="35" fillId="0" borderId="0" xfId="0" applyFont="1" applyFill="1" applyBorder="1" applyAlignment="1"/>
    <xf numFmtId="0" fontId="35" fillId="0" borderId="0" xfId="0" applyFont="1" applyFill="1" applyBorder="1" applyAlignment="1">
      <alignment horizontal="center"/>
    </xf>
    <xf numFmtId="0" fontId="21" fillId="0" borderId="0" xfId="0" applyFont="1" applyFill="1" applyBorder="1"/>
    <xf numFmtId="0" fontId="34" fillId="0" borderId="0" xfId="0" applyFont="1" applyFill="1" applyBorder="1" applyAlignment="1">
      <alignment horizontal="center" vertical="center" wrapText="1"/>
    </xf>
    <xf numFmtId="0" fontId="34" fillId="0" borderId="0" xfId="0" applyFont="1" applyFill="1" applyBorder="1" applyAlignment="1">
      <alignment wrapText="1"/>
    </xf>
    <xf numFmtId="0" fontId="34" fillId="0" borderId="0" xfId="0" applyFont="1" applyFill="1" applyBorder="1" applyAlignment="1">
      <alignment horizontal="center" wrapText="1"/>
    </xf>
    <xf numFmtId="0" fontId="22" fillId="38" borderId="0" xfId="36" applyFill="1" applyBorder="1" applyAlignment="1"/>
    <xf numFmtId="0" fontId="34" fillId="74" borderId="20" xfId="0" applyFont="1" applyFill="1" applyBorder="1" applyAlignment="1">
      <alignment horizontal="center" vertical="center" wrapText="1"/>
    </xf>
    <xf numFmtId="0" fontId="0" fillId="37" borderId="20" xfId="0" applyFill="1" applyBorder="1" applyAlignment="1">
      <alignment horizontal="center" vertical="center"/>
    </xf>
    <xf numFmtId="0" fontId="0" fillId="0" borderId="32" xfId="0" applyBorder="1" applyAlignment="1">
      <alignment horizontal="center" vertical="center"/>
    </xf>
    <xf numFmtId="0" fontId="0" fillId="37" borderId="32" xfId="0" applyFill="1" applyBorder="1" applyAlignment="1">
      <alignment horizontal="center" vertical="center"/>
    </xf>
    <xf numFmtId="0" fontId="0" fillId="0" borderId="20" xfId="0" applyBorder="1" applyAlignment="1">
      <alignment horizontal="center" vertical="center"/>
    </xf>
    <xf numFmtId="0" fontId="0" fillId="93" borderId="20" xfId="0" applyFill="1" applyBorder="1" applyAlignment="1">
      <alignment horizontal="center" vertical="center"/>
    </xf>
    <xf numFmtId="0" fontId="34" fillId="93" borderId="20" xfId="0" applyFont="1" applyFill="1" applyBorder="1" applyAlignment="1">
      <alignment horizontal="center" vertical="center" wrapText="1"/>
    </xf>
    <xf numFmtId="0" fontId="34" fillId="93" borderId="20" xfId="0" applyFont="1" applyFill="1" applyBorder="1" applyAlignment="1">
      <alignment horizontal="center" wrapText="1"/>
    </xf>
    <xf numFmtId="0" fontId="40" fillId="0" borderId="0" xfId="0" applyFont="1" applyFill="1" applyBorder="1" applyAlignment="1">
      <alignment horizontal="center" vertical="center" wrapText="1"/>
    </xf>
    <xf numFmtId="0" fontId="34" fillId="0" borderId="0" xfId="0" applyFont="1" applyFill="1" applyBorder="1"/>
    <xf numFmtId="0" fontId="34" fillId="0" borderId="0" xfId="0" applyFont="1" applyFill="1" applyBorder="1" applyAlignment="1">
      <alignment horizontal="center"/>
    </xf>
    <xf numFmtId="0" fontId="36"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34" fillId="0" borderId="0" xfId="56" applyFont="1" applyFill="1" applyBorder="1" applyAlignment="1">
      <alignment horizontal="center" vertical="center" wrapText="1"/>
    </xf>
    <xf numFmtId="0" fontId="34" fillId="84" borderId="20" xfId="0" applyFont="1" applyFill="1" applyBorder="1" applyAlignment="1">
      <alignment horizontal="center" vertical="center" wrapText="1"/>
    </xf>
    <xf numFmtId="0" fontId="45" fillId="85" borderId="20" xfId="108" applyFont="1" applyFill="1" applyBorder="1" applyAlignment="1">
      <alignment horizontal="center" wrapText="1"/>
    </xf>
    <xf numFmtId="0" fontId="45" fillId="85" borderId="20" xfId="108" applyFont="1" applyFill="1" applyBorder="1" applyAlignment="1">
      <alignment wrapText="1"/>
    </xf>
    <xf numFmtId="0" fontId="35" fillId="87" borderId="29" xfId="0" applyFont="1" applyFill="1" applyBorder="1" applyAlignment="1">
      <alignment horizontal="center" vertical="center"/>
    </xf>
    <xf numFmtId="0" fontId="35" fillId="87" borderId="32" xfId="0" applyFont="1" applyFill="1" applyBorder="1" applyAlignment="1">
      <alignment horizontal="center" vertical="center"/>
    </xf>
    <xf numFmtId="0" fontId="21" fillId="0" borderId="0" xfId="0" applyFont="1" applyAlignment="1"/>
    <xf numFmtId="0" fontId="21" fillId="0" borderId="0" xfId="0" applyFont="1" applyAlignment="1">
      <alignment horizontal="center" vertical="center"/>
    </xf>
    <xf numFmtId="0" fontId="35" fillId="26" borderId="0" xfId="0" applyFont="1" applyFill="1" applyBorder="1" applyAlignment="1">
      <alignment horizontal="center" vertical="center"/>
    </xf>
    <xf numFmtId="0" fontId="35" fillId="87" borderId="0" xfId="0" applyFont="1" applyFill="1" applyBorder="1" applyAlignment="1">
      <alignment horizontal="center" vertical="center"/>
    </xf>
    <xf numFmtId="0" fontId="23" fillId="94" borderId="0" xfId="0" applyFont="1" applyFill="1" applyAlignment="1">
      <alignment horizontal="center" vertical="center" wrapText="1"/>
    </xf>
    <xf numFmtId="0" fontId="23" fillId="94" borderId="0" xfId="0" applyFont="1" applyFill="1" applyAlignment="1">
      <alignment horizontal="center" vertical="center"/>
    </xf>
    <xf numFmtId="0" fontId="23" fillId="94" borderId="0" xfId="0" applyFont="1" applyFill="1" applyBorder="1" applyAlignment="1">
      <alignment horizontal="center" vertical="center"/>
    </xf>
    <xf numFmtId="0" fontId="23" fillId="0" borderId="0" xfId="0" applyFont="1" applyAlignment="1">
      <alignment horizontal="center" vertical="center"/>
    </xf>
    <xf numFmtId="0" fontId="21" fillId="28" borderId="0" xfId="49" applyFont="1" applyFill="1"/>
    <xf numFmtId="0" fontId="1" fillId="28" borderId="0" xfId="49" applyFill="1"/>
    <xf numFmtId="0" fontId="63" fillId="28" borderId="0" xfId="109" applyFont="1" applyFill="1"/>
    <xf numFmtId="0" fontId="45" fillId="28" borderId="0" xfId="108" applyFont="1" applyFill="1" applyBorder="1" applyAlignment="1">
      <alignment vertical="center" textRotation="90"/>
    </xf>
    <xf numFmtId="0" fontId="1" fillId="28" borderId="0" xfId="49" applyFill="1" applyBorder="1"/>
    <xf numFmtId="0" fontId="0" fillId="46" borderId="37" xfId="0" applyFont="1" applyFill="1" applyBorder="1"/>
    <xf numFmtId="0" fontId="0" fillId="44" borderId="37" xfId="0" applyFont="1" applyFill="1" applyBorder="1"/>
    <xf numFmtId="0" fontId="1" fillId="0" borderId="37" xfId="0" applyFont="1" applyFill="1" applyBorder="1"/>
    <xf numFmtId="0" fontId="1" fillId="0" borderId="41" xfId="0" applyFont="1" applyFill="1" applyBorder="1"/>
    <xf numFmtId="0" fontId="1" fillId="38" borderId="35" xfId="0" applyFont="1" applyFill="1" applyBorder="1"/>
    <xf numFmtId="0" fontId="22" fillId="0" borderId="10" xfId="36" applyBorder="1"/>
    <xf numFmtId="0" fontId="0" fillId="28" borderId="20" xfId="57" applyFont="1" applyFill="1" applyBorder="1" applyAlignment="1">
      <alignment horizontal="left" vertical="center" wrapText="1"/>
    </xf>
    <xf numFmtId="0" fontId="67" fillId="0" borderId="0" xfId="108" applyFont="1"/>
    <xf numFmtId="0" fontId="0" fillId="38" borderId="0" xfId="0" applyFont="1" applyFill="1"/>
    <xf numFmtId="0" fontId="74" fillId="38" borderId="0" xfId="0" applyFont="1" applyFill="1" applyAlignment="1">
      <alignment horizontal="left" vertical="center" readingOrder="1"/>
    </xf>
    <xf numFmtId="0" fontId="1" fillId="0" borderId="39" xfId="49" applyBorder="1"/>
    <xf numFmtId="0" fontId="1" fillId="78" borderId="37" xfId="49" applyFill="1" applyBorder="1"/>
    <xf numFmtId="0" fontId="1" fillId="0" borderId="47" xfId="49" applyBorder="1"/>
    <xf numFmtId="0" fontId="1" fillId="0" borderId="0" xfId="111" applyBorder="1" applyAlignment="1">
      <alignment wrapText="1"/>
    </xf>
    <xf numFmtId="0" fontId="21" fillId="0" borderId="84" xfId="49" applyFont="1" applyBorder="1" applyAlignment="1">
      <alignment wrapText="1"/>
    </xf>
    <xf numFmtId="0" fontId="1" fillId="78" borderId="56" xfId="49" applyFont="1" applyFill="1" applyBorder="1" applyAlignment="1">
      <alignment wrapText="1"/>
    </xf>
    <xf numFmtId="0" fontId="1" fillId="28" borderId="40" xfId="49" applyFill="1" applyBorder="1" applyAlignment="1">
      <alignment wrapText="1"/>
    </xf>
    <xf numFmtId="0" fontId="1" fillId="30" borderId="85" xfId="49" applyFont="1" applyFill="1" applyBorder="1" applyAlignment="1">
      <alignment wrapText="1"/>
    </xf>
    <xf numFmtId="0" fontId="1" fillId="27" borderId="85" xfId="49" applyFont="1" applyFill="1" applyBorder="1" applyAlignment="1">
      <alignment wrapText="1"/>
    </xf>
    <xf numFmtId="0" fontId="1" fillId="0" borderId="74" xfId="49" applyFont="1" applyBorder="1"/>
    <xf numFmtId="0" fontId="1" fillId="78" borderId="57" xfId="49" applyFill="1" applyBorder="1" applyAlignment="1">
      <alignment horizontal="center" vertical="center"/>
    </xf>
    <xf numFmtId="0" fontId="1" fillId="28" borderId="0" xfId="49" applyFill="1" applyBorder="1" applyAlignment="1">
      <alignment horizontal="center" vertical="center"/>
    </xf>
    <xf numFmtId="0" fontId="1" fillId="30" borderId="57" xfId="49" applyFill="1" applyBorder="1" applyAlignment="1">
      <alignment horizontal="center" vertical="center"/>
    </xf>
    <xf numFmtId="0" fontId="1" fillId="27" borderId="57" xfId="49" applyFill="1" applyBorder="1" applyAlignment="1">
      <alignment horizontal="center" vertical="center"/>
    </xf>
    <xf numFmtId="0" fontId="1" fillId="95" borderId="74" xfId="49" applyFont="1" applyFill="1" applyBorder="1"/>
    <xf numFmtId="0" fontId="1" fillId="0" borderId="74" xfId="49" applyFont="1" applyBorder="1" applyAlignment="1">
      <alignment wrapText="1"/>
    </xf>
    <xf numFmtId="0" fontId="1" fillId="0" borderId="74" xfId="49" applyBorder="1"/>
    <xf numFmtId="0" fontId="1" fillId="0" borderId="18" xfId="49" applyFont="1" applyBorder="1" applyAlignment="1">
      <alignment vertical="center" wrapText="1"/>
    </xf>
    <xf numFmtId="0" fontId="1" fillId="0" borderId="84" xfId="49" applyFont="1" applyBorder="1"/>
    <xf numFmtId="0" fontId="1" fillId="78" borderId="92" xfId="49" applyFill="1" applyBorder="1" applyAlignment="1">
      <alignment horizontal="center" vertical="center"/>
    </xf>
    <xf numFmtId="0" fontId="1" fillId="30" borderId="92" xfId="49" applyFill="1" applyBorder="1" applyAlignment="1">
      <alignment horizontal="center" vertical="center"/>
    </xf>
    <xf numFmtId="0" fontId="1" fillId="27" borderId="92" xfId="49" applyFill="1" applyBorder="1" applyAlignment="1">
      <alignment horizontal="center" vertical="center"/>
    </xf>
    <xf numFmtId="0" fontId="1" fillId="0" borderId="0" xfId="111" applyBorder="1"/>
    <xf numFmtId="0" fontId="1" fillId="28" borderId="0" xfId="111" applyFill="1" applyBorder="1"/>
    <xf numFmtId="0" fontId="1" fillId="0" borderId="15" xfId="111" applyBorder="1" applyAlignment="1">
      <alignment wrapText="1"/>
    </xf>
    <xf numFmtId="0" fontId="21" fillId="0" borderId="15" xfId="111" applyFont="1" applyBorder="1" applyAlignment="1">
      <alignment wrapText="1"/>
    </xf>
    <xf numFmtId="0" fontId="1" fillId="0" borderId="93" xfId="111" applyBorder="1" applyAlignment="1">
      <alignment wrapText="1"/>
    </xf>
    <xf numFmtId="0" fontId="1" fillId="28" borderId="58" xfId="49" applyFill="1" applyBorder="1"/>
    <xf numFmtId="0" fontId="0" fillId="0" borderId="72" xfId="49" applyFont="1" applyBorder="1"/>
    <xf numFmtId="49" fontId="0" fillId="0" borderId="0" xfId="0" quotePrefix="1" applyNumberFormat="1" applyFont="1" applyAlignment="1">
      <alignment horizontal="left" indent="1"/>
    </xf>
    <xf numFmtId="0" fontId="35" fillId="84" borderId="21" xfId="0" applyFont="1" applyFill="1" applyBorder="1" applyAlignment="1">
      <alignment horizontal="center" vertical="center"/>
    </xf>
    <xf numFmtId="0" fontId="35" fillId="84" borderId="20" xfId="0" applyFont="1" applyFill="1" applyBorder="1" applyAlignment="1">
      <alignment horizontal="center" vertical="center"/>
    </xf>
    <xf numFmtId="0" fontId="59" fillId="41" borderId="20" xfId="0" applyFont="1" applyFill="1" applyBorder="1" applyAlignment="1">
      <alignment horizontal="center"/>
    </xf>
    <xf numFmtId="0" fontId="0" fillId="0" borderId="53" xfId="49" applyFont="1" applyBorder="1" applyAlignment="1">
      <alignment wrapText="1"/>
    </xf>
    <xf numFmtId="0" fontId="62" fillId="0" borderId="20" xfId="0" applyFont="1" applyBorder="1"/>
    <xf numFmtId="0" fontId="75" fillId="85" borderId="33" xfId="0" applyFont="1" applyFill="1" applyBorder="1"/>
    <xf numFmtId="0" fontId="45" fillId="85" borderId="20" xfId="0" applyFont="1" applyFill="1" applyBorder="1" applyAlignment="1">
      <alignment horizontal="center" vertical="center" wrapText="1"/>
    </xf>
    <xf numFmtId="0" fontId="75" fillId="85" borderId="20" xfId="0" applyFont="1" applyFill="1" applyBorder="1" applyAlignment="1">
      <alignment horizontal="center"/>
    </xf>
    <xf numFmtId="0" fontId="45" fillId="85" borderId="20" xfId="0" applyNumberFormat="1" applyFont="1" applyFill="1" applyBorder="1" applyAlignment="1">
      <alignment horizontal="center"/>
    </xf>
    <xf numFmtId="3" fontId="45" fillId="85" borderId="20" xfId="0" applyNumberFormat="1" applyFont="1" applyFill="1" applyBorder="1" applyAlignment="1">
      <alignment horizontal="center" vertical="center" wrapText="1"/>
    </xf>
    <xf numFmtId="0" fontId="45" fillId="85" borderId="20" xfId="0" applyFont="1" applyFill="1" applyBorder="1" applyAlignment="1">
      <alignment horizontal="center" vertical="center"/>
    </xf>
    <xf numFmtId="0" fontId="45" fillId="85" borderId="50" xfId="0" applyFont="1" applyFill="1" applyBorder="1" applyAlignment="1">
      <alignment horizontal="center"/>
    </xf>
    <xf numFmtId="164" fontId="45" fillId="85" borderId="33" xfId="0" applyNumberFormat="1" applyFont="1" applyFill="1" applyBorder="1" applyAlignment="1">
      <alignment horizontal="center" vertical="center"/>
    </xf>
    <xf numFmtId="164" fontId="45" fillId="85" borderId="23" xfId="0" applyNumberFormat="1" applyFont="1" applyFill="1" applyBorder="1" applyAlignment="1">
      <alignment horizontal="center"/>
    </xf>
    <xf numFmtId="1" fontId="45" fillId="85" borderId="33" xfId="0" applyNumberFormat="1" applyFont="1" applyFill="1" applyBorder="1" applyAlignment="1">
      <alignment horizontal="center"/>
    </xf>
    <xf numFmtId="0" fontId="45" fillId="85" borderId="20" xfId="0" applyFont="1" applyFill="1" applyBorder="1" applyAlignment="1">
      <alignment horizontal="center"/>
    </xf>
    <xf numFmtId="0" fontId="45" fillId="85" borderId="23" xfId="0" applyFont="1" applyFill="1" applyBorder="1" applyAlignment="1">
      <alignment horizontal="center"/>
    </xf>
    <xf numFmtId="1" fontId="45" fillId="85" borderId="33" xfId="0" applyNumberFormat="1" applyFont="1" applyFill="1" applyBorder="1" applyAlignment="1">
      <alignment horizontal="center" vertical="center"/>
    </xf>
    <xf numFmtId="1" fontId="45" fillId="85" borderId="20" xfId="0" applyNumberFormat="1" applyFont="1" applyFill="1" applyBorder="1" applyAlignment="1">
      <alignment horizontal="center" vertical="center"/>
    </xf>
    <xf numFmtId="1" fontId="45" fillId="85" borderId="23" xfId="0" applyNumberFormat="1" applyFont="1" applyFill="1" applyBorder="1" applyAlignment="1">
      <alignment horizontal="center"/>
    </xf>
    <xf numFmtId="0" fontId="26" fillId="85" borderId="0" xfId="0" applyFont="1" applyFill="1" applyBorder="1"/>
    <xf numFmtId="0" fontId="26" fillId="0" borderId="0" xfId="0" applyFont="1" applyBorder="1"/>
    <xf numFmtId="0" fontId="26" fillId="0" borderId="0" xfId="0" applyFont="1"/>
    <xf numFmtId="0" fontId="59" fillId="80" borderId="20" xfId="0" applyFont="1" applyFill="1" applyBorder="1" applyAlignment="1">
      <alignment horizontal="center"/>
    </xf>
    <xf numFmtId="1" fontId="59" fillId="41" borderId="20" xfId="0" applyNumberFormat="1" applyFont="1" applyFill="1" applyBorder="1" applyAlignment="1">
      <alignment horizontal="center"/>
    </xf>
    <xf numFmtId="0" fontId="35" fillId="50" borderId="20" xfId="108" applyFont="1" applyFill="1" applyBorder="1" applyAlignment="1">
      <alignment horizontal="center" vertical="center"/>
    </xf>
    <xf numFmtId="0" fontId="35" fillId="50" borderId="20" xfId="108"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32" xfId="0" applyFont="1" applyFill="1" applyBorder="1" applyAlignment="1">
      <alignment horizontal="center" vertical="center" wrapText="1"/>
    </xf>
    <xf numFmtId="0" fontId="34" fillId="38" borderId="20" xfId="0" applyFont="1" applyFill="1" applyBorder="1" applyAlignment="1">
      <alignment horizontal="center" wrapText="1"/>
    </xf>
    <xf numFmtId="0" fontId="77" fillId="50" borderId="95" xfId="108" applyFont="1" applyFill="1" applyBorder="1" applyAlignment="1">
      <alignment horizontal="center" vertical="center"/>
    </xf>
    <xf numFmtId="0" fontId="77" fillId="50" borderId="32" xfId="108" applyFont="1" applyFill="1" applyBorder="1" applyAlignment="1">
      <alignment horizontal="center" vertical="center"/>
    </xf>
    <xf numFmtId="0" fontId="77" fillId="50" borderId="96" xfId="108" applyFont="1" applyFill="1" applyBorder="1" applyAlignment="1">
      <alignment horizontal="center" vertical="center"/>
    </xf>
    <xf numFmtId="0" fontId="77" fillId="50" borderId="54" xfId="108" applyFont="1" applyFill="1" applyBorder="1" applyAlignment="1">
      <alignment horizontal="center" vertical="center"/>
    </xf>
    <xf numFmtId="0" fontId="77" fillId="50" borderId="21" xfId="108" applyFont="1" applyFill="1" applyBorder="1" applyAlignment="1">
      <alignment horizontal="center" vertical="center"/>
    </xf>
    <xf numFmtId="0" fontId="77" fillId="50" borderId="53" xfId="108" applyFont="1" applyFill="1" applyBorder="1" applyAlignment="1">
      <alignment horizontal="center" vertical="center"/>
    </xf>
    <xf numFmtId="0" fontId="77" fillId="50" borderId="22" xfId="108" applyFont="1" applyFill="1" applyBorder="1" applyAlignment="1">
      <alignment horizontal="center" vertical="center"/>
    </xf>
    <xf numFmtId="0" fontId="77" fillId="50" borderId="33" xfId="108" applyFont="1" applyFill="1" applyBorder="1" applyAlignment="1">
      <alignment horizontal="center" vertical="center"/>
    </xf>
    <xf numFmtId="0" fontId="77" fillId="50" borderId="20" xfId="108" applyFont="1" applyFill="1" applyBorder="1" applyAlignment="1">
      <alignment horizontal="center" vertical="center"/>
    </xf>
    <xf numFmtId="0" fontId="77" fillId="50" borderId="23" xfId="108" applyFont="1" applyFill="1" applyBorder="1" applyAlignment="1">
      <alignment horizontal="center" vertical="center"/>
    </xf>
    <xf numFmtId="0" fontId="77" fillId="50" borderId="50" xfId="108" applyFont="1" applyFill="1" applyBorder="1" applyAlignment="1">
      <alignment horizontal="center" vertical="center"/>
    </xf>
    <xf numFmtId="0" fontId="77" fillId="50" borderId="20" xfId="108" applyFont="1" applyFill="1" applyBorder="1" applyAlignment="1">
      <alignment horizontal="center" vertical="center" wrapText="1"/>
    </xf>
    <xf numFmtId="0" fontId="35" fillId="50" borderId="33" xfId="108" applyFont="1" applyFill="1" applyBorder="1" applyAlignment="1">
      <alignment horizontal="center" vertical="center"/>
    </xf>
    <xf numFmtId="0" fontId="35" fillId="50" borderId="23" xfId="108" applyFont="1" applyFill="1" applyBorder="1" applyAlignment="1">
      <alignment horizontal="center" vertical="center"/>
    </xf>
    <xf numFmtId="0" fontId="35" fillId="50" borderId="50" xfId="108" applyFont="1" applyFill="1" applyBorder="1" applyAlignment="1">
      <alignment horizontal="center" vertical="center"/>
    </xf>
    <xf numFmtId="0" fontId="35" fillId="50" borderId="49" xfId="108" applyFont="1" applyFill="1" applyBorder="1" applyAlignment="1">
      <alignment horizontal="center" vertical="center"/>
    </xf>
    <xf numFmtId="0" fontId="35" fillId="50" borderId="27" xfId="108" applyFont="1" applyFill="1" applyBorder="1" applyAlignment="1">
      <alignment horizontal="center" vertical="center"/>
    </xf>
    <xf numFmtId="0" fontId="35" fillId="50" borderId="97" xfId="108" applyFont="1" applyFill="1" applyBorder="1" applyAlignment="1">
      <alignment horizontal="center" vertical="center"/>
    </xf>
    <xf numFmtId="0" fontId="35" fillId="50" borderId="98" xfId="108" applyFont="1" applyFill="1" applyBorder="1" applyAlignment="1">
      <alignment horizontal="center" vertical="center"/>
    </xf>
    <xf numFmtId="0" fontId="35" fillId="50" borderId="99" xfId="108" applyFont="1" applyFill="1" applyBorder="1" applyAlignment="1">
      <alignment horizontal="center" vertical="center"/>
    </xf>
    <xf numFmtId="0" fontId="35" fillId="50" borderId="72" xfId="108" applyFont="1" applyFill="1" applyBorder="1" applyAlignment="1">
      <alignment horizontal="center" vertical="center"/>
    </xf>
    <xf numFmtId="0" fontId="35" fillId="50" borderId="100" xfId="108" applyFont="1" applyFill="1" applyBorder="1" applyAlignment="1">
      <alignment horizontal="center" vertical="center"/>
    </xf>
    <xf numFmtId="0" fontId="0" fillId="0" borderId="100" xfId="0" applyBorder="1"/>
    <xf numFmtId="0" fontId="60" fillId="39" borderId="101" xfId="108" applyFont="1" applyFill="1" applyBorder="1" applyAlignment="1">
      <alignment horizontal="center" vertical="center" wrapText="1"/>
    </xf>
    <xf numFmtId="0" fontId="60" fillId="39" borderId="102" xfId="108" applyFont="1" applyFill="1" applyBorder="1" applyAlignment="1">
      <alignment horizontal="center" vertical="center" wrapText="1"/>
    </xf>
    <xf numFmtId="0" fontId="60" fillId="39" borderId="103" xfId="108" applyFont="1" applyFill="1" applyBorder="1" applyAlignment="1">
      <alignment horizontal="center" vertical="center" wrapText="1"/>
    </xf>
    <xf numFmtId="0" fontId="60" fillId="39" borderId="104" xfId="108" applyFont="1" applyFill="1" applyBorder="1" applyAlignment="1">
      <alignment horizontal="center" vertical="center" wrapText="1"/>
    </xf>
    <xf numFmtId="0" fontId="60" fillId="39" borderId="105" xfId="108" applyFont="1" applyFill="1" applyBorder="1" applyAlignment="1">
      <alignment horizontal="center" vertical="center" wrapText="1"/>
    </xf>
    <xf numFmtId="0" fontId="60" fillId="39" borderId="102" xfId="108" applyFont="1" applyFill="1" applyBorder="1" applyAlignment="1">
      <alignment vertical="center" wrapText="1"/>
    </xf>
    <xf numFmtId="0" fontId="77" fillId="50" borderId="45" xfId="108" applyFont="1" applyFill="1" applyBorder="1" applyAlignment="1">
      <alignment horizontal="center" vertical="center"/>
    </xf>
    <xf numFmtId="0" fontId="77" fillId="50" borderId="30" xfId="108" applyFont="1" applyFill="1" applyBorder="1" applyAlignment="1">
      <alignment horizontal="center" vertical="center"/>
    </xf>
    <xf numFmtId="0" fontId="77" fillId="50" borderId="46" xfId="108" applyFont="1" applyFill="1" applyBorder="1" applyAlignment="1">
      <alignment horizontal="center" vertical="center"/>
    </xf>
    <xf numFmtId="0" fontId="35" fillId="50" borderId="52" xfId="108" applyFont="1" applyFill="1" applyBorder="1" applyAlignment="1">
      <alignment horizontal="center" vertical="center"/>
    </xf>
    <xf numFmtId="0" fontId="35" fillId="50" borderId="84" xfId="108" applyFont="1" applyFill="1" applyBorder="1" applyAlignment="1">
      <alignment horizontal="center" vertical="center"/>
    </xf>
    <xf numFmtId="0" fontId="35" fillId="50" borderId="101" xfId="108" applyFont="1" applyFill="1" applyBorder="1" applyAlignment="1">
      <alignment horizontal="center" vertical="center"/>
    </xf>
    <xf numFmtId="0" fontId="35" fillId="50" borderId="102" xfId="108" applyFont="1" applyFill="1" applyBorder="1" applyAlignment="1">
      <alignment horizontal="center" vertical="center"/>
    </xf>
    <xf numFmtId="0" fontId="35" fillId="50" borderId="103" xfId="108" applyFont="1" applyFill="1" applyBorder="1" applyAlignment="1">
      <alignment horizontal="center" vertical="center"/>
    </xf>
    <xf numFmtId="0" fontId="35" fillId="50" borderId="105" xfId="108" applyFont="1" applyFill="1" applyBorder="1" applyAlignment="1">
      <alignment horizontal="center" vertical="center"/>
    </xf>
    <xf numFmtId="0" fontId="35" fillId="50" borderId="104" xfId="108" applyFont="1" applyFill="1" applyBorder="1" applyAlignment="1">
      <alignment horizontal="center" vertical="center"/>
    </xf>
    <xf numFmtId="0" fontId="0" fillId="0" borderId="103" xfId="0" applyBorder="1"/>
    <xf numFmtId="0" fontId="47" fillId="39" borderId="101" xfId="108" applyFont="1" applyFill="1" applyBorder="1" applyAlignment="1">
      <alignment horizontal="center" vertical="top" wrapText="1"/>
    </xf>
    <xf numFmtId="0" fontId="47" fillId="39" borderId="102" xfId="108" applyFont="1" applyFill="1" applyBorder="1" applyAlignment="1">
      <alignment horizontal="center" vertical="top" wrapText="1"/>
    </xf>
    <xf numFmtId="0" fontId="47" fillId="39" borderId="103" xfId="108" applyFont="1" applyFill="1" applyBorder="1" applyAlignment="1">
      <alignment horizontal="center" vertical="top" wrapText="1"/>
    </xf>
    <xf numFmtId="0" fontId="47" fillId="39" borderId="104" xfId="108" applyFont="1" applyFill="1" applyBorder="1" applyAlignment="1">
      <alignment horizontal="center" vertical="top" wrapText="1"/>
    </xf>
    <xf numFmtId="0" fontId="47" fillId="39" borderId="105" xfId="108" applyFont="1" applyFill="1" applyBorder="1" applyAlignment="1">
      <alignment horizontal="center" vertical="top" wrapText="1"/>
    </xf>
    <xf numFmtId="0" fontId="54" fillId="39" borderId="37" xfId="108" applyFont="1" applyFill="1" applyBorder="1" applyAlignment="1">
      <alignment horizontal="center" vertical="center" wrapText="1"/>
    </xf>
    <xf numFmtId="0" fontId="59" fillId="41" borderId="111" xfId="112" applyFont="1" applyFill="1" applyBorder="1" applyAlignment="1">
      <alignment horizontal="left" vertical="center"/>
    </xf>
    <xf numFmtId="0" fontId="59" fillId="41" borderId="57" xfId="112" applyFont="1" applyFill="1" applyBorder="1" applyAlignment="1">
      <alignment horizontal="left" vertical="center"/>
    </xf>
    <xf numFmtId="0" fontId="59" fillId="41" borderId="92" xfId="112" applyFont="1" applyFill="1" applyBorder="1"/>
    <xf numFmtId="0" fontId="64" fillId="39" borderId="37" xfId="108" applyFont="1" applyFill="1" applyBorder="1" applyAlignment="1">
      <alignment horizontal="center" vertical="center" wrapText="1"/>
    </xf>
    <xf numFmtId="0" fontId="59" fillId="41" borderId="92" xfId="112" applyFont="1" applyFill="1" applyBorder="1" applyAlignment="1">
      <alignment horizontal="left" vertical="center"/>
    </xf>
    <xf numFmtId="0" fontId="35" fillId="41" borderId="37" xfId="112" applyFont="1" applyFill="1" applyBorder="1"/>
    <xf numFmtId="0" fontId="35" fillId="50" borderId="95" xfId="108" applyFont="1" applyFill="1" applyBorder="1" applyAlignment="1">
      <alignment horizontal="center" vertical="center"/>
    </xf>
    <xf numFmtId="0" fontId="35" fillId="50" borderId="32" xfId="108" applyFont="1" applyFill="1" applyBorder="1" applyAlignment="1">
      <alignment horizontal="center" vertical="center"/>
    </xf>
    <xf numFmtId="0" fontId="35" fillId="50" borderId="96" xfId="108" applyFont="1" applyFill="1" applyBorder="1" applyAlignment="1">
      <alignment horizontal="center" vertical="center"/>
    </xf>
    <xf numFmtId="0" fontId="35" fillId="50" borderId="54" xfId="108" applyFont="1" applyFill="1" applyBorder="1" applyAlignment="1">
      <alignment horizontal="center" vertical="center"/>
    </xf>
    <xf numFmtId="0" fontId="35" fillId="50" borderId="21" xfId="108" applyFont="1" applyFill="1" applyBorder="1" applyAlignment="1">
      <alignment horizontal="center" vertical="center"/>
    </xf>
    <xf numFmtId="0" fontId="35" fillId="50" borderId="53" xfId="108" applyFont="1" applyFill="1" applyBorder="1" applyAlignment="1">
      <alignment horizontal="center" vertical="center"/>
    </xf>
    <xf numFmtId="0" fontId="35" fillId="50" borderId="22" xfId="108" applyFont="1" applyFill="1" applyBorder="1" applyAlignment="1">
      <alignment horizontal="center" vertical="center"/>
    </xf>
    <xf numFmtId="0" fontId="35" fillId="50" borderId="45" xfId="108" applyFont="1" applyFill="1" applyBorder="1" applyAlignment="1">
      <alignment horizontal="center" vertical="center"/>
    </xf>
    <xf numFmtId="0" fontId="35" fillId="50" borderId="30" xfId="108" applyFont="1" applyFill="1" applyBorder="1" applyAlignment="1">
      <alignment horizontal="center" vertical="center"/>
    </xf>
    <xf numFmtId="0" fontId="35" fillId="50" borderId="46" xfId="108" applyFont="1" applyFill="1" applyBorder="1" applyAlignment="1">
      <alignment horizontal="center" vertical="center"/>
    </xf>
    <xf numFmtId="0" fontId="77" fillId="50" borderId="49" xfId="108" applyFont="1" applyFill="1" applyBorder="1" applyAlignment="1">
      <alignment horizontal="center" vertical="center"/>
    </xf>
    <xf numFmtId="0" fontId="77" fillId="50" borderId="97" xfId="108" applyFont="1" applyFill="1" applyBorder="1" applyAlignment="1">
      <alignment horizontal="center" vertical="center"/>
    </xf>
    <xf numFmtId="0" fontId="77" fillId="50" borderId="98" xfId="108" applyFont="1" applyFill="1" applyBorder="1" applyAlignment="1">
      <alignment horizontal="center" vertical="center"/>
    </xf>
    <xf numFmtId="0" fontId="77" fillId="50" borderId="72" xfId="108" applyFont="1" applyFill="1" applyBorder="1" applyAlignment="1">
      <alignment horizontal="center" vertical="center"/>
    </xf>
    <xf numFmtId="0" fontId="77" fillId="50" borderId="52" xfId="108" applyFont="1" applyFill="1" applyBorder="1" applyAlignment="1">
      <alignment horizontal="center" vertical="center"/>
    </xf>
    <xf numFmtId="0" fontId="77" fillId="50" borderId="84" xfId="108" applyFont="1" applyFill="1" applyBorder="1" applyAlignment="1">
      <alignment horizontal="center" vertical="center"/>
    </xf>
    <xf numFmtId="0" fontId="77" fillId="50" borderId="100" xfId="108" applyFont="1" applyFill="1" applyBorder="1" applyAlignment="1">
      <alignment horizontal="center" vertical="center"/>
    </xf>
    <xf numFmtId="0" fontId="0" fillId="30" borderId="20" xfId="0" applyFill="1" applyBorder="1" applyAlignment="1">
      <alignment horizontal="left"/>
    </xf>
    <xf numFmtId="0" fontId="0" fillId="30" borderId="20" xfId="0" applyFont="1" applyFill="1" applyBorder="1" applyAlignment="1">
      <alignment horizontal="left"/>
    </xf>
    <xf numFmtId="0" fontId="0" fillId="38" borderId="0" xfId="0" applyFill="1" applyBorder="1" applyAlignment="1">
      <alignment horizontal="center" vertical="center"/>
    </xf>
    <xf numFmtId="0" fontId="0" fillId="29" borderId="20" xfId="0" applyFill="1" applyBorder="1" applyAlignment="1">
      <alignment horizontal="left"/>
    </xf>
    <xf numFmtId="0" fontId="62" fillId="29" borderId="20" xfId="0" applyFont="1" applyFill="1" applyBorder="1" applyAlignment="1">
      <alignment horizontal="left"/>
    </xf>
    <xf numFmtId="0" fontId="0" fillId="25" borderId="20" xfId="0" applyFill="1" applyBorder="1" applyAlignment="1">
      <alignment horizontal="left"/>
    </xf>
    <xf numFmtId="0" fontId="0" fillId="25" borderId="20" xfId="0" applyFont="1" applyFill="1" applyBorder="1" applyAlignment="1">
      <alignment horizontal="left"/>
    </xf>
    <xf numFmtId="0" fontId="0" fillId="27" borderId="20" xfId="0" applyFill="1" applyBorder="1" applyAlignment="1">
      <alignment horizontal="left"/>
    </xf>
    <xf numFmtId="0" fontId="0" fillId="27" borderId="20" xfId="0" applyFont="1" applyFill="1" applyBorder="1" applyAlignment="1">
      <alignment horizontal="left"/>
    </xf>
    <xf numFmtId="0" fontId="0" fillId="24" borderId="20" xfId="0" applyFill="1" applyBorder="1" applyAlignment="1">
      <alignment horizontal="left"/>
    </xf>
    <xf numFmtId="0" fontId="0" fillId="24" borderId="20" xfId="0" applyFont="1" applyFill="1" applyBorder="1" applyAlignment="1">
      <alignment horizontal="left"/>
    </xf>
    <xf numFmtId="0" fontId="21" fillId="74" borderId="20" xfId="49" applyFont="1" applyFill="1" applyBorder="1" applyAlignment="1">
      <alignment horizontal="center" vertical="center"/>
    </xf>
    <xf numFmtId="0" fontId="21" fillId="31" borderId="20" xfId="49" applyFont="1" applyFill="1" applyBorder="1" applyAlignment="1">
      <alignment horizontal="center"/>
    </xf>
    <xf numFmtId="0" fontId="69" fillId="83" borderId="50" xfId="49" applyFont="1" applyFill="1" applyBorder="1" applyAlignment="1">
      <alignment horizontal="left" vertical="center" wrapText="1"/>
    </xf>
    <xf numFmtId="0" fontId="69" fillId="83" borderId="46" xfId="49" applyFont="1" applyFill="1" applyBorder="1" applyAlignment="1">
      <alignment horizontal="left" vertical="center" wrapText="1"/>
    </xf>
    <xf numFmtId="0" fontId="68" fillId="86" borderId="50" xfId="49" applyFont="1" applyFill="1" applyBorder="1" applyAlignment="1">
      <alignment horizontal="center" vertical="center"/>
    </xf>
    <xf numFmtId="0" fontId="68" fillId="86" borderId="51" xfId="49" applyFont="1" applyFill="1" applyBorder="1" applyAlignment="1">
      <alignment horizontal="center" vertical="center"/>
    </xf>
    <xf numFmtId="0" fontId="68" fillId="86" borderId="46" xfId="49" applyFont="1" applyFill="1" applyBorder="1" applyAlignment="1">
      <alignment horizontal="center" vertical="center"/>
    </xf>
    <xf numFmtId="0" fontId="21" fillId="40" borderId="20" xfId="0" applyFont="1" applyFill="1" applyBorder="1" applyAlignment="1">
      <alignment horizontal="left" vertical="center" wrapText="1"/>
    </xf>
    <xf numFmtId="0" fontId="36" fillId="40" borderId="20" xfId="0" applyFont="1" applyFill="1" applyBorder="1" applyAlignment="1">
      <alignment horizontal="left" vertical="center"/>
    </xf>
    <xf numFmtId="0" fontId="36" fillId="40" borderId="20" xfId="0" applyFont="1" applyFill="1" applyBorder="1" applyAlignment="1">
      <alignment horizontal="left" vertical="center" wrapText="1"/>
    </xf>
    <xf numFmtId="0" fontId="28" fillId="38" borderId="0" xfId="0" applyFont="1" applyFill="1" applyAlignment="1">
      <alignment horizontal="center" vertical="center" wrapText="1"/>
    </xf>
    <xf numFmtId="0" fontId="0" fillId="38" borderId="0" xfId="49" applyFont="1" applyFill="1" applyAlignment="1">
      <alignment horizontal="left" vertical="center"/>
    </xf>
    <xf numFmtId="0" fontId="62" fillId="38" borderId="75" xfId="49" applyFont="1" applyFill="1" applyBorder="1" applyAlignment="1">
      <alignment horizontal="left" vertical="center" wrapText="1"/>
    </xf>
    <xf numFmtId="0" fontId="62" fillId="38" borderId="76" xfId="49" applyFont="1" applyFill="1" applyBorder="1" applyAlignment="1">
      <alignment horizontal="left" vertical="center" wrapText="1"/>
    </xf>
    <xf numFmtId="0" fontId="62" fillId="38" borderId="77" xfId="49" applyFont="1" applyFill="1" applyBorder="1" applyAlignment="1">
      <alignment horizontal="left" vertical="center" wrapText="1"/>
    </xf>
    <xf numFmtId="0" fontId="66" fillId="38" borderId="78" xfId="49" applyFont="1" applyFill="1" applyBorder="1" applyAlignment="1">
      <alignment horizontal="left" vertical="center" wrapText="1"/>
    </xf>
    <xf numFmtId="0" fontId="66" fillId="38" borderId="79" xfId="49" applyFont="1" applyFill="1" applyBorder="1" applyAlignment="1">
      <alignment horizontal="left" vertical="center" wrapText="1"/>
    </xf>
    <xf numFmtId="0" fontId="66" fillId="38" borderId="80" xfId="49" applyFont="1" applyFill="1" applyBorder="1" applyAlignment="1">
      <alignment horizontal="left" vertical="center" wrapText="1"/>
    </xf>
    <xf numFmtId="0" fontId="23" fillId="38" borderId="34" xfId="49" applyFont="1" applyFill="1" applyBorder="1" applyAlignment="1">
      <alignment horizontal="center" vertical="center"/>
    </xf>
    <xf numFmtId="0" fontId="23" fillId="38" borderId="39" xfId="49" applyFont="1" applyFill="1" applyBorder="1" applyAlignment="1">
      <alignment horizontal="center" vertical="center"/>
    </xf>
    <xf numFmtId="0" fontId="23" fillId="38" borderId="40" xfId="49" applyFont="1" applyFill="1" applyBorder="1" applyAlignment="1">
      <alignment horizontal="center" vertical="center"/>
    </xf>
    <xf numFmtId="0" fontId="23" fillId="38" borderId="42" xfId="49" applyFont="1" applyFill="1" applyBorder="1" applyAlignment="1">
      <alignment horizontal="center" vertical="center"/>
    </xf>
    <xf numFmtId="0" fontId="23" fillId="38" borderId="43" xfId="49" applyFont="1" applyFill="1" applyBorder="1" applyAlignment="1">
      <alignment horizontal="center" vertical="center"/>
    </xf>
    <xf numFmtId="0" fontId="23" fillId="38" borderId="36" xfId="49" applyFont="1" applyFill="1" applyBorder="1" applyAlignment="1">
      <alignment horizontal="center" vertical="center"/>
    </xf>
    <xf numFmtId="0" fontId="23" fillId="38" borderId="34" xfId="49" applyFont="1" applyFill="1" applyBorder="1" applyAlignment="1">
      <alignment horizontal="center" vertical="center" wrapText="1"/>
    </xf>
    <xf numFmtId="0" fontId="23" fillId="38" borderId="39" xfId="49" applyFont="1" applyFill="1" applyBorder="1" applyAlignment="1">
      <alignment horizontal="center" vertical="center" wrapText="1"/>
    </xf>
    <xf numFmtId="0" fontId="23" fillId="38" borderId="40" xfId="49" applyFont="1" applyFill="1" applyBorder="1" applyAlignment="1">
      <alignment horizontal="center" vertical="center" wrapText="1"/>
    </xf>
    <xf numFmtId="0" fontId="23" fillId="38" borderId="42" xfId="49" applyFont="1" applyFill="1" applyBorder="1" applyAlignment="1">
      <alignment horizontal="center" vertical="center" wrapText="1"/>
    </xf>
    <xf numFmtId="0" fontId="23" fillId="38" borderId="43" xfId="49" applyFont="1" applyFill="1" applyBorder="1" applyAlignment="1">
      <alignment horizontal="center" vertical="center" wrapText="1"/>
    </xf>
    <xf numFmtId="0" fontId="23" fillId="38" borderId="36" xfId="49" applyFont="1" applyFill="1" applyBorder="1" applyAlignment="1">
      <alignment horizontal="center" vertical="center" wrapText="1"/>
    </xf>
    <xf numFmtId="0" fontId="1" fillId="38" borderId="0" xfId="49" applyFont="1" applyFill="1" applyAlignment="1">
      <alignment horizontal="center" vertical="center" wrapText="1"/>
    </xf>
    <xf numFmtId="0" fontId="1" fillId="38" borderId="0" xfId="49" applyFont="1" applyFill="1" applyAlignment="1">
      <alignment horizontal="center" wrapText="1"/>
    </xf>
    <xf numFmtId="0" fontId="21" fillId="31" borderId="34" xfId="57" applyFont="1" applyFill="1" applyBorder="1" applyAlignment="1">
      <alignment horizontal="center"/>
    </xf>
    <xf numFmtId="0" fontId="21" fillId="31" borderId="39" xfId="57" applyFont="1" applyFill="1" applyBorder="1" applyAlignment="1">
      <alignment horizontal="center"/>
    </xf>
    <xf numFmtId="0" fontId="21" fillId="31" borderId="40" xfId="57" applyFont="1" applyFill="1" applyBorder="1" applyAlignment="1">
      <alignment horizontal="center"/>
    </xf>
    <xf numFmtId="0" fontId="21" fillId="31" borderId="48" xfId="57" applyFont="1" applyFill="1" applyBorder="1" applyAlignment="1">
      <alignment horizontal="center"/>
    </xf>
    <xf numFmtId="0" fontId="21" fillId="31" borderId="47" xfId="57" applyFont="1" applyFill="1" applyBorder="1" applyAlignment="1">
      <alignment horizontal="center"/>
    </xf>
    <xf numFmtId="0" fontId="21" fillId="31" borderId="38" xfId="57" applyFont="1" applyFill="1" applyBorder="1" applyAlignment="1">
      <alignment horizontal="center"/>
    </xf>
    <xf numFmtId="0" fontId="0" fillId="28" borderId="50" xfId="57" applyFont="1" applyFill="1" applyBorder="1" applyAlignment="1">
      <alignment horizontal="center" vertical="center"/>
    </xf>
    <xf numFmtId="0" fontId="1" fillId="28" borderId="46" xfId="57" applyFill="1" applyBorder="1" applyAlignment="1">
      <alignment horizontal="center" vertical="center"/>
    </xf>
    <xf numFmtId="0" fontId="0" fillId="28" borderId="46" xfId="57" applyFont="1" applyFill="1" applyBorder="1" applyAlignment="1">
      <alignment horizontal="center" vertical="center"/>
    </xf>
    <xf numFmtId="0" fontId="0" fillId="28" borderId="53" xfId="57" applyFont="1" applyFill="1" applyBorder="1" applyAlignment="1">
      <alignment horizontal="center" vertical="center"/>
    </xf>
    <xf numFmtId="0" fontId="0" fillId="28" borderId="94" xfId="57" applyFont="1" applyFill="1" applyBorder="1" applyAlignment="1">
      <alignment horizontal="center" vertical="center"/>
    </xf>
    <xf numFmtId="0" fontId="46" fillId="35" borderId="20" xfId="0" applyFont="1" applyFill="1" applyBorder="1" applyAlignment="1">
      <alignment horizontal="center" vertical="center" wrapText="1"/>
    </xf>
    <xf numFmtId="0" fontId="46" fillId="35" borderId="50" xfId="0" applyFont="1" applyFill="1" applyBorder="1" applyAlignment="1">
      <alignment horizontal="center" vertical="center" wrapText="1"/>
    </xf>
    <xf numFmtId="0" fontId="46" fillId="35" borderId="46" xfId="0" applyFont="1" applyFill="1" applyBorder="1" applyAlignment="1">
      <alignment horizontal="center" vertical="center" wrapText="1"/>
    </xf>
    <xf numFmtId="0" fontId="46" fillId="35" borderId="28" xfId="0" applyFont="1" applyFill="1" applyBorder="1" applyAlignment="1">
      <alignment horizontal="center" vertical="center" wrapText="1"/>
    </xf>
    <xf numFmtId="0" fontId="46" fillId="35" borderId="0" xfId="0" applyFont="1" applyFill="1" applyBorder="1" applyAlignment="1">
      <alignment horizontal="center" vertical="center" wrapText="1"/>
    </xf>
    <xf numFmtId="0" fontId="76" fillId="88" borderId="28" xfId="0" applyFont="1" applyFill="1" applyBorder="1" applyAlignment="1">
      <alignment horizontal="center" vertical="center" wrapText="1"/>
    </xf>
    <xf numFmtId="0" fontId="26" fillId="26" borderId="58" xfId="0" applyFont="1" applyFill="1" applyBorder="1" applyAlignment="1">
      <alignment horizontal="center" vertical="center"/>
    </xf>
    <xf numFmtId="0" fontId="32" fillId="20" borderId="0" xfId="0" applyFont="1" applyFill="1" applyBorder="1" applyAlignment="1">
      <alignment horizontal="center"/>
    </xf>
    <xf numFmtId="0" fontId="32" fillId="20" borderId="63" xfId="0" applyNumberFormat="1" applyFont="1" applyFill="1" applyBorder="1" applyAlignment="1">
      <alignment horizontal="center" wrapText="1"/>
    </xf>
    <xf numFmtId="0" fontId="32" fillId="20" borderId="64" xfId="0" applyNumberFormat="1" applyFont="1" applyFill="1" applyBorder="1" applyAlignment="1">
      <alignment horizontal="center" wrapText="1"/>
    </xf>
    <xf numFmtId="0" fontId="32" fillId="20" borderId="19" xfId="0" applyNumberFormat="1" applyFont="1" applyFill="1" applyBorder="1" applyAlignment="1">
      <alignment horizontal="center" wrapText="1"/>
    </xf>
    <xf numFmtId="0" fontId="32" fillId="20" borderId="65" xfId="0" applyNumberFormat="1" applyFont="1" applyFill="1" applyBorder="1" applyAlignment="1">
      <alignment horizontal="center" wrapText="1"/>
    </xf>
    <xf numFmtId="0" fontId="32" fillId="20" borderId="24" xfId="0" applyFont="1" applyFill="1" applyBorder="1" applyAlignment="1">
      <alignment horizontal="center" vertical="top" wrapText="1"/>
    </xf>
    <xf numFmtId="0" fontId="32" fillId="20" borderId="66" xfId="0" applyFont="1" applyFill="1" applyBorder="1" applyAlignment="1">
      <alignment horizontal="center" vertical="top" wrapText="1"/>
    </xf>
    <xf numFmtId="0" fontId="32" fillId="20" borderId="61" xfId="0" applyFont="1" applyFill="1" applyBorder="1" applyAlignment="1">
      <alignment horizontal="center" vertical="top" wrapText="1"/>
    </xf>
    <xf numFmtId="0" fontId="32" fillId="20" borderId="62" xfId="0" applyFont="1" applyFill="1" applyBorder="1" applyAlignment="1">
      <alignment horizontal="center" vertical="top" wrapText="1"/>
    </xf>
    <xf numFmtId="0" fontId="32" fillId="20" borderId="69" xfId="0" applyNumberFormat="1" applyFont="1" applyFill="1" applyBorder="1" applyAlignment="1">
      <alignment horizontal="center" wrapText="1"/>
    </xf>
    <xf numFmtId="0" fontId="32" fillId="20" borderId="70" xfId="0" applyNumberFormat="1" applyFont="1" applyFill="1" applyBorder="1" applyAlignment="1">
      <alignment horizontal="center" wrapText="1"/>
    </xf>
    <xf numFmtId="0" fontId="32" fillId="20" borderId="67" xfId="0" applyFont="1" applyFill="1" applyBorder="1" applyAlignment="1">
      <alignment horizontal="center" vertical="top" wrapText="1"/>
    </xf>
    <xf numFmtId="0" fontId="32" fillId="20" borderId="68" xfId="0" applyFont="1" applyFill="1" applyBorder="1" applyAlignment="1">
      <alignment horizontal="center" vertical="top" wrapText="1"/>
    </xf>
    <xf numFmtId="0" fontId="26" fillId="26" borderId="56" xfId="0" applyFont="1" applyFill="1" applyBorder="1" applyAlignment="1">
      <alignment horizontal="center" vertical="center"/>
    </xf>
    <xf numFmtId="0" fontId="32" fillId="20" borderId="59" xfId="0" applyFont="1" applyFill="1" applyBorder="1" applyAlignment="1">
      <alignment horizontal="center" vertical="top" wrapText="1"/>
    </xf>
    <xf numFmtId="0" fontId="32" fillId="20" borderId="60" xfId="0" applyFont="1" applyFill="1" applyBorder="1" applyAlignment="1">
      <alignment horizontal="center" vertical="top" wrapText="1"/>
    </xf>
    <xf numFmtId="0" fontId="35" fillId="0" borderId="34" xfId="0" applyFont="1" applyFill="1" applyBorder="1" applyAlignment="1">
      <alignment horizontal="center" vertical="center" wrapText="1"/>
    </xf>
    <xf numFmtId="0" fontId="35" fillId="0" borderId="40" xfId="0" applyFont="1" applyFill="1" applyBorder="1" applyAlignment="1">
      <alignment horizontal="center" vertical="center" wrapText="1"/>
    </xf>
    <xf numFmtId="0" fontId="35" fillId="38" borderId="34" xfId="0" applyFont="1" applyFill="1" applyBorder="1" applyAlignment="1">
      <alignment horizontal="center" vertical="center" wrapText="1"/>
    </xf>
    <xf numFmtId="0" fontId="35" fillId="38" borderId="40" xfId="0" applyFont="1" applyFill="1" applyBorder="1" applyAlignment="1">
      <alignment horizontal="center" vertical="center" wrapText="1"/>
    </xf>
    <xf numFmtId="0" fontId="54" fillId="39" borderId="85" xfId="108" applyFont="1" applyFill="1" applyBorder="1" applyAlignment="1">
      <alignment horizontal="center" vertical="center" wrapText="1"/>
    </xf>
    <xf numFmtId="0" fontId="54" fillId="39" borderId="107" xfId="108" applyFont="1" applyFill="1" applyBorder="1" applyAlignment="1">
      <alignment horizontal="center" vertical="center" wrapText="1"/>
    </xf>
    <xf numFmtId="0" fontId="55" fillId="39" borderId="34" xfId="108" applyFont="1" applyFill="1" applyBorder="1" applyAlignment="1">
      <alignment horizontal="center" wrapText="1"/>
    </xf>
    <xf numFmtId="0" fontId="55" fillId="39" borderId="39" xfId="108" applyFont="1" applyFill="1" applyBorder="1" applyAlignment="1">
      <alignment horizontal="center" wrapText="1"/>
    </xf>
    <xf numFmtId="0" fontId="55" fillId="39" borderId="47" xfId="108" applyFont="1" applyFill="1" applyBorder="1" applyAlignment="1">
      <alignment horizontal="center" wrapText="1"/>
    </xf>
    <xf numFmtId="0" fontId="55" fillId="39" borderId="38" xfId="108" applyFont="1" applyFill="1" applyBorder="1" applyAlignment="1">
      <alignment horizontal="center" wrapText="1"/>
    </xf>
    <xf numFmtId="0" fontId="56" fillId="39" borderId="101" xfId="108" applyFont="1" applyFill="1" applyBorder="1" applyAlignment="1">
      <alignment horizontal="center"/>
    </xf>
    <xf numFmtId="0" fontId="56" fillId="39" borderId="102" xfId="108" applyFont="1" applyFill="1" applyBorder="1" applyAlignment="1">
      <alignment horizontal="center"/>
    </xf>
    <xf numFmtId="0" fontId="56" fillId="39" borderId="106" xfId="108" applyFont="1" applyFill="1" applyBorder="1" applyAlignment="1">
      <alignment horizontal="center"/>
    </xf>
    <xf numFmtId="0" fontId="56" fillId="39" borderId="103" xfId="108" applyFont="1" applyFill="1" applyBorder="1" applyAlignment="1">
      <alignment horizontal="center"/>
    </xf>
    <xf numFmtId="0" fontId="47" fillId="39" borderId="108" xfId="108" applyFont="1" applyFill="1" applyBorder="1" applyAlignment="1">
      <alignment horizontal="center" vertical="center" wrapText="1"/>
    </xf>
    <xf numFmtId="0" fontId="47" fillId="39" borderId="109" xfId="108" applyFont="1" applyFill="1" applyBorder="1" applyAlignment="1">
      <alignment horizontal="center" vertical="center" wrapText="1"/>
    </xf>
    <xf numFmtId="0" fontId="47" fillId="39" borderId="91" xfId="108" applyFont="1" applyFill="1" applyBorder="1" applyAlignment="1">
      <alignment horizontal="center" vertical="center" wrapText="1"/>
    </xf>
    <xf numFmtId="0" fontId="47" fillId="39" borderId="44" xfId="108" applyFont="1" applyFill="1" applyBorder="1" applyAlignment="1">
      <alignment horizontal="center" vertical="center" wrapText="1"/>
    </xf>
    <xf numFmtId="0" fontId="47" fillId="39" borderId="29" xfId="108" applyFont="1" applyFill="1" applyBorder="1" applyAlignment="1">
      <alignment horizontal="center" vertical="center" wrapText="1"/>
    </xf>
    <xf numFmtId="0" fontId="47" fillId="39" borderId="110" xfId="108" applyFont="1" applyFill="1" applyBorder="1" applyAlignment="1">
      <alignment horizontal="center" vertical="center" wrapText="1"/>
    </xf>
    <xf numFmtId="0" fontId="47" fillId="39" borderId="101" xfId="108" applyFont="1" applyFill="1" applyBorder="1" applyAlignment="1">
      <alignment horizontal="center" vertical="center"/>
    </xf>
    <xf numFmtId="0" fontId="47" fillId="39" borderId="102" xfId="108" applyFont="1" applyFill="1" applyBorder="1" applyAlignment="1">
      <alignment horizontal="center" vertical="center"/>
    </xf>
    <xf numFmtId="0" fontId="47" fillId="39" borderId="103" xfId="108" applyFont="1" applyFill="1" applyBorder="1" applyAlignment="1">
      <alignment horizontal="center" vertical="center"/>
    </xf>
    <xf numFmtId="0" fontId="47" fillId="39" borderId="90" xfId="108" applyFont="1" applyFill="1" applyBorder="1" applyAlignment="1">
      <alignment horizontal="center" vertical="center" wrapText="1"/>
    </xf>
    <xf numFmtId="0" fontId="55" fillId="39" borderId="48" xfId="108" applyFont="1" applyFill="1" applyBorder="1" applyAlignment="1">
      <alignment horizontal="center" wrapText="1"/>
    </xf>
    <xf numFmtId="0" fontId="56" fillId="39" borderId="48" xfId="108" applyFont="1" applyFill="1" applyBorder="1" applyAlignment="1">
      <alignment horizontal="center"/>
    </xf>
    <xf numFmtId="0" fontId="56" fillId="39" borderId="47" xfId="108" applyFont="1" applyFill="1" applyBorder="1" applyAlignment="1">
      <alignment horizontal="center"/>
    </xf>
    <xf numFmtId="0" fontId="56" fillId="39" borderId="38" xfId="108" applyFont="1" applyFill="1" applyBorder="1" applyAlignment="1">
      <alignment horizontal="center"/>
    </xf>
    <xf numFmtId="0" fontId="47" fillId="39" borderId="48" xfId="108" applyFont="1" applyFill="1" applyBorder="1" applyAlignment="1">
      <alignment horizontal="center" vertical="center" wrapText="1"/>
    </xf>
    <xf numFmtId="0" fontId="47" fillId="39" borderId="47" xfId="108" applyFont="1" applyFill="1" applyBorder="1" applyAlignment="1">
      <alignment horizontal="center" vertical="center" wrapText="1"/>
    </xf>
    <xf numFmtId="0" fontId="47" fillId="39" borderId="48" xfId="108" applyFont="1" applyFill="1" applyBorder="1" applyAlignment="1">
      <alignment horizontal="center" vertical="center"/>
    </xf>
    <xf numFmtId="0" fontId="47" fillId="39" borderId="47" xfId="108" applyFont="1" applyFill="1" applyBorder="1" applyAlignment="1">
      <alignment horizontal="center" vertical="center"/>
    </xf>
    <xf numFmtId="0" fontId="47" fillId="39" borderId="38" xfId="108" applyFont="1" applyFill="1" applyBorder="1" applyAlignment="1">
      <alignment horizontal="center" vertical="center"/>
    </xf>
    <xf numFmtId="0" fontId="45" fillId="28" borderId="0" xfId="108" applyFont="1" applyFill="1" applyBorder="1" applyAlignment="1">
      <alignment horizontal="center" vertical="center" textRotation="90"/>
    </xf>
    <xf numFmtId="0" fontId="45" fillId="26" borderId="20" xfId="108" applyFont="1" applyFill="1" applyBorder="1" applyAlignment="1">
      <alignment horizontal="center"/>
    </xf>
    <xf numFmtId="0" fontId="45" fillId="26" borderId="20" xfId="108" applyNumberFormat="1" applyFont="1" applyFill="1" applyBorder="1" applyAlignment="1">
      <alignment horizontal="center" wrapText="1"/>
    </xf>
    <xf numFmtId="0" fontId="1" fillId="0" borderId="20" xfId="108" applyBorder="1"/>
    <xf numFmtId="0" fontId="45" fillId="86" borderId="20" xfId="108" applyFont="1" applyFill="1" applyBorder="1" applyAlignment="1">
      <alignment horizontal="center"/>
    </xf>
    <xf numFmtId="0" fontId="63" fillId="0" borderId="0" xfId="109" applyFont="1" applyAlignment="1">
      <alignment horizontal="center"/>
    </xf>
    <xf numFmtId="0" fontId="45" fillId="85" borderId="20" xfId="108" applyNumberFormat="1" applyFont="1" applyFill="1" applyBorder="1" applyAlignment="1">
      <alignment horizontal="center" wrapText="1"/>
    </xf>
    <xf numFmtId="0" fontId="1" fillId="86" borderId="20" xfId="108" applyFill="1" applyBorder="1" applyAlignment="1">
      <alignment horizontal="center"/>
    </xf>
    <xf numFmtId="0" fontId="35" fillId="50" borderId="20" xfId="108" applyFont="1" applyFill="1" applyBorder="1" applyAlignment="1">
      <alignment horizontal="center" vertical="center"/>
    </xf>
    <xf numFmtId="3" fontId="35" fillId="50" borderId="20" xfId="108" applyNumberFormat="1" applyFont="1" applyFill="1" applyBorder="1" applyAlignment="1">
      <alignment horizontal="center" vertical="center" wrapText="1"/>
    </xf>
    <xf numFmtId="0" fontId="45" fillId="24" borderId="20" xfId="108" applyFont="1" applyFill="1" applyBorder="1" applyAlignment="1">
      <alignment horizontal="center" vertical="center"/>
    </xf>
    <xf numFmtId="0" fontId="35" fillId="50" borderId="20" xfId="108" applyFont="1" applyFill="1" applyBorder="1" applyAlignment="1">
      <alignment horizontal="center" vertical="center" wrapText="1"/>
    </xf>
    <xf numFmtId="0" fontId="35" fillId="30" borderId="20" xfId="108" applyFont="1" applyFill="1" applyBorder="1" applyAlignment="1">
      <alignment horizontal="center" vertical="center" wrapText="1"/>
    </xf>
    <xf numFmtId="0" fontId="35" fillId="30" borderId="20" xfId="108" applyFont="1" applyFill="1" applyBorder="1" applyAlignment="1">
      <alignment horizontal="center" vertical="center"/>
    </xf>
    <xf numFmtId="3" fontId="35" fillId="30" borderId="20" xfId="108" applyNumberFormat="1" applyFont="1" applyFill="1" applyBorder="1" applyAlignment="1">
      <alignment horizontal="center" vertical="center" wrapText="1"/>
    </xf>
    <xf numFmtId="3" fontId="35" fillId="50" borderId="20" xfId="108" applyNumberFormat="1" applyFont="1" applyFill="1" applyBorder="1" applyAlignment="1">
      <alignment horizontal="center" vertical="center"/>
    </xf>
    <xf numFmtId="3" fontId="35" fillId="50" borderId="27" xfId="108" applyNumberFormat="1" applyFont="1" applyFill="1" applyBorder="1" applyAlignment="1">
      <alignment horizontal="center" vertical="center" wrapText="1"/>
    </xf>
    <xf numFmtId="3" fontId="35" fillId="50" borderId="29" xfId="108" applyNumberFormat="1" applyFont="1" applyFill="1" applyBorder="1" applyAlignment="1">
      <alignment horizontal="center" vertical="center" wrapText="1"/>
    </xf>
    <xf numFmtId="3" fontId="35" fillId="50" borderId="32" xfId="108" applyNumberFormat="1" applyFont="1" applyFill="1" applyBorder="1" applyAlignment="1">
      <alignment horizontal="center" vertical="center" wrapText="1"/>
    </xf>
    <xf numFmtId="43" fontId="35" fillId="50" borderId="20" xfId="105" applyFont="1" applyFill="1" applyBorder="1" applyAlignment="1">
      <alignment horizontal="center" vertical="center"/>
    </xf>
    <xf numFmtId="3" fontId="35" fillId="30" borderId="20" xfId="108" applyNumberFormat="1" applyFont="1" applyFill="1" applyBorder="1" applyAlignment="1">
      <alignment horizontal="center" vertical="center"/>
    </xf>
    <xf numFmtId="3" fontId="35" fillId="30" borderId="27" xfId="108" applyNumberFormat="1" applyFont="1" applyFill="1" applyBorder="1" applyAlignment="1">
      <alignment horizontal="center" vertical="center"/>
    </xf>
    <xf numFmtId="3" fontId="35" fillId="30" borderId="29" xfId="108" applyNumberFormat="1" applyFont="1" applyFill="1" applyBorder="1" applyAlignment="1">
      <alignment horizontal="center" vertical="center"/>
    </xf>
    <xf numFmtId="3" fontId="35" fillId="30" borderId="32" xfId="108" applyNumberFormat="1" applyFont="1" applyFill="1" applyBorder="1" applyAlignment="1">
      <alignment horizontal="center" vertical="center"/>
    </xf>
    <xf numFmtId="0" fontId="0" fillId="0" borderId="0" xfId="110" applyFont="1" applyAlignment="1">
      <alignment vertical="top" wrapText="1"/>
    </xf>
    <xf numFmtId="0" fontId="72" fillId="0" borderId="0" xfId="110" applyAlignment="1">
      <alignment vertical="top" wrapText="1"/>
    </xf>
    <xf numFmtId="0" fontId="0" fillId="0" borderId="82" xfId="110" applyFont="1" applyBorder="1" applyAlignment="1">
      <alignment horizontal="center" vertical="top" wrapText="1"/>
    </xf>
    <xf numFmtId="0" fontId="1" fillId="0" borderId="83" xfId="110" applyFont="1" applyBorder="1" applyAlignment="1">
      <alignment horizontal="center" vertical="top" wrapText="1"/>
    </xf>
    <xf numFmtId="0" fontId="0" fillId="38" borderId="0" xfId="49" applyFont="1" applyFill="1" applyAlignment="1">
      <alignment horizontal="left" vertical="center" wrapText="1"/>
    </xf>
    <xf numFmtId="0" fontId="1" fillId="38" borderId="0" xfId="49" applyFill="1" applyAlignment="1">
      <alignment horizontal="left" vertical="center" wrapText="1"/>
    </xf>
    <xf numFmtId="0" fontId="40" fillId="28" borderId="0" xfId="0" applyFont="1" applyFill="1" applyBorder="1" applyAlignment="1">
      <alignment horizontal="center" vertical="center" wrapText="1"/>
    </xf>
    <xf numFmtId="0" fontId="35" fillId="28" borderId="0" xfId="0" applyFont="1" applyFill="1" applyBorder="1" applyAlignment="1">
      <alignment horizontal="center"/>
    </xf>
    <xf numFmtId="0" fontId="35" fillId="28" borderId="31" xfId="0" applyFont="1" applyFill="1" applyBorder="1" applyAlignment="1">
      <alignment horizontal="center"/>
    </xf>
    <xf numFmtId="0" fontId="0" fillId="0" borderId="20" xfId="0" applyBorder="1" applyAlignment="1">
      <alignment horizontal="center"/>
    </xf>
    <xf numFmtId="0" fontId="34" fillId="0" borderId="50" xfId="0" applyFont="1" applyBorder="1" applyAlignment="1">
      <alignment horizontal="center"/>
    </xf>
    <xf numFmtId="0" fontId="34" fillId="0" borderId="51" xfId="0" applyFont="1" applyBorder="1" applyAlignment="1">
      <alignment horizontal="center"/>
    </xf>
    <xf numFmtId="0" fontId="34" fillId="0" borderId="46" xfId="0" applyFont="1" applyBorder="1" applyAlignment="1">
      <alignment horizontal="center"/>
    </xf>
    <xf numFmtId="0" fontId="35" fillId="0" borderId="0" xfId="0" applyFont="1" applyFill="1" applyBorder="1" applyAlignment="1">
      <alignment horizontal="center"/>
    </xf>
    <xf numFmtId="0" fontId="0" fillId="38" borderId="0" xfId="0" applyFill="1" applyBorder="1" applyAlignment="1">
      <alignment horizontal="center"/>
    </xf>
    <xf numFmtId="0" fontId="0" fillId="0" borderId="0" xfId="0" applyFill="1" applyBorder="1" applyAlignment="1">
      <alignment horizontal="center"/>
    </xf>
    <xf numFmtId="0" fontId="35" fillId="38" borderId="0" xfId="0" applyFont="1" applyFill="1" applyBorder="1" applyAlignment="1">
      <alignment horizontal="center"/>
    </xf>
    <xf numFmtId="0" fontId="21" fillId="0" borderId="0" xfId="0" applyFont="1" applyFill="1" applyBorder="1" applyAlignment="1">
      <alignment horizontal="center"/>
    </xf>
    <xf numFmtId="0" fontId="44" fillId="0" borderId="0" xfId="0" applyFont="1" applyFill="1" applyBorder="1" applyAlignment="1">
      <alignment horizontal="center" vertical="center"/>
    </xf>
    <xf numFmtId="0" fontId="35" fillId="0" borderId="71" xfId="0" applyFont="1" applyFill="1" applyBorder="1" applyAlignment="1">
      <alignment horizontal="center" wrapText="1"/>
    </xf>
    <xf numFmtId="0" fontId="0" fillId="26" borderId="48" xfId="0" applyFill="1" applyBorder="1" applyAlignment="1">
      <alignment horizontal="center"/>
    </xf>
    <xf numFmtId="0" fontId="0" fillId="26" borderId="47" xfId="0" applyFill="1" applyBorder="1" applyAlignment="1">
      <alignment horizontal="center"/>
    </xf>
    <xf numFmtId="0" fontId="0" fillId="26" borderId="38" xfId="0" applyFill="1" applyBorder="1" applyAlignment="1">
      <alignment horizontal="center"/>
    </xf>
    <xf numFmtId="0" fontId="0" fillId="26" borderId="42" xfId="0" applyFill="1" applyBorder="1" applyAlignment="1">
      <alignment horizontal="center"/>
    </xf>
    <xf numFmtId="0" fontId="0" fillId="26" borderId="43" xfId="0" applyFill="1" applyBorder="1" applyAlignment="1">
      <alignment horizontal="center"/>
    </xf>
    <xf numFmtId="0" fontId="0" fillId="26" borderId="36" xfId="0" applyFill="1" applyBorder="1" applyAlignment="1">
      <alignment horizontal="center"/>
    </xf>
    <xf numFmtId="0" fontId="45" fillId="0" borderId="20" xfId="0" applyFont="1" applyBorder="1" applyAlignment="1">
      <alignment horizontal="center" vertical="center" wrapText="1"/>
    </xf>
    <xf numFmtId="0" fontId="21" fillId="33" borderId="26" xfId="0" applyFont="1" applyFill="1" applyBorder="1" applyAlignment="1">
      <alignment horizontal="center" vertical="center"/>
    </xf>
    <xf numFmtId="0" fontId="21" fillId="33" borderId="0" xfId="0" applyFont="1" applyFill="1" applyBorder="1" applyAlignment="1">
      <alignment horizontal="center" vertical="center"/>
    </xf>
    <xf numFmtId="0" fontId="21" fillId="33" borderId="31" xfId="0" applyFont="1" applyFill="1" applyBorder="1" applyAlignment="1">
      <alignment horizontal="center" vertical="center"/>
    </xf>
    <xf numFmtId="0" fontId="0" fillId="37" borderId="26" xfId="0" applyFill="1" applyBorder="1" applyAlignment="1">
      <alignment horizontal="center" vertical="center"/>
    </xf>
    <xf numFmtId="0" fontId="0" fillId="37" borderId="0" xfId="0" applyFill="1" applyBorder="1" applyAlignment="1">
      <alignment horizontal="center" vertical="center"/>
    </xf>
    <xf numFmtId="0" fontId="36" fillId="0" borderId="20" xfId="0" applyFont="1" applyBorder="1" applyAlignment="1">
      <alignment horizontal="center" vertical="center" wrapText="1"/>
    </xf>
    <xf numFmtId="0" fontId="45"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0" fillId="0" borderId="0" xfId="0" applyFill="1" applyBorder="1" applyAlignment="1">
      <alignment horizontal="center" vertical="center"/>
    </xf>
    <xf numFmtId="0" fontId="34" fillId="0" borderId="0" xfId="0" applyFont="1" applyFill="1" applyBorder="1" applyAlignment="1">
      <alignment horizontal="center"/>
    </xf>
    <xf numFmtId="0" fontId="40"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1" fillId="29" borderId="48" xfId="49" applyFont="1" applyFill="1" applyBorder="1" applyAlignment="1">
      <alignment horizontal="center"/>
    </xf>
    <xf numFmtId="0" fontId="1" fillId="29" borderId="47" xfId="49" applyFill="1" applyBorder="1" applyAlignment="1">
      <alignment horizontal="center"/>
    </xf>
    <xf numFmtId="0" fontId="1" fillId="29" borderId="38" xfId="49" applyFill="1" applyBorder="1" applyAlignment="1">
      <alignment horizontal="center"/>
    </xf>
    <xf numFmtId="0" fontId="1" fillId="0" borderId="44" xfId="111" applyBorder="1" applyAlignment="1">
      <alignment horizontal="center" wrapText="1"/>
    </xf>
    <xf numFmtId="0" fontId="1" fillId="0" borderId="86" xfId="111" applyBorder="1" applyAlignment="1">
      <alignment horizontal="center" wrapText="1"/>
    </xf>
    <xf numFmtId="0" fontId="1" fillId="0" borderId="87" xfId="49" applyFont="1" applyBorder="1" applyAlignment="1">
      <alignment horizontal="center" vertical="center" wrapText="1"/>
    </xf>
    <xf numFmtId="0" fontId="1" fillId="0" borderId="89" xfId="49" applyFont="1" applyBorder="1" applyAlignment="1">
      <alignment horizontal="center" vertical="center" wrapText="1"/>
    </xf>
    <xf numFmtId="0" fontId="0" fillId="0" borderId="88" xfId="49" applyFont="1" applyBorder="1" applyAlignment="1">
      <alignment vertical="top" wrapText="1"/>
    </xf>
    <xf numFmtId="0" fontId="1" fillId="0" borderId="90" xfId="49" applyFont="1" applyBorder="1" applyAlignment="1">
      <alignment vertical="top" wrapText="1"/>
    </xf>
    <xf numFmtId="0" fontId="1" fillId="0" borderId="91" xfId="49" applyFont="1" applyBorder="1" applyAlignment="1">
      <alignment vertical="top" wrapText="1"/>
    </xf>
    <xf numFmtId="0" fontId="1" fillId="0" borderId="18" xfId="49" applyFont="1" applyBorder="1" applyAlignment="1">
      <alignment horizontal="left" vertical="center" wrapText="1"/>
    </xf>
    <xf numFmtId="0" fontId="78" fillId="41" borderId="20" xfId="0" applyFont="1" applyFill="1" applyBorder="1" applyAlignment="1">
      <alignment horizontal="left" vertical="center"/>
    </xf>
    <xf numFmtId="1" fontId="78" fillId="41" borderId="20" xfId="0" applyNumberFormat="1" applyFont="1" applyFill="1" applyBorder="1" applyAlignment="1">
      <alignment horizontal="center"/>
    </xf>
    <xf numFmtId="0" fontId="78" fillId="41" borderId="20" xfId="0" applyFont="1" applyFill="1" applyBorder="1" applyAlignment="1">
      <alignment horizontal="center"/>
    </xf>
    <xf numFmtId="0" fontId="79" fillId="41" borderId="20" xfId="0" applyFont="1" applyFill="1" applyBorder="1" applyAlignment="1">
      <alignment horizontal="left" vertical="center"/>
    </xf>
    <xf numFmtId="0" fontId="79" fillId="28" borderId="20" xfId="58" applyFont="1" applyFill="1" applyBorder="1" applyAlignment="1">
      <alignment horizontal="center" vertical="center" wrapText="1"/>
    </xf>
    <xf numFmtId="0" fontId="78" fillId="38" borderId="20" xfId="0" applyFont="1" applyFill="1" applyBorder="1" applyAlignment="1">
      <alignment horizontal="center"/>
    </xf>
    <xf numFmtId="1" fontId="78" fillId="38" borderId="20" xfId="0" applyNumberFormat="1" applyFont="1" applyFill="1" applyBorder="1" applyAlignment="1">
      <alignment horizontal="center"/>
    </xf>
    <xf numFmtId="0" fontId="79" fillId="79" borderId="20" xfId="0" applyFont="1" applyFill="1" applyBorder="1" applyAlignment="1">
      <alignment horizontal="center" vertical="center" wrapText="1"/>
    </xf>
    <xf numFmtId="0" fontId="79" fillId="79" borderId="20" xfId="0" applyFont="1" applyFill="1" applyBorder="1" applyAlignment="1">
      <alignment horizontal="center" vertical="center"/>
    </xf>
    <xf numFmtId="0" fontId="79" fillId="0" borderId="20" xfId="0" applyFont="1" applyBorder="1" applyAlignment="1">
      <alignment horizontal="center" vertical="center"/>
    </xf>
    <xf numFmtId="0" fontId="79" fillId="38" borderId="20" xfId="0" applyFont="1" applyFill="1" applyBorder="1" applyAlignment="1">
      <alignment horizontal="center"/>
    </xf>
    <xf numFmtId="0" fontId="79" fillId="0" borderId="20" xfId="0" applyFont="1" applyFill="1" applyBorder="1" applyAlignment="1">
      <alignment horizontal="center" vertical="center"/>
    </xf>
    <xf numFmtId="0" fontId="80" fillId="0" borderId="20" xfId="0" applyFont="1" applyBorder="1"/>
    <xf numFmtId="0" fontId="80" fillId="0" borderId="0" xfId="0" applyFont="1"/>
    <xf numFmtId="0" fontId="79" fillId="79" borderId="20" xfId="0" applyFont="1" applyFill="1" applyBorder="1" applyAlignment="1">
      <alignment horizontal="center"/>
    </xf>
    <xf numFmtId="0" fontId="81" fillId="41" borderId="33" xfId="0" applyFont="1" applyFill="1" applyBorder="1" applyAlignment="1">
      <alignment horizontal="left" vertical="center"/>
    </xf>
    <xf numFmtId="0" fontId="81" fillId="41" borderId="20" xfId="0" applyFont="1" applyFill="1" applyBorder="1" applyAlignment="1">
      <alignment horizontal="left" vertical="center"/>
    </xf>
    <xf numFmtId="0" fontId="82" fillId="0" borderId="20" xfId="0" applyFont="1" applyFill="1" applyBorder="1" applyAlignment="1">
      <alignment horizontal="center" vertical="center" wrapText="1"/>
    </xf>
    <xf numFmtId="0" fontId="81" fillId="38" borderId="20" xfId="0" applyFont="1" applyFill="1" applyBorder="1" applyAlignment="1">
      <alignment horizontal="center"/>
    </xf>
    <xf numFmtId="1" fontId="81" fillId="38" borderId="20" xfId="0" applyNumberFormat="1" applyFont="1" applyFill="1" applyBorder="1" applyAlignment="1">
      <alignment horizontal="center"/>
    </xf>
    <xf numFmtId="0" fontId="82" fillId="0" borderId="20" xfId="0" applyNumberFormat="1" applyFont="1" applyFill="1" applyBorder="1" applyAlignment="1">
      <alignment horizontal="center"/>
    </xf>
    <xf numFmtId="3" fontId="82" fillId="0" borderId="20" xfId="0" applyNumberFormat="1" applyFont="1" applyFill="1" applyBorder="1" applyAlignment="1">
      <alignment horizontal="center" vertical="center" wrapText="1"/>
    </xf>
    <xf numFmtId="0" fontId="82" fillId="0" borderId="20" xfId="0" applyFont="1" applyBorder="1" applyAlignment="1">
      <alignment horizontal="center" vertical="center"/>
    </xf>
    <xf numFmtId="0" fontId="82" fillId="0" borderId="20" xfId="0" applyFont="1" applyFill="1" applyBorder="1" applyAlignment="1">
      <alignment horizontal="center" vertical="center"/>
    </xf>
    <xf numFmtId="164" fontId="82" fillId="0" borderId="33" xfId="0" applyNumberFormat="1" applyFont="1" applyBorder="1" applyAlignment="1">
      <alignment horizontal="center" vertical="center"/>
    </xf>
    <xf numFmtId="0" fontId="81" fillId="80" borderId="20" xfId="0" applyFont="1" applyFill="1" applyBorder="1" applyAlignment="1">
      <alignment horizontal="center"/>
    </xf>
    <xf numFmtId="164" fontId="82" fillId="0" borderId="23" xfId="0" applyNumberFormat="1" applyFont="1" applyFill="1" applyBorder="1" applyAlignment="1">
      <alignment horizontal="center"/>
    </xf>
    <xf numFmtId="1" fontId="82" fillId="0" borderId="33" xfId="0" applyNumberFormat="1" applyFont="1" applyFill="1" applyBorder="1" applyAlignment="1">
      <alignment horizontal="center"/>
    </xf>
    <xf numFmtId="0" fontId="82" fillId="80" borderId="20" xfId="0" applyFont="1" applyFill="1" applyBorder="1" applyAlignment="1">
      <alignment horizontal="center"/>
    </xf>
    <xf numFmtId="0" fontId="82" fillId="0" borderId="23" xfId="0" applyFont="1" applyFill="1" applyBorder="1" applyAlignment="1">
      <alignment horizontal="center"/>
    </xf>
    <xf numFmtId="1" fontId="82" fillId="0" borderId="33" xfId="0" applyNumberFormat="1" applyFont="1" applyBorder="1" applyAlignment="1">
      <alignment horizontal="center" vertical="center"/>
    </xf>
    <xf numFmtId="1" fontId="82" fillId="80" borderId="20" xfId="0" applyNumberFormat="1" applyFont="1" applyFill="1" applyBorder="1" applyAlignment="1">
      <alignment horizontal="center" vertical="center"/>
    </xf>
    <xf numFmtId="1" fontId="82" fillId="0" borderId="23" xfId="0" applyNumberFormat="1" applyFont="1" applyFill="1" applyBorder="1" applyAlignment="1">
      <alignment horizontal="center"/>
    </xf>
    <xf numFmtId="0" fontId="83" fillId="0" borderId="0" xfId="0" applyFont="1" applyBorder="1"/>
    <xf numFmtId="0" fontId="79" fillId="50" borderId="33" xfId="108" applyFont="1" applyFill="1" applyBorder="1" applyAlignment="1">
      <alignment horizontal="center" vertical="center"/>
    </xf>
    <xf numFmtId="0" fontId="79" fillId="50" borderId="20" xfId="108" applyFont="1" applyFill="1" applyBorder="1" applyAlignment="1">
      <alignment horizontal="center" vertical="center"/>
    </xf>
    <xf numFmtId="0" fontId="79" fillId="50" borderId="23" xfId="108" applyFont="1" applyFill="1" applyBorder="1" applyAlignment="1">
      <alignment horizontal="center" vertical="center"/>
    </xf>
    <xf numFmtId="0" fontId="79" fillId="50" borderId="50" xfId="108" applyFont="1" applyFill="1" applyBorder="1" applyAlignment="1">
      <alignment horizontal="center" vertical="center"/>
    </xf>
    <xf numFmtId="0" fontId="78" fillId="41" borderId="57" xfId="112" applyFont="1" applyFill="1" applyBorder="1" applyAlignment="1">
      <alignment horizontal="left" vertical="center"/>
    </xf>
    <xf numFmtId="0" fontId="79" fillId="50" borderId="46" xfId="108" applyFont="1" applyFill="1" applyBorder="1" applyAlignment="1">
      <alignment horizontal="center" vertical="center"/>
    </xf>
    <xf numFmtId="0" fontId="84" fillId="48" borderId="20" xfId="0" applyFont="1" applyFill="1" applyBorder="1" applyAlignment="1">
      <alignment horizontal="left" vertical="center" wrapText="1"/>
    </xf>
    <xf numFmtId="0" fontId="82" fillId="48" borderId="50" xfId="0" applyFont="1" applyFill="1" applyBorder="1" applyAlignment="1">
      <alignment horizontal="center" vertical="center" wrapText="1"/>
    </xf>
    <xf numFmtId="0" fontId="82" fillId="0" borderId="20" xfId="0" applyFont="1" applyFill="1" applyBorder="1" applyAlignment="1">
      <alignment horizontal="left" vertical="center" wrapText="1"/>
    </xf>
    <xf numFmtId="0" fontId="82" fillId="48" borderId="20" xfId="0" applyFont="1" applyFill="1" applyBorder="1" applyAlignment="1">
      <alignment horizontal="center" vertical="center"/>
    </xf>
    <xf numFmtId="0" fontId="84" fillId="48" borderId="20" xfId="0" applyFont="1" applyFill="1" applyBorder="1" applyAlignment="1">
      <alignment horizontal="center" vertical="center" wrapText="1"/>
    </xf>
    <xf numFmtId="0" fontId="82" fillId="48" borderId="20" xfId="0" applyFont="1" applyFill="1" applyBorder="1" applyAlignment="1">
      <alignment horizontal="center" vertical="center" wrapText="1"/>
    </xf>
  </cellXfs>
  <cellStyles count="113">
    <cellStyle name="%" xfId="1"/>
    <cellStyle name="%_MCA Deployment Infosys - (IBM &amp; Non IBM) - Feb 3 '2013" xfId="2"/>
    <cellStyle name="20% - Accent1" xfId="3" builtinId="30" customBuiltin="1"/>
    <cellStyle name="20% - Accent1 2" xfId="70"/>
    <cellStyle name="20% - Accent2" xfId="4" builtinId="34" customBuiltin="1"/>
    <cellStyle name="20% - Accent2 2" xfId="71"/>
    <cellStyle name="20% - Accent3" xfId="5" builtinId="38" customBuiltin="1"/>
    <cellStyle name="20% - Accent3 2" xfId="72"/>
    <cellStyle name="20% - Accent4" xfId="6" builtinId="42" customBuiltin="1"/>
    <cellStyle name="20% - Accent4 2" xfId="73"/>
    <cellStyle name="20% - Accent5" xfId="7" builtinId="46" customBuiltin="1"/>
    <cellStyle name="20% - Accent5 2" xfId="74"/>
    <cellStyle name="20% - Accent6" xfId="8" builtinId="50" customBuiltin="1"/>
    <cellStyle name="20% - Accent6 2" xfId="75"/>
    <cellStyle name="40% - Accent1" xfId="9" builtinId="31" customBuiltin="1"/>
    <cellStyle name="40% - Accent1 2" xfId="76"/>
    <cellStyle name="40% - Accent2" xfId="10" builtinId="35" customBuiltin="1"/>
    <cellStyle name="40% - Accent2 2" xfId="77"/>
    <cellStyle name="40% - Accent3" xfId="11" builtinId="39" customBuiltin="1"/>
    <cellStyle name="40% - Accent3 2" xfId="78"/>
    <cellStyle name="40% - Accent4" xfId="12" builtinId="43" customBuiltin="1"/>
    <cellStyle name="40% - Accent4 2" xfId="79"/>
    <cellStyle name="40% - Accent5" xfId="13" builtinId="47" customBuiltin="1"/>
    <cellStyle name="40% - Accent5 2" xfId="80"/>
    <cellStyle name="40% - Accent6" xfId="14" builtinId="51" customBuiltin="1"/>
    <cellStyle name="40% - Accent6 2" xfId="81"/>
    <cellStyle name="60% - Accent1" xfId="15" builtinId="32" customBuiltin="1"/>
    <cellStyle name="60% - Accent1 2" xfId="82"/>
    <cellStyle name="60% - Accent2" xfId="16" builtinId="36" customBuiltin="1"/>
    <cellStyle name="60% - Accent2 2" xfId="83"/>
    <cellStyle name="60% - Accent3" xfId="17" builtinId="40" customBuiltin="1"/>
    <cellStyle name="60% - Accent3 2" xfId="84"/>
    <cellStyle name="60% - Accent4" xfId="18" builtinId="44" customBuiltin="1"/>
    <cellStyle name="60% - Accent4 2" xfId="85"/>
    <cellStyle name="60% - Accent5" xfId="19" builtinId="48" customBuiltin="1"/>
    <cellStyle name="60% - Accent5 2" xfId="86"/>
    <cellStyle name="60% - Accent6" xfId="20" builtinId="52" customBuiltin="1"/>
    <cellStyle name="60% - Accent6 2" xfId="87"/>
    <cellStyle name="Accent1" xfId="21" builtinId="29" customBuiltin="1"/>
    <cellStyle name="Accent1 2" xfId="88"/>
    <cellStyle name="Accent2" xfId="22" builtinId="33" customBuiltin="1"/>
    <cellStyle name="Accent2 2" xfId="89"/>
    <cellStyle name="Accent3" xfId="23" builtinId="37" customBuiltin="1"/>
    <cellStyle name="Accent3 2" xfId="90"/>
    <cellStyle name="Accent4" xfId="24" builtinId="41" customBuiltin="1"/>
    <cellStyle name="Accent4 2" xfId="91"/>
    <cellStyle name="Accent5" xfId="25" builtinId="45" customBuiltin="1"/>
    <cellStyle name="Accent5 2" xfId="92"/>
    <cellStyle name="Accent6" xfId="26" builtinId="49" customBuiltin="1"/>
    <cellStyle name="Accent6 2" xfId="93"/>
    <cellStyle name="Bad" xfId="27" builtinId="27" customBuiltin="1"/>
    <cellStyle name="Bad 2" xfId="94"/>
    <cellStyle name="Calculation" xfId="28" builtinId="22" customBuiltin="1"/>
    <cellStyle name="Calculation 2" xfId="95"/>
    <cellStyle name="Check Cell" xfId="29" builtinId="23" customBuiltin="1"/>
    <cellStyle name="Check Cell 2" xfId="96"/>
    <cellStyle name="Comma" xfId="105" builtinId="3"/>
    <cellStyle name="Explanatory Text" xfId="30" builtinId="53" customBuiltin="1"/>
    <cellStyle name="Good" xfId="31" builtinId="26" customBuiltin="1"/>
    <cellStyle name="Good 2" xfId="97"/>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Hyperlink 2" xfId="69"/>
    <cellStyle name="Hyperlink 2 2" xfId="109"/>
    <cellStyle name="Hyperlink_BML Configuration Details_V1.1 2" xfId="106"/>
    <cellStyle name="Input" xfId="37" builtinId="20" customBuiltin="1"/>
    <cellStyle name="Input 2" xfId="98"/>
    <cellStyle name="Linked Cell" xfId="38" builtinId="24" customBuiltin="1"/>
    <cellStyle name="Neutral" xfId="39" builtinId="28" customBuiltin="1"/>
    <cellStyle name="Neutral 2" xfId="99"/>
    <cellStyle name="Normal" xfId="0" builtinId="0"/>
    <cellStyle name="Normal 11" xfId="40"/>
    <cellStyle name="Normal 12" xfId="41"/>
    <cellStyle name="Normal 13" xfId="42"/>
    <cellStyle name="Normal 14" xfId="43"/>
    <cellStyle name="Normal 17" xfId="44"/>
    <cellStyle name="Normal 2" xfId="45"/>
    <cellStyle name="Normal 2 1" xfId="46"/>
    <cellStyle name="Normal 2 2" xfId="47"/>
    <cellStyle name="Normal 2 3" xfId="48"/>
    <cellStyle name="Normal 2_CanaraBank_DR_Existing_Server_ReDesign_Architecture_v1.6" xfId="49"/>
    <cellStyle name="Normal 3" xfId="50"/>
    <cellStyle name="Normal 3 3" xfId="51"/>
    <cellStyle name="Normal 3_MCA Deployment Infosys - (IBM &amp; Non IBM) - Feb 3 '2013" xfId="52"/>
    <cellStyle name="Normal 4" xfId="53"/>
    <cellStyle name="Normal 5" xfId="54"/>
    <cellStyle name="Normal 5 2" xfId="100"/>
    <cellStyle name="Normal 6" xfId="55"/>
    <cellStyle name="Normal 6 2" xfId="101"/>
    <cellStyle name="Normal 7" xfId="68"/>
    <cellStyle name="Normal 7 2" xfId="108"/>
    <cellStyle name="Normal 8" xfId="110"/>
    <cellStyle name="Normal 9" xfId="112"/>
    <cellStyle name="Normal_Axis_BCC_Server_Design_Architecture_v0.2_IOCard" xfId="56"/>
    <cellStyle name="Normal_BML Configuration Details_V1.1" xfId="107"/>
    <cellStyle name="Normal_Department of Posts-FSI - LLD for System p (Draft)-V15" xfId="57"/>
    <cellStyle name="Normal_MCA Deployment Infosys - (IBM &amp; Non IBM) - Nov 25 '2013 (LLD Workshop)" xfId="58"/>
    <cellStyle name="Normal_OS_Gold_Image_Details 2" xfId="111"/>
    <cellStyle name="Note" xfId="59" builtinId="10" customBuiltin="1"/>
    <cellStyle name="Note 1" xfId="60"/>
    <cellStyle name="Note 2" xfId="61"/>
    <cellStyle name="Note 3" xfId="62"/>
    <cellStyle name="Note 4" xfId="102"/>
    <cellStyle name="Output" xfId="63" builtinId="21" customBuiltin="1"/>
    <cellStyle name="Output 2" xfId="103"/>
    <cellStyle name="Style 1" xfId="64"/>
    <cellStyle name="Style 1 2" xfId="104"/>
    <cellStyle name="Title" xfId="65" builtinId="15" customBuiltin="1"/>
    <cellStyle name="Total" xfId="66" builtinId="25" customBuiltin="1"/>
    <cellStyle name="Warning Text" xfId="67"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1A1A1A"/>
      <rgbColor rgb="00993300"/>
      <rgbColor rgb="00993366"/>
      <rgbColor rgb="00333399"/>
      <rgbColor rgb="00333333"/>
    </indexedColors>
    <mruColors>
      <color rgb="FFCC99FF"/>
      <color rgb="FFCCFFCC"/>
      <color rgb="FFFFFF99"/>
      <color rgb="FFFF99CC"/>
      <color rgb="FF99CCFF"/>
      <color rgb="FFFFCC99"/>
      <color rgb="FF00CCFF"/>
      <color rgb="FF00FF00"/>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s>
</file>

<file path=xl/drawings/_rels/drawing16.xml.rels><?xml version="1.0" encoding="UTF-8" standalone="yes"?>
<Relationships xmlns="http://schemas.openxmlformats.org/package/2006/relationships"><Relationship Id="rId3" Type="http://schemas.openxmlformats.org/officeDocument/2006/relationships/image" Target="../media/image25.emf"/><Relationship Id="rId2" Type="http://schemas.openxmlformats.org/officeDocument/2006/relationships/image" Target="../media/image24.jpeg"/><Relationship Id="rId1" Type="http://schemas.openxmlformats.org/officeDocument/2006/relationships/image" Target="../media/image23.png"/></Relationships>
</file>

<file path=xl/drawings/_rels/drawing17.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 Id="rId9" Type="http://schemas.openxmlformats.org/officeDocument/2006/relationships/image" Target="../media/image34.emf"/></Relationships>
</file>

<file path=xl/drawings/_rels/drawing18.xml.rels><?xml version="1.0" encoding="UTF-8" standalone="yes"?>
<Relationships xmlns="http://schemas.openxmlformats.org/package/2006/relationships"><Relationship Id="rId3" Type="http://schemas.openxmlformats.org/officeDocument/2006/relationships/image" Target="../media/image37.gif"/><Relationship Id="rId2" Type="http://schemas.openxmlformats.org/officeDocument/2006/relationships/image" Target="../media/image36.gif"/><Relationship Id="rId1" Type="http://schemas.openxmlformats.org/officeDocument/2006/relationships/image" Target="../media/image35.gif"/><Relationship Id="rId6" Type="http://schemas.openxmlformats.org/officeDocument/2006/relationships/image" Target="../media/image40.emf"/><Relationship Id="rId5" Type="http://schemas.openxmlformats.org/officeDocument/2006/relationships/image" Target="../media/image39.emf"/><Relationship Id="rId4" Type="http://schemas.openxmlformats.org/officeDocument/2006/relationships/image" Target="../media/image38.emf"/></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emf"/><Relationship Id="rId1" Type="http://schemas.openxmlformats.org/officeDocument/2006/relationships/image" Target="../media/image11.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18</xdr:col>
      <xdr:colOff>504825</xdr:colOff>
      <xdr:row>19</xdr:row>
      <xdr:rowOff>114300</xdr:rowOff>
    </xdr:from>
    <xdr:to>
      <xdr:col>22</xdr:col>
      <xdr:colOff>85725</xdr:colOff>
      <xdr:row>27</xdr:row>
      <xdr:rowOff>38100</xdr:rowOff>
    </xdr:to>
    <xdr:sp macro="" textlink="">
      <xdr:nvSpPr>
        <xdr:cNvPr id="81" name="Rounded Rectangle 80"/>
        <xdr:cNvSpPr/>
      </xdr:nvSpPr>
      <xdr:spPr>
        <a:xfrm>
          <a:off x="11477625" y="3190875"/>
          <a:ext cx="2019300" cy="12192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Legends :-             </a:t>
          </a:r>
          <a:r>
            <a:rPr lang="en-US" sz="1100" baseline="0"/>
            <a:t>  </a:t>
          </a:r>
          <a:r>
            <a:rPr lang="en-US" sz="800" b="0" i="0" u="none" strike="noStrike">
              <a:solidFill>
                <a:schemeClr val="lt1"/>
              </a:solidFill>
              <a:effectLst/>
              <a:latin typeface="+mn-lt"/>
              <a:ea typeface="+mn-ea"/>
              <a:cs typeface="+mn-cs"/>
            </a:rPr>
            <a:t>LAN </a:t>
          </a:r>
          <a:r>
            <a:rPr lang="en-US" sz="1100" b="0" i="0" u="none" strike="noStrike">
              <a:solidFill>
                <a:schemeClr val="lt1"/>
              </a:solidFill>
              <a:effectLst/>
              <a:latin typeface="+mn-lt"/>
              <a:ea typeface="+mn-ea"/>
              <a:cs typeface="+mn-cs"/>
            </a:rPr>
            <a:t>Private Network</a:t>
          </a:r>
          <a:r>
            <a:rPr lang="en-US"/>
            <a:t> </a:t>
          </a:r>
          <a:endParaRPr lang="en-US" sz="1100"/>
        </a:p>
      </xdr:txBody>
    </xdr:sp>
    <xdr:clientData/>
  </xdr:twoCellAnchor>
  <xdr:twoCellAnchor>
    <xdr:from>
      <xdr:col>0</xdr:col>
      <xdr:colOff>142876</xdr:colOff>
      <xdr:row>2</xdr:row>
      <xdr:rowOff>95251</xdr:rowOff>
    </xdr:from>
    <xdr:to>
      <xdr:col>10</xdr:col>
      <xdr:colOff>428626</xdr:colOff>
      <xdr:row>50</xdr:row>
      <xdr:rowOff>54428</xdr:rowOff>
    </xdr:to>
    <xdr:sp macro="" textlink="">
      <xdr:nvSpPr>
        <xdr:cNvPr id="82" name="Rounded Rectangle 81"/>
        <xdr:cNvSpPr/>
      </xdr:nvSpPr>
      <xdr:spPr>
        <a:xfrm>
          <a:off x="142876" y="419101"/>
          <a:ext cx="6381750" cy="773157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66675</xdr:colOff>
      <xdr:row>7</xdr:row>
      <xdr:rowOff>95250</xdr:rowOff>
    </xdr:from>
    <xdr:to>
      <xdr:col>6</xdr:col>
      <xdr:colOff>66675</xdr:colOff>
      <xdr:row>9</xdr:row>
      <xdr:rowOff>47625</xdr:rowOff>
    </xdr:to>
    <xdr:cxnSp macro="">
      <xdr:nvCxnSpPr>
        <xdr:cNvPr id="83" name="Straight Connector 82"/>
        <xdr:cNvCxnSpPr/>
      </xdr:nvCxnSpPr>
      <xdr:spPr>
        <a:xfrm flipV="1">
          <a:off x="3724275" y="1228725"/>
          <a:ext cx="0" cy="276225"/>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7</xdr:row>
      <xdr:rowOff>123825</xdr:rowOff>
    </xdr:from>
    <xdr:to>
      <xdr:col>2</xdr:col>
      <xdr:colOff>171450</xdr:colOff>
      <xdr:row>9</xdr:row>
      <xdr:rowOff>76200</xdr:rowOff>
    </xdr:to>
    <xdr:cxnSp macro="">
      <xdr:nvCxnSpPr>
        <xdr:cNvPr id="84" name="Straight Connector 83"/>
        <xdr:cNvCxnSpPr/>
      </xdr:nvCxnSpPr>
      <xdr:spPr>
        <a:xfrm flipV="1">
          <a:off x="1390650" y="1257300"/>
          <a:ext cx="0" cy="276225"/>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257175</xdr:colOff>
      <xdr:row>9</xdr:row>
      <xdr:rowOff>1</xdr:rowOff>
    </xdr:from>
    <xdr:to>
      <xdr:col>2</xdr:col>
      <xdr:colOff>504825</xdr:colOff>
      <xdr:row>20</xdr:row>
      <xdr:rowOff>1</xdr:rowOff>
    </xdr:to>
    <xdr:pic>
      <xdr:nvPicPr>
        <xdr:cNvPr id="85" name="Picture 8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775" y="1457326"/>
          <a:ext cx="857250" cy="188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8</xdr:row>
      <xdr:rowOff>123826</xdr:rowOff>
    </xdr:from>
    <xdr:to>
      <xdr:col>6</xdr:col>
      <xdr:colOff>381000</xdr:colOff>
      <xdr:row>19</xdr:row>
      <xdr:rowOff>123826</xdr:rowOff>
    </xdr:to>
    <xdr:pic>
      <xdr:nvPicPr>
        <xdr:cNvPr id="86" name="Picture 8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 y="1419226"/>
          <a:ext cx="857250" cy="188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323850</xdr:colOff>
      <xdr:row>8</xdr:row>
      <xdr:rowOff>95251</xdr:rowOff>
    </xdr:from>
    <xdr:to>
      <xdr:col>15</xdr:col>
      <xdr:colOff>571500</xdr:colOff>
      <xdr:row>19</xdr:row>
      <xdr:rowOff>95251</xdr:rowOff>
    </xdr:to>
    <xdr:pic>
      <xdr:nvPicPr>
        <xdr:cNvPr id="87" name="Picture 8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0" y="1390651"/>
          <a:ext cx="857250" cy="188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266700</xdr:colOff>
      <xdr:row>13</xdr:row>
      <xdr:rowOff>57149</xdr:rowOff>
    </xdr:from>
    <xdr:to>
      <xdr:col>6</xdr:col>
      <xdr:colOff>266700</xdr:colOff>
      <xdr:row>15</xdr:row>
      <xdr:rowOff>123824</xdr:rowOff>
    </xdr:to>
    <xdr:sp macro="" textlink="">
      <xdr:nvSpPr>
        <xdr:cNvPr id="89" name="TextBox 88"/>
        <xdr:cNvSpPr txBox="1"/>
      </xdr:nvSpPr>
      <xdr:spPr>
        <a:xfrm>
          <a:off x="3314700" y="2162174"/>
          <a:ext cx="6096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rPr>
            <a:t>POWER7+</a:t>
          </a:r>
          <a:r>
            <a:rPr lang="en-US" sz="800" b="1" baseline="0">
              <a:solidFill>
                <a:schemeClr val="bg1"/>
              </a:solidFill>
            </a:rPr>
            <a:t>P780</a:t>
          </a:r>
          <a:endParaRPr lang="en-US" sz="800" b="1">
            <a:solidFill>
              <a:schemeClr val="bg1"/>
            </a:solidFill>
          </a:endParaRPr>
        </a:p>
      </xdr:txBody>
    </xdr:sp>
    <xdr:clientData/>
  </xdr:twoCellAnchor>
  <xdr:twoCellAnchor>
    <xdr:from>
      <xdr:col>2</xdr:col>
      <xdr:colOff>76200</xdr:colOff>
      <xdr:row>6</xdr:row>
      <xdr:rowOff>104775</xdr:rowOff>
    </xdr:from>
    <xdr:to>
      <xdr:col>2</xdr:col>
      <xdr:colOff>76200</xdr:colOff>
      <xdr:row>9</xdr:row>
      <xdr:rowOff>1</xdr:rowOff>
    </xdr:to>
    <xdr:cxnSp macro="">
      <xdr:nvCxnSpPr>
        <xdr:cNvPr id="91" name="Straight Connector 90"/>
        <xdr:cNvCxnSpPr>
          <a:stCxn id="85" idx="0"/>
        </xdr:cNvCxnSpPr>
      </xdr:nvCxnSpPr>
      <xdr:spPr>
        <a:xfrm flipV="1">
          <a:off x="1295400" y="1076325"/>
          <a:ext cx="0" cy="381001"/>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552450</xdr:colOff>
      <xdr:row>6</xdr:row>
      <xdr:rowOff>95250</xdr:rowOff>
    </xdr:from>
    <xdr:to>
      <xdr:col>5</xdr:col>
      <xdr:colOff>552450</xdr:colOff>
      <xdr:row>8</xdr:row>
      <xdr:rowOff>152401</xdr:rowOff>
    </xdr:to>
    <xdr:cxnSp macro="">
      <xdr:nvCxnSpPr>
        <xdr:cNvPr id="92" name="Straight Connector 91"/>
        <xdr:cNvCxnSpPr/>
      </xdr:nvCxnSpPr>
      <xdr:spPr>
        <a:xfrm flipV="1">
          <a:off x="3600450" y="1066800"/>
          <a:ext cx="0" cy="381001"/>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xdr:row>
      <xdr:rowOff>85725</xdr:rowOff>
    </xdr:from>
    <xdr:to>
      <xdr:col>6</xdr:col>
      <xdr:colOff>409575</xdr:colOff>
      <xdr:row>6</xdr:row>
      <xdr:rowOff>104775</xdr:rowOff>
    </xdr:to>
    <xdr:cxnSp macro="">
      <xdr:nvCxnSpPr>
        <xdr:cNvPr id="93" name="Straight Connector 92"/>
        <xdr:cNvCxnSpPr/>
      </xdr:nvCxnSpPr>
      <xdr:spPr>
        <a:xfrm flipV="1">
          <a:off x="676275" y="1057275"/>
          <a:ext cx="3390900" cy="1905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104775</xdr:colOff>
      <xdr:row>20</xdr:row>
      <xdr:rowOff>66675</xdr:rowOff>
    </xdr:from>
    <xdr:to>
      <xdr:col>5</xdr:col>
      <xdr:colOff>292100</xdr:colOff>
      <xdr:row>23</xdr:row>
      <xdr:rowOff>180975</xdr:rowOff>
    </xdr:to>
    <xdr:pic>
      <xdr:nvPicPr>
        <xdr:cNvPr id="94" name="Picture 9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23975" y="3305175"/>
          <a:ext cx="2016125"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371475</xdr:colOff>
      <xdr:row>11</xdr:row>
      <xdr:rowOff>57150</xdr:rowOff>
    </xdr:from>
    <xdr:to>
      <xdr:col>20</xdr:col>
      <xdr:colOff>352425</xdr:colOff>
      <xdr:row>16</xdr:row>
      <xdr:rowOff>0</xdr:rowOff>
    </xdr:to>
    <xdr:pic>
      <xdr:nvPicPr>
        <xdr:cNvPr id="95" name="Picture 9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25075" y="1838325"/>
          <a:ext cx="2419350"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371475</xdr:colOff>
      <xdr:row>20</xdr:row>
      <xdr:rowOff>161924</xdr:rowOff>
    </xdr:from>
    <xdr:to>
      <xdr:col>4</xdr:col>
      <xdr:colOff>523875</xdr:colOff>
      <xdr:row>23</xdr:row>
      <xdr:rowOff>28574</xdr:rowOff>
    </xdr:to>
    <xdr:sp macro="" textlink="">
      <xdr:nvSpPr>
        <xdr:cNvPr id="96" name="TextBox 95"/>
        <xdr:cNvSpPr txBox="1"/>
      </xdr:nvSpPr>
      <xdr:spPr>
        <a:xfrm>
          <a:off x="2200275" y="3400424"/>
          <a:ext cx="7620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7042-CR7 </a:t>
          </a:r>
        </a:p>
        <a:p>
          <a:r>
            <a:rPr lang="en-US" sz="800" b="1"/>
            <a:t>HMC</a:t>
          </a:r>
        </a:p>
      </xdr:txBody>
    </xdr:sp>
    <xdr:clientData/>
  </xdr:twoCellAnchor>
  <xdr:twoCellAnchor>
    <xdr:from>
      <xdr:col>18</xdr:col>
      <xdr:colOff>161924</xdr:colOff>
      <xdr:row>12</xdr:row>
      <xdr:rowOff>47625</xdr:rowOff>
    </xdr:from>
    <xdr:to>
      <xdr:col>19</xdr:col>
      <xdr:colOff>476249</xdr:colOff>
      <xdr:row>15</xdr:row>
      <xdr:rowOff>0</xdr:rowOff>
    </xdr:to>
    <xdr:sp macro="" textlink="">
      <xdr:nvSpPr>
        <xdr:cNvPr id="97" name="TextBox 96"/>
        <xdr:cNvSpPr txBox="1"/>
      </xdr:nvSpPr>
      <xdr:spPr>
        <a:xfrm>
          <a:off x="11134724" y="1990725"/>
          <a:ext cx="9239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7042-CR8</a:t>
          </a:r>
        </a:p>
        <a:p>
          <a:r>
            <a:rPr lang="en-US" sz="800" b="1"/>
            <a:t>HMC</a:t>
          </a:r>
        </a:p>
      </xdr:txBody>
    </xdr:sp>
    <xdr:clientData/>
  </xdr:twoCellAnchor>
  <xdr:twoCellAnchor>
    <xdr:from>
      <xdr:col>4</xdr:col>
      <xdr:colOff>66675</xdr:colOff>
      <xdr:row>7</xdr:row>
      <xdr:rowOff>104775</xdr:rowOff>
    </xdr:from>
    <xdr:to>
      <xdr:col>4</xdr:col>
      <xdr:colOff>85727</xdr:colOff>
      <xdr:row>21</xdr:row>
      <xdr:rowOff>104776</xdr:rowOff>
    </xdr:to>
    <xdr:cxnSp macro="">
      <xdr:nvCxnSpPr>
        <xdr:cNvPr id="98" name="Straight Connector 97"/>
        <xdr:cNvCxnSpPr/>
      </xdr:nvCxnSpPr>
      <xdr:spPr>
        <a:xfrm flipH="1" flipV="1">
          <a:off x="2505075" y="1238250"/>
          <a:ext cx="19052" cy="2266951"/>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7</xdr:row>
      <xdr:rowOff>47625</xdr:rowOff>
    </xdr:from>
    <xdr:to>
      <xdr:col>19</xdr:col>
      <xdr:colOff>371475</xdr:colOff>
      <xdr:row>7</xdr:row>
      <xdr:rowOff>114300</xdr:rowOff>
    </xdr:to>
    <xdr:cxnSp macro="">
      <xdr:nvCxnSpPr>
        <xdr:cNvPr id="99" name="Straight Connector 98"/>
        <xdr:cNvCxnSpPr/>
      </xdr:nvCxnSpPr>
      <xdr:spPr>
        <a:xfrm flipH="1">
          <a:off x="914400" y="1181100"/>
          <a:ext cx="11039475" cy="66675"/>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428625</xdr:colOff>
      <xdr:row>7</xdr:row>
      <xdr:rowOff>76200</xdr:rowOff>
    </xdr:from>
    <xdr:to>
      <xdr:col>18</xdr:col>
      <xdr:colOff>438150</xdr:colOff>
      <xdr:row>12</xdr:row>
      <xdr:rowOff>19050</xdr:rowOff>
    </xdr:to>
    <xdr:cxnSp macro="">
      <xdr:nvCxnSpPr>
        <xdr:cNvPr id="100" name="Straight Connector 99"/>
        <xdr:cNvCxnSpPr/>
      </xdr:nvCxnSpPr>
      <xdr:spPr>
        <a:xfrm flipH="1" flipV="1">
          <a:off x="11401425" y="1209675"/>
          <a:ext cx="9525" cy="752475"/>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114300</xdr:colOff>
      <xdr:row>6</xdr:row>
      <xdr:rowOff>47625</xdr:rowOff>
    </xdr:from>
    <xdr:to>
      <xdr:col>15</xdr:col>
      <xdr:colOff>114300</xdr:colOff>
      <xdr:row>8</xdr:row>
      <xdr:rowOff>104776</xdr:rowOff>
    </xdr:to>
    <xdr:cxnSp macro="">
      <xdr:nvCxnSpPr>
        <xdr:cNvPr id="101" name="Straight Connector 100"/>
        <xdr:cNvCxnSpPr/>
      </xdr:nvCxnSpPr>
      <xdr:spPr>
        <a:xfrm flipV="1">
          <a:off x="9258300" y="1019175"/>
          <a:ext cx="0" cy="381001"/>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552450</xdr:colOff>
      <xdr:row>6</xdr:row>
      <xdr:rowOff>38100</xdr:rowOff>
    </xdr:from>
    <xdr:to>
      <xdr:col>18</xdr:col>
      <xdr:colOff>476250</xdr:colOff>
      <xdr:row>6</xdr:row>
      <xdr:rowOff>47626</xdr:rowOff>
    </xdr:to>
    <xdr:cxnSp macro="">
      <xdr:nvCxnSpPr>
        <xdr:cNvPr id="102" name="Straight Connector 101"/>
        <xdr:cNvCxnSpPr/>
      </xdr:nvCxnSpPr>
      <xdr:spPr>
        <a:xfrm flipH="1">
          <a:off x="9086850" y="1009650"/>
          <a:ext cx="2362200" cy="9526"/>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123825</xdr:colOff>
      <xdr:row>26</xdr:row>
      <xdr:rowOff>123825</xdr:rowOff>
    </xdr:from>
    <xdr:to>
      <xdr:col>15</xdr:col>
      <xdr:colOff>110713</xdr:colOff>
      <xdr:row>30</xdr:row>
      <xdr:rowOff>76200</xdr:rowOff>
    </xdr:to>
    <xdr:pic>
      <xdr:nvPicPr>
        <xdr:cNvPr id="104" name="Picture 10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48625" y="4333875"/>
          <a:ext cx="1206088"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32</xdr:row>
      <xdr:rowOff>76201</xdr:rowOff>
    </xdr:from>
    <xdr:to>
      <xdr:col>2</xdr:col>
      <xdr:colOff>473281</xdr:colOff>
      <xdr:row>37</xdr:row>
      <xdr:rowOff>9526</xdr:rowOff>
    </xdr:to>
    <xdr:pic>
      <xdr:nvPicPr>
        <xdr:cNvPr id="105" name="Picture 10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8150" y="5257801"/>
          <a:ext cx="1254331"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514351</xdr:colOff>
      <xdr:row>28</xdr:row>
      <xdr:rowOff>38100</xdr:rowOff>
    </xdr:from>
    <xdr:to>
      <xdr:col>2</xdr:col>
      <xdr:colOff>579385</xdr:colOff>
      <xdr:row>29</xdr:row>
      <xdr:rowOff>66675</xdr:rowOff>
    </xdr:to>
    <xdr:pic>
      <xdr:nvPicPr>
        <xdr:cNvPr id="107" name="Picture 10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4351" y="4572000"/>
          <a:ext cx="1284234"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276225</xdr:colOff>
      <xdr:row>28</xdr:row>
      <xdr:rowOff>0</xdr:rowOff>
    </xdr:from>
    <xdr:to>
      <xdr:col>5</xdr:col>
      <xdr:colOff>219075</xdr:colOff>
      <xdr:row>29</xdr:row>
      <xdr:rowOff>43327</xdr:rowOff>
    </xdr:to>
    <xdr:pic>
      <xdr:nvPicPr>
        <xdr:cNvPr id="108" name="Picture 10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5025" y="4533900"/>
          <a:ext cx="1162050" cy="233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571500</xdr:colOff>
      <xdr:row>28</xdr:row>
      <xdr:rowOff>28575</xdr:rowOff>
    </xdr:from>
    <xdr:to>
      <xdr:col>8</xdr:col>
      <xdr:colOff>11824</xdr:colOff>
      <xdr:row>29</xdr:row>
      <xdr:rowOff>57150</xdr:rowOff>
    </xdr:to>
    <xdr:pic>
      <xdr:nvPicPr>
        <xdr:cNvPr id="109" name="Picture 10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19500" y="4562475"/>
          <a:ext cx="1269124"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257176</xdr:colOff>
      <xdr:row>28</xdr:row>
      <xdr:rowOff>9525</xdr:rowOff>
    </xdr:from>
    <xdr:to>
      <xdr:col>10</xdr:col>
      <xdr:colOff>314326</xdr:colOff>
      <xdr:row>29</xdr:row>
      <xdr:rowOff>60701</xdr:rowOff>
    </xdr:to>
    <xdr:pic>
      <xdr:nvPicPr>
        <xdr:cNvPr id="110" name="Picture 10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133976" y="4543425"/>
          <a:ext cx="1276350" cy="241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295275</xdr:colOff>
      <xdr:row>19</xdr:row>
      <xdr:rowOff>85725</xdr:rowOff>
    </xdr:from>
    <xdr:to>
      <xdr:col>1</xdr:col>
      <xdr:colOff>295275</xdr:colOff>
      <xdr:row>28</xdr:row>
      <xdr:rowOff>76200</xdr:rowOff>
    </xdr:to>
    <xdr:cxnSp macro="">
      <xdr:nvCxnSpPr>
        <xdr:cNvPr id="111" name="Straight Connector 110"/>
        <xdr:cNvCxnSpPr/>
      </xdr:nvCxnSpPr>
      <xdr:spPr>
        <a:xfrm>
          <a:off x="904875" y="3162300"/>
          <a:ext cx="0" cy="144780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409576</xdr:colOff>
      <xdr:row>20</xdr:row>
      <xdr:rowOff>38099</xdr:rowOff>
    </xdr:from>
    <xdr:to>
      <xdr:col>3</xdr:col>
      <xdr:colOff>381002</xdr:colOff>
      <xdr:row>28</xdr:row>
      <xdr:rowOff>19048</xdr:rowOff>
    </xdr:to>
    <xdr:cxnSp macro="">
      <xdr:nvCxnSpPr>
        <xdr:cNvPr id="112" name="Elbow Connector 111"/>
        <xdr:cNvCxnSpPr/>
      </xdr:nvCxnSpPr>
      <xdr:spPr>
        <a:xfrm rot="16200000" flipH="1">
          <a:off x="976314" y="3319461"/>
          <a:ext cx="1276349" cy="1190626"/>
        </a:xfrm>
        <a:prstGeom prst="bentConnector3">
          <a:avLst>
            <a:gd name="adj1" fmla="val 93284"/>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20</xdr:row>
      <xdr:rowOff>104775</xdr:rowOff>
    </xdr:from>
    <xdr:to>
      <xdr:col>9</xdr:col>
      <xdr:colOff>285751</xdr:colOff>
      <xdr:row>28</xdr:row>
      <xdr:rowOff>9524</xdr:rowOff>
    </xdr:to>
    <xdr:cxnSp macro="">
      <xdr:nvCxnSpPr>
        <xdr:cNvPr id="113" name="Elbow Connector 112"/>
        <xdr:cNvCxnSpPr>
          <a:stCxn id="85" idx="2"/>
          <a:endCxn id="110" idx="0"/>
        </xdr:cNvCxnSpPr>
      </xdr:nvCxnSpPr>
      <xdr:spPr>
        <a:xfrm rot="16200000" flipH="1">
          <a:off x="2933701" y="1704974"/>
          <a:ext cx="1200149" cy="4476751"/>
        </a:xfrm>
        <a:prstGeom prst="bentConnector3">
          <a:avLst>
            <a:gd name="adj1" fmla="val 74603"/>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542928</xdr:colOff>
      <xdr:row>20</xdr:row>
      <xdr:rowOff>85726</xdr:rowOff>
    </xdr:from>
    <xdr:to>
      <xdr:col>6</xdr:col>
      <xdr:colOff>453590</xdr:colOff>
      <xdr:row>28</xdr:row>
      <xdr:rowOff>9525</xdr:rowOff>
    </xdr:to>
    <xdr:cxnSp macro="">
      <xdr:nvCxnSpPr>
        <xdr:cNvPr id="114" name="Elbow Connector 113"/>
        <xdr:cNvCxnSpPr/>
      </xdr:nvCxnSpPr>
      <xdr:spPr>
        <a:xfrm rot="16200000" flipH="1">
          <a:off x="2022259" y="2454495"/>
          <a:ext cx="1219199" cy="2958662"/>
        </a:xfrm>
        <a:prstGeom prst="bentConnector3">
          <a:avLst>
            <a:gd name="adj1" fmla="val 84375"/>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447675</xdr:colOff>
      <xdr:row>29</xdr:row>
      <xdr:rowOff>66675</xdr:rowOff>
    </xdr:from>
    <xdr:to>
      <xdr:col>1</xdr:col>
      <xdr:colOff>455716</xdr:colOff>
      <xdr:row>32</xdr:row>
      <xdr:rowOff>76201</xdr:rowOff>
    </xdr:to>
    <xdr:cxnSp macro="">
      <xdr:nvCxnSpPr>
        <xdr:cNvPr id="115" name="Straight Connector 114"/>
        <xdr:cNvCxnSpPr>
          <a:stCxn id="105" idx="0"/>
        </xdr:cNvCxnSpPr>
      </xdr:nvCxnSpPr>
      <xdr:spPr>
        <a:xfrm flipH="1" flipV="1">
          <a:off x="1057275" y="4762500"/>
          <a:ext cx="8041" cy="495301"/>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29</xdr:row>
      <xdr:rowOff>47627</xdr:rowOff>
    </xdr:from>
    <xdr:to>
      <xdr:col>4</xdr:col>
      <xdr:colOff>142877</xdr:colOff>
      <xdr:row>32</xdr:row>
      <xdr:rowOff>95250</xdr:rowOff>
    </xdr:to>
    <xdr:cxnSp macro="">
      <xdr:nvCxnSpPr>
        <xdr:cNvPr id="117" name="Straight Connector 116"/>
        <xdr:cNvCxnSpPr/>
      </xdr:nvCxnSpPr>
      <xdr:spPr>
        <a:xfrm flipV="1">
          <a:off x="1295400" y="4743452"/>
          <a:ext cx="1285877" cy="533398"/>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247651</xdr:colOff>
      <xdr:row>20</xdr:row>
      <xdr:rowOff>57152</xdr:rowOff>
    </xdr:from>
    <xdr:to>
      <xdr:col>6</xdr:col>
      <xdr:colOff>47627</xdr:colOff>
      <xdr:row>27</xdr:row>
      <xdr:rowOff>161924</xdr:rowOff>
    </xdr:to>
    <xdr:cxnSp macro="">
      <xdr:nvCxnSpPr>
        <xdr:cNvPr id="119" name="Elbow Connector 118"/>
        <xdr:cNvCxnSpPr>
          <a:endCxn id="108" idx="0"/>
        </xdr:cNvCxnSpPr>
      </xdr:nvCxnSpPr>
      <xdr:spPr>
        <a:xfrm rot="5400000">
          <a:off x="2576515" y="3405188"/>
          <a:ext cx="1238247" cy="1019176"/>
        </a:xfrm>
        <a:prstGeom prst="bentConnector3">
          <a:avLst>
            <a:gd name="adj1" fmla="val 96155"/>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546868</xdr:colOff>
      <xdr:row>20</xdr:row>
      <xdr:rowOff>66677</xdr:rowOff>
    </xdr:from>
    <xdr:to>
      <xdr:col>5</xdr:col>
      <xdr:colOff>561975</xdr:colOff>
      <xdr:row>28</xdr:row>
      <xdr:rowOff>38101</xdr:rowOff>
    </xdr:to>
    <xdr:cxnSp macro="">
      <xdr:nvCxnSpPr>
        <xdr:cNvPr id="120" name="Elbow Connector 119"/>
        <xdr:cNvCxnSpPr>
          <a:stCxn id="86" idx="2"/>
          <a:endCxn id="107" idx="0"/>
        </xdr:cNvCxnSpPr>
      </xdr:nvCxnSpPr>
      <xdr:spPr>
        <a:xfrm rot="5400000">
          <a:off x="1749810" y="2711835"/>
          <a:ext cx="1266824" cy="2453507"/>
        </a:xfrm>
        <a:prstGeom prst="bentConnector3">
          <a:avLst>
            <a:gd name="adj1" fmla="val 86842"/>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180974</xdr:colOff>
      <xdr:row>20</xdr:row>
      <xdr:rowOff>66675</xdr:rowOff>
    </xdr:from>
    <xdr:to>
      <xdr:col>6</xdr:col>
      <xdr:colOff>596461</xdr:colOff>
      <xdr:row>28</xdr:row>
      <xdr:rowOff>28575</xdr:rowOff>
    </xdr:to>
    <xdr:cxnSp macro="">
      <xdr:nvCxnSpPr>
        <xdr:cNvPr id="121" name="Elbow Connector 120"/>
        <xdr:cNvCxnSpPr/>
      </xdr:nvCxnSpPr>
      <xdr:spPr>
        <a:xfrm rot="16200000" flipH="1">
          <a:off x="3417668" y="3726081"/>
          <a:ext cx="1257300" cy="415487"/>
        </a:xfrm>
        <a:prstGeom prst="bentConnector3">
          <a:avLst/>
        </a:prstGeom>
        <a:ln w="2857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19</xdr:row>
      <xdr:rowOff>123825</xdr:rowOff>
    </xdr:from>
    <xdr:to>
      <xdr:col>8</xdr:col>
      <xdr:colOff>361950</xdr:colOff>
      <xdr:row>28</xdr:row>
      <xdr:rowOff>19050</xdr:rowOff>
    </xdr:to>
    <xdr:cxnSp macro="">
      <xdr:nvCxnSpPr>
        <xdr:cNvPr id="122" name="Elbow Connector 121"/>
        <xdr:cNvCxnSpPr/>
      </xdr:nvCxnSpPr>
      <xdr:spPr>
        <a:xfrm rot="16200000" flipH="1">
          <a:off x="3914775" y="3228975"/>
          <a:ext cx="1352550" cy="1295400"/>
        </a:xfrm>
        <a:prstGeom prst="bentConnector3">
          <a:avLst/>
        </a:prstGeom>
        <a:ln w="2857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595271</xdr:colOff>
      <xdr:row>29</xdr:row>
      <xdr:rowOff>57150</xdr:rowOff>
    </xdr:from>
    <xdr:to>
      <xdr:col>8</xdr:col>
      <xdr:colOff>123031</xdr:colOff>
      <xdr:row>33</xdr:row>
      <xdr:rowOff>35720</xdr:rowOff>
    </xdr:to>
    <xdr:cxnSp macro="">
      <xdr:nvCxnSpPr>
        <xdr:cNvPr id="123" name="Straight Connector 122"/>
        <xdr:cNvCxnSpPr>
          <a:stCxn id="109" idx="2"/>
          <a:endCxn id="2" idx="0"/>
        </xdr:cNvCxnSpPr>
      </xdr:nvCxnSpPr>
      <xdr:spPr>
        <a:xfrm>
          <a:off x="4238584" y="4891088"/>
          <a:ext cx="742197" cy="645320"/>
        </a:xfrm>
        <a:prstGeom prst="line">
          <a:avLst/>
        </a:prstGeom>
        <a:ln w="2857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123031</xdr:colOff>
      <xdr:row>29</xdr:row>
      <xdr:rowOff>60701</xdr:rowOff>
    </xdr:from>
    <xdr:to>
      <xdr:col>9</xdr:col>
      <xdr:colOff>285751</xdr:colOff>
      <xdr:row>33</xdr:row>
      <xdr:rowOff>35720</xdr:rowOff>
    </xdr:to>
    <xdr:cxnSp macro="">
      <xdr:nvCxnSpPr>
        <xdr:cNvPr id="124" name="Straight Connector 123"/>
        <xdr:cNvCxnSpPr>
          <a:stCxn id="110" idx="2"/>
          <a:endCxn id="2" idx="0"/>
        </xdr:cNvCxnSpPr>
      </xdr:nvCxnSpPr>
      <xdr:spPr>
        <a:xfrm flipH="1">
          <a:off x="4980781" y="4894639"/>
          <a:ext cx="769939" cy="641769"/>
        </a:xfrm>
        <a:prstGeom prst="line">
          <a:avLst/>
        </a:prstGeom>
        <a:ln w="2857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xdr:colOff>
      <xdr:row>22</xdr:row>
      <xdr:rowOff>28575</xdr:rowOff>
    </xdr:from>
    <xdr:to>
      <xdr:col>15</xdr:col>
      <xdr:colOff>65035</xdr:colOff>
      <xdr:row>23</xdr:row>
      <xdr:rowOff>57150</xdr:rowOff>
    </xdr:to>
    <xdr:pic>
      <xdr:nvPicPr>
        <xdr:cNvPr id="125" name="Picture 12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24801" y="3590925"/>
          <a:ext cx="1284234"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266700</xdr:colOff>
      <xdr:row>22</xdr:row>
      <xdr:rowOff>9525</xdr:rowOff>
    </xdr:from>
    <xdr:to>
      <xdr:col>18</xdr:col>
      <xdr:colOff>209550</xdr:colOff>
      <xdr:row>23</xdr:row>
      <xdr:rowOff>52852</xdr:rowOff>
    </xdr:to>
    <xdr:pic>
      <xdr:nvPicPr>
        <xdr:cNvPr id="126" name="Picture 12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020300" y="3571875"/>
          <a:ext cx="1162050" cy="233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495300</xdr:colOff>
      <xdr:row>20</xdr:row>
      <xdr:rowOff>19050</xdr:rowOff>
    </xdr:from>
    <xdr:to>
      <xdr:col>14</xdr:col>
      <xdr:colOff>504826</xdr:colOff>
      <xdr:row>22</xdr:row>
      <xdr:rowOff>47625</xdr:rowOff>
    </xdr:to>
    <xdr:cxnSp macro="">
      <xdr:nvCxnSpPr>
        <xdr:cNvPr id="127" name="Straight Connector 126"/>
        <xdr:cNvCxnSpPr/>
      </xdr:nvCxnSpPr>
      <xdr:spPr>
        <a:xfrm flipH="1">
          <a:off x="8420100" y="3257550"/>
          <a:ext cx="619126" cy="352425"/>
        </a:xfrm>
        <a:prstGeom prst="line">
          <a:avLst/>
        </a:prstGeom>
        <a:ln w="28575">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390526</xdr:colOff>
      <xdr:row>19</xdr:row>
      <xdr:rowOff>133350</xdr:rowOff>
    </xdr:from>
    <xdr:to>
      <xdr:col>17</xdr:col>
      <xdr:colOff>0</xdr:colOff>
      <xdr:row>22</xdr:row>
      <xdr:rowOff>28575</xdr:rowOff>
    </xdr:to>
    <xdr:cxnSp macro="">
      <xdr:nvCxnSpPr>
        <xdr:cNvPr id="128" name="Straight Connector 127"/>
        <xdr:cNvCxnSpPr/>
      </xdr:nvCxnSpPr>
      <xdr:spPr>
        <a:xfrm>
          <a:off x="9534526" y="3209925"/>
          <a:ext cx="828674" cy="381000"/>
        </a:xfrm>
        <a:prstGeom prst="line">
          <a:avLst/>
        </a:prstGeom>
        <a:ln w="28575">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533401</xdr:colOff>
      <xdr:row>23</xdr:row>
      <xdr:rowOff>57150</xdr:rowOff>
    </xdr:from>
    <xdr:to>
      <xdr:col>13</xdr:col>
      <xdr:colOff>545894</xdr:colOff>
      <xdr:row>27</xdr:row>
      <xdr:rowOff>0</xdr:rowOff>
    </xdr:to>
    <xdr:cxnSp macro="">
      <xdr:nvCxnSpPr>
        <xdr:cNvPr id="129" name="Straight Connector 128"/>
        <xdr:cNvCxnSpPr/>
      </xdr:nvCxnSpPr>
      <xdr:spPr>
        <a:xfrm>
          <a:off x="8458201" y="3781425"/>
          <a:ext cx="12493" cy="590550"/>
        </a:xfrm>
        <a:prstGeom prst="line">
          <a:avLst/>
        </a:prstGeom>
        <a:ln w="28575">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23</xdr:row>
      <xdr:rowOff>57150</xdr:rowOff>
    </xdr:from>
    <xdr:to>
      <xdr:col>17</xdr:col>
      <xdr:colOff>190502</xdr:colOff>
      <xdr:row>28</xdr:row>
      <xdr:rowOff>28575</xdr:rowOff>
    </xdr:to>
    <xdr:cxnSp macro="">
      <xdr:nvCxnSpPr>
        <xdr:cNvPr id="130" name="Straight Connector 129"/>
        <xdr:cNvCxnSpPr/>
      </xdr:nvCxnSpPr>
      <xdr:spPr>
        <a:xfrm flipH="1">
          <a:off x="9191625" y="3781425"/>
          <a:ext cx="1362077" cy="781050"/>
        </a:xfrm>
        <a:prstGeom prst="line">
          <a:avLst/>
        </a:prstGeom>
        <a:ln w="28575">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xdr:row>
      <xdr:rowOff>76200</xdr:rowOff>
    </xdr:from>
    <xdr:to>
      <xdr:col>22</xdr:col>
      <xdr:colOff>333375</xdr:colOff>
      <xdr:row>33</xdr:row>
      <xdr:rowOff>76200</xdr:rowOff>
    </xdr:to>
    <xdr:sp macro="" textlink="">
      <xdr:nvSpPr>
        <xdr:cNvPr id="131" name="Rounded Rectangle 130"/>
        <xdr:cNvSpPr/>
      </xdr:nvSpPr>
      <xdr:spPr>
        <a:xfrm>
          <a:off x="7315200" y="400050"/>
          <a:ext cx="6429375" cy="50196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514350</xdr:colOff>
      <xdr:row>3</xdr:row>
      <xdr:rowOff>57150</xdr:rowOff>
    </xdr:from>
    <xdr:to>
      <xdr:col>6</xdr:col>
      <xdr:colOff>104775</xdr:colOff>
      <xdr:row>5</xdr:row>
      <xdr:rowOff>66675</xdr:rowOff>
    </xdr:to>
    <xdr:sp macro="" textlink="">
      <xdr:nvSpPr>
        <xdr:cNvPr id="132" name="TextBox 131"/>
        <xdr:cNvSpPr txBox="1"/>
      </xdr:nvSpPr>
      <xdr:spPr>
        <a:xfrm>
          <a:off x="1733550" y="542925"/>
          <a:ext cx="20288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Core Data Centre (PurDubai)</a:t>
          </a:r>
        </a:p>
      </xdr:txBody>
    </xdr:sp>
    <xdr:clientData/>
  </xdr:twoCellAnchor>
  <xdr:twoCellAnchor>
    <xdr:from>
      <xdr:col>14</xdr:col>
      <xdr:colOff>457200</xdr:colOff>
      <xdr:row>3</xdr:row>
      <xdr:rowOff>66675</xdr:rowOff>
    </xdr:from>
    <xdr:to>
      <xdr:col>18</xdr:col>
      <xdr:colOff>47625</xdr:colOff>
      <xdr:row>5</xdr:row>
      <xdr:rowOff>76200</xdr:rowOff>
    </xdr:to>
    <xdr:sp macro="" textlink="">
      <xdr:nvSpPr>
        <xdr:cNvPr id="133" name="TextBox 132"/>
        <xdr:cNvSpPr txBox="1"/>
      </xdr:nvSpPr>
      <xdr:spPr>
        <a:xfrm>
          <a:off x="8991600" y="552450"/>
          <a:ext cx="20288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a:t>DR Data Centre (Alfalah)</a:t>
          </a:r>
        </a:p>
      </xdr:txBody>
    </xdr:sp>
    <xdr:clientData/>
  </xdr:twoCellAnchor>
  <xdr:twoCellAnchor>
    <xdr:from>
      <xdr:col>7</xdr:col>
      <xdr:colOff>276225</xdr:colOff>
      <xdr:row>11</xdr:row>
      <xdr:rowOff>104775</xdr:rowOff>
    </xdr:from>
    <xdr:to>
      <xdr:col>7</xdr:col>
      <xdr:colOff>581025</xdr:colOff>
      <xdr:row>11</xdr:row>
      <xdr:rowOff>104775</xdr:rowOff>
    </xdr:to>
    <xdr:cxnSp macro="">
      <xdr:nvCxnSpPr>
        <xdr:cNvPr id="134" name="Straight Connector 133"/>
        <xdr:cNvCxnSpPr/>
      </xdr:nvCxnSpPr>
      <xdr:spPr>
        <a:xfrm flipH="1">
          <a:off x="4543425" y="1885950"/>
          <a:ext cx="304800" cy="0"/>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276225</xdr:colOff>
      <xdr:row>13</xdr:row>
      <xdr:rowOff>19050</xdr:rowOff>
    </xdr:from>
    <xdr:to>
      <xdr:col>7</xdr:col>
      <xdr:colOff>581025</xdr:colOff>
      <xdr:row>13</xdr:row>
      <xdr:rowOff>19051</xdr:rowOff>
    </xdr:to>
    <xdr:cxnSp macro="">
      <xdr:nvCxnSpPr>
        <xdr:cNvPr id="135" name="Straight Connector 134"/>
        <xdr:cNvCxnSpPr/>
      </xdr:nvCxnSpPr>
      <xdr:spPr>
        <a:xfrm flipH="1">
          <a:off x="4543425" y="2124075"/>
          <a:ext cx="304800" cy="1"/>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10</xdr:row>
      <xdr:rowOff>152401</xdr:rowOff>
    </xdr:from>
    <xdr:to>
      <xdr:col>9</xdr:col>
      <xdr:colOff>600075</xdr:colOff>
      <xdr:row>12</xdr:row>
      <xdr:rowOff>38101</xdr:rowOff>
    </xdr:to>
    <xdr:sp macro="" textlink="">
      <xdr:nvSpPr>
        <xdr:cNvPr id="136" name="TextBox 135"/>
        <xdr:cNvSpPr txBox="1"/>
      </xdr:nvSpPr>
      <xdr:spPr>
        <a:xfrm>
          <a:off x="4933950" y="1771651"/>
          <a:ext cx="11525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LAN Private network</a:t>
          </a:r>
        </a:p>
      </xdr:txBody>
    </xdr:sp>
    <xdr:clientData/>
  </xdr:twoCellAnchor>
  <xdr:twoCellAnchor>
    <xdr:from>
      <xdr:col>8</xdr:col>
      <xdr:colOff>47625</xdr:colOff>
      <xdr:row>12</xdr:row>
      <xdr:rowOff>66676</xdr:rowOff>
    </xdr:from>
    <xdr:to>
      <xdr:col>9</xdr:col>
      <xdr:colOff>590550</xdr:colOff>
      <xdr:row>13</xdr:row>
      <xdr:rowOff>114301</xdr:rowOff>
    </xdr:to>
    <xdr:sp macro="" textlink="">
      <xdr:nvSpPr>
        <xdr:cNvPr id="137" name="TextBox 136"/>
        <xdr:cNvSpPr txBox="1"/>
      </xdr:nvSpPr>
      <xdr:spPr>
        <a:xfrm>
          <a:off x="4924425" y="2009776"/>
          <a:ext cx="11525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LAN Public network</a:t>
          </a:r>
        </a:p>
      </xdr:txBody>
    </xdr:sp>
    <xdr:clientData/>
  </xdr:twoCellAnchor>
  <xdr:twoCellAnchor>
    <xdr:from>
      <xdr:col>8</xdr:col>
      <xdr:colOff>47625</xdr:colOff>
      <xdr:row>13</xdr:row>
      <xdr:rowOff>133351</xdr:rowOff>
    </xdr:from>
    <xdr:to>
      <xdr:col>9</xdr:col>
      <xdr:colOff>590550</xdr:colOff>
      <xdr:row>15</xdr:row>
      <xdr:rowOff>19051</xdr:rowOff>
    </xdr:to>
    <xdr:sp macro="" textlink="">
      <xdr:nvSpPr>
        <xdr:cNvPr id="138" name="TextBox 137"/>
        <xdr:cNvSpPr txBox="1"/>
      </xdr:nvSpPr>
      <xdr:spPr>
        <a:xfrm>
          <a:off x="4924425" y="2238376"/>
          <a:ext cx="11525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EMC SAN Network</a:t>
          </a:r>
        </a:p>
      </xdr:txBody>
    </xdr:sp>
    <xdr:clientData/>
  </xdr:twoCellAnchor>
  <xdr:twoCellAnchor>
    <xdr:from>
      <xdr:col>7</xdr:col>
      <xdr:colOff>276225</xdr:colOff>
      <xdr:row>14</xdr:row>
      <xdr:rowOff>76200</xdr:rowOff>
    </xdr:from>
    <xdr:to>
      <xdr:col>7</xdr:col>
      <xdr:colOff>581025</xdr:colOff>
      <xdr:row>14</xdr:row>
      <xdr:rowOff>76201</xdr:rowOff>
    </xdr:to>
    <xdr:cxnSp macro="">
      <xdr:nvCxnSpPr>
        <xdr:cNvPr id="139" name="Straight Connector 138"/>
        <xdr:cNvCxnSpPr/>
      </xdr:nvCxnSpPr>
      <xdr:spPr>
        <a:xfrm flipH="1">
          <a:off x="4543425" y="2343150"/>
          <a:ext cx="304800" cy="1"/>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15</xdr:row>
      <xdr:rowOff>38101</xdr:rowOff>
    </xdr:from>
    <xdr:to>
      <xdr:col>10</xdr:col>
      <xdr:colOff>47625</xdr:colOff>
      <xdr:row>16</xdr:row>
      <xdr:rowOff>66675</xdr:rowOff>
    </xdr:to>
    <xdr:sp macro="" textlink="">
      <xdr:nvSpPr>
        <xdr:cNvPr id="140" name="TextBox 139"/>
        <xdr:cNvSpPr txBox="1"/>
      </xdr:nvSpPr>
      <xdr:spPr>
        <a:xfrm>
          <a:off x="4924425" y="2466976"/>
          <a:ext cx="1219200" cy="190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Flash SAN Network</a:t>
          </a:r>
        </a:p>
      </xdr:txBody>
    </xdr:sp>
    <xdr:clientData/>
  </xdr:twoCellAnchor>
  <xdr:twoCellAnchor>
    <xdr:from>
      <xdr:col>7</xdr:col>
      <xdr:colOff>295275</xdr:colOff>
      <xdr:row>15</xdr:row>
      <xdr:rowOff>133350</xdr:rowOff>
    </xdr:from>
    <xdr:to>
      <xdr:col>7</xdr:col>
      <xdr:colOff>600075</xdr:colOff>
      <xdr:row>15</xdr:row>
      <xdr:rowOff>133351</xdr:rowOff>
    </xdr:to>
    <xdr:cxnSp macro="">
      <xdr:nvCxnSpPr>
        <xdr:cNvPr id="141" name="Straight Connector 140"/>
        <xdr:cNvCxnSpPr/>
      </xdr:nvCxnSpPr>
      <xdr:spPr>
        <a:xfrm flipH="1">
          <a:off x="4562475" y="2562225"/>
          <a:ext cx="304800" cy="1"/>
        </a:xfrm>
        <a:prstGeom prst="line">
          <a:avLst/>
        </a:prstGeom>
        <a:ln w="2857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9</xdr:row>
      <xdr:rowOff>142875</xdr:rowOff>
    </xdr:from>
    <xdr:to>
      <xdr:col>10</xdr:col>
      <xdr:colOff>200025</xdr:colOff>
      <xdr:row>17</xdr:row>
      <xdr:rowOff>66675</xdr:rowOff>
    </xdr:to>
    <xdr:sp macro="" textlink="">
      <xdr:nvSpPr>
        <xdr:cNvPr id="142" name="Rounded Rectangle 141"/>
        <xdr:cNvSpPr/>
      </xdr:nvSpPr>
      <xdr:spPr>
        <a:xfrm>
          <a:off x="4276725" y="1600200"/>
          <a:ext cx="2019300" cy="12192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Legends :-             </a:t>
          </a:r>
          <a:r>
            <a:rPr lang="en-US" sz="1100" baseline="0"/>
            <a:t>  </a:t>
          </a:r>
          <a:r>
            <a:rPr lang="en-US" sz="800" b="0" i="0" u="none" strike="noStrike">
              <a:solidFill>
                <a:schemeClr val="lt1"/>
              </a:solidFill>
              <a:effectLst/>
              <a:latin typeface="+mn-lt"/>
              <a:ea typeface="+mn-ea"/>
              <a:cs typeface="+mn-cs"/>
            </a:rPr>
            <a:t>LAN </a:t>
          </a:r>
          <a:r>
            <a:rPr lang="en-US" sz="1100" b="0" i="0" u="none" strike="noStrike">
              <a:solidFill>
                <a:schemeClr val="lt1"/>
              </a:solidFill>
              <a:effectLst/>
              <a:latin typeface="+mn-lt"/>
              <a:ea typeface="+mn-ea"/>
              <a:cs typeface="+mn-cs"/>
            </a:rPr>
            <a:t>Private Network</a:t>
          </a:r>
          <a:r>
            <a:rPr lang="en-US"/>
            <a:t> </a:t>
          </a:r>
          <a:endParaRPr lang="en-US" sz="1100"/>
        </a:p>
      </xdr:txBody>
    </xdr:sp>
    <xdr:clientData/>
  </xdr:twoCellAnchor>
  <xdr:twoCellAnchor>
    <xdr:from>
      <xdr:col>19</xdr:col>
      <xdr:colOff>171450</xdr:colOff>
      <xdr:row>21</xdr:row>
      <xdr:rowOff>133350</xdr:rowOff>
    </xdr:from>
    <xdr:to>
      <xdr:col>19</xdr:col>
      <xdr:colOff>476250</xdr:colOff>
      <xdr:row>21</xdr:row>
      <xdr:rowOff>133350</xdr:rowOff>
    </xdr:to>
    <xdr:cxnSp macro="">
      <xdr:nvCxnSpPr>
        <xdr:cNvPr id="143" name="Straight Connector 142"/>
        <xdr:cNvCxnSpPr/>
      </xdr:nvCxnSpPr>
      <xdr:spPr>
        <a:xfrm flipH="1">
          <a:off x="11753850" y="3533775"/>
          <a:ext cx="304800" cy="0"/>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171450</xdr:colOff>
      <xdr:row>23</xdr:row>
      <xdr:rowOff>47625</xdr:rowOff>
    </xdr:from>
    <xdr:to>
      <xdr:col>19</xdr:col>
      <xdr:colOff>476250</xdr:colOff>
      <xdr:row>23</xdr:row>
      <xdr:rowOff>47626</xdr:rowOff>
    </xdr:to>
    <xdr:cxnSp macro="">
      <xdr:nvCxnSpPr>
        <xdr:cNvPr id="144" name="Straight Connector 143"/>
        <xdr:cNvCxnSpPr/>
      </xdr:nvCxnSpPr>
      <xdr:spPr>
        <a:xfrm flipH="1">
          <a:off x="11753850" y="3771900"/>
          <a:ext cx="304800" cy="1"/>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523875</xdr:colOff>
      <xdr:row>21</xdr:row>
      <xdr:rowOff>28576</xdr:rowOff>
    </xdr:from>
    <xdr:to>
      <xdr:col>21</xdr:col>
      <xdr:colOff>457200</xdr:colOff>
      <xdr:row>22</xdr:row>
      <xdr:rowOff>76201</xdr:rowOff>
    </xdr:to>
    <xdr:sp macro="" textlink="">
      <xdr:nvSpPr>
        <xdr:cNvPr id="145" name="TextBox 144"/>
        <xdr:cNvSpPr txBox="1"/>
      </xdr:nvSpPr>
      <xdr:spPr>
        <a:xfrm>
          <a:off x="12106275" y="3429001"/>
          <a:ext cx="11525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LAN Private network</a:t>
          </a:r>
        </a:p>
      </xdr:txBody>
    </xdr:sp>
    <xdr:clientData/>
  </xdr:twoCellAnchor>
  <xdr:twoCellAnchor>
    <xdr:from>
      <xdr:col>19</xdr:col>
      <xdr:colOff>514350</xdr:colOff>
      <xdr:row>22</xdr:row>
      <xdr:rowOff>104776</xdr:rowOff>
    </xdr:from>
    <xdr:to>
      <xdr:col>21</xdr:col>
      <xdr:colOff>447675</xdr:colOff>
      <xdr:row>23</xdr:row>
      <xdr:rowOff>152401</xdr:rowOff>
    </xdr:to>
    <xdr:sp macro="" textlink="">
      <xdr:nvSpPr>
        <xdr:cNvPr id="146" name="TextBox 145"/>
        <xdr:cNvSpPr txBox="1"/>
      </xdr:nvSpPr>
      <xdr:spPr>
        <a:xfrm>
          <a:off x="12096750" y="3667126"/>
          <a:ext cx="11525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LAN Public network</a:t>
          </a:r>
        </a:p>
      </xdr:txBody>
    </xdr:sp>
    <xdr:clientData/>
  </xdr:twoCellAnchor>
  <xdr:twoCellAnchor>
    <xdr:from>
      <xdr:col>19</xdr:col>
      <xdr:colOff>514350</xdr:colOff>
      <xdr:row>24</xdr:row>
      <xdr:rowOff>9526</xdr:rowOff>
    </xdr:from>
    <xdr:to>
      <xdr:col>21</xdr:col>
      <xdr:colOff>447675</xdr:colOff>
      <xdr:row>25</xdr:row>
      <xdr:rowOff>57151</xdr:rowOff>
    </xdr:to>
    <xdr:sp macro="" textlink="">
      <xdr:nvSpPr>
        <xdr:cNvPr id="147" name="TextBox 146"/>
        <xdr:cNvSpPr txBox="1"/>
      </xdr:nvSpPr>
      <xdr:spPr>
        <a:xfrm>
          <a:off x="12096750" y="3895726"/>
          <a:ext cx="11525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DR SAN Network</a:t>
          </a:r>
        </a:p>
      </xdr:txBody>
    </xdr:sp>
    <xdr:clientData/>
  </xdr:twoCellAnchor>
  <xdr:twoCellAnchor>
    <xdr:from>
      <xdr:col>19</xdr:col>
      <xdr:colOff>171450</xdr:colOff>
      <xdr:row>24</xdr:row>
      <xdr:rowOff>104775</xdr:rowOff>
    </xdr:from>
    <xdr:to>
      <xdr:col>19</xdr:col>
      <xdr:colOff>476250</xdr:colOff>
      <xdr:row>24</xdr:row>
      <xdr:rowOff>104776</xdr:rowOff>
    </xdr:to>
    <xdr:cxnSp macro="">
      <xdr:nvCxnSpPr>
        <xdr:cNvPr id="148" name="Straight Connector 147"/>
        <xdr:cNvCxnSpPr/>
      </xdr:nvCxnSpPr>
      <xdr:spPr>
        <a:xfrm flipH="1">
          <a:off x="11753850" y="3990975"/>
          <a:ext cx="304800" cy="1"/>
        </a:xfrm>
        <a:prstGeom prst="line">
          <a:avLst/>
        </a:prstGeom>
        <a:ln w="28575">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361950</xdr:colOff>
      <xdr:row>2</xdr:row>
      <xdr:rowOff>104775</xdr:rowOff>
    </xdr:from>
    <xdr:to>
      <xdr:col>28</xdr:col>
      <xdr:colOff>407194</xdr:colOff>
      <xdr:row>31</xdr:row>
      <xdr:rowOff>80963</xdr:rowOff>
    </xdr:to>
    <xdr:pic>
      <xdr:nvPicPr>
        <xdr:cNvPr id="149" name="Picture 6"/>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382750" y="428625"/>
          <a:ext cx="3093244" cy="4672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520439</xdr:colOff>
      <xdr:row>4</xdr:row>
      <xdr:rowOff>158158</xdr:rowOff>
    </xdr:from>
    <xdr:to>
      <xdr:col>28</xdr:col>
      <xdr:colOff>334874</xdr:colOff>
      <xdr:row>29</xdr:row>
      <xdr:rowOff>104654</xdr:rowOff>
    </xdr:to>
    <xdr:sp macro="" textlink="">
      <xdr:nvSpPr>
        <xdr:cNvPr id="150" name="Text Box 7"/>
        <xdr:cNvSpPr txBox="1">
          <a:spLocks noChangeArrowheads="1"/>
        </xdr:cNvSpPr>
      </xdr:nvSpPr>
      <xdr:spPr bwMode="auto">
        <a:xfrm>
          <a:off x="14541239" y="805858"/>
          <a:ext cx="2862435" cy="39946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a:lstStyle/>
        <a:p>
          <a:pPr algn="l" rtl="0">
            <a:lnSpc>
              <a:spcPts val="1400"/>
            </a:lnSpc>
            <a:defRPr sz="1000"/>
          </a:pPr>
          <a:endParaRPr lang="en-US" sz="1200" b="0" i="0" u="none" strike="noStrike" baseline="0">
            <a:solidFill>
              <a:srgbClr val="000000"/>
            </a:solidFill>
            <a:latin typeface="Calibri"/>
            <a:cs typeface="Calibri"/>
          </a:endParaRPr>
        </a:p>
        <a:p>
          <a:pPr algn="l" rtl="0">
            <a:lnSpc>
              <a:spcPts val="1300"/>
            </a:lnSpc>
            <a:defRPr sz="1000"/>
          </a:pPr>
          <a:r>
            <a:rPr lang="en-US" sz="1200" b="0" i="0" u="none" strike="noStrike" baseline="0">
              <a:solidFill>
                <a:srgbClr val="000000"/>
              </a:solidFill>
              <a:latin typeface="Calibri"/>
              <a:cs typeface="Calibri"/>
            </a:rPr>
            <a:t>1. Shared CPU allocation based on partition criticality</a:t>
          </a:r>
        </a:p>
        <a:p>
          <a:pPr algn="l" rtl="0">
            <a:lnSpc>
              <a:spcPts val="1400"/>
            </a:lnSpc>
            <a:defRPr sz="1000"/>
          </a:pPr>
          <a:r>
            <a:rPr lang="en-US" sz="1200" b="0" i="0" u="none" strike="noStrike" baseline="0">
              <a:solidFill>
                <a:srgbClr val="000000"/>
              </a:solidFill>
              <a:latin typeface="Calibri"/>
              <a:cs typeface="Calibri"/>
            </a:rPr>
            <a:t>2.Shared I/O through virtual SCSI</a:t>
          </a:r>
        </a:p>
        <a:p>
          <a:pPr algn="l" rtl="0">
            <a:lnSpc>
              <a:spcPts val="1400"/>
            </a:lnSpc>
            <a:defRPr sz="1000"/>
          </a:pPr>
          <a:r>
            <a:rPr lang="en-US" sz="1200" b="0" i="0" u="none" strike="noStrike" baseline="0">
              <a:solidFill>
                <a:srgbClr val="000000"/>
              </a:solidFill>
              <a:latin typeface="Calibri"/>
              <a:cs typeface="Calibri"/>
            </a:rPr>
            <a:t>3. Shared network I/O using Virtual ethernet adapter </a:t>
          </a:r>
        </a:p>
        <a:p>
          <a:pPr algn="l" rtl="0">
            <a:lnSpc>
              <a:spcPts val="1300"/>
            </a:lnSpc>
            <a:defRPr sz="1000"/>
          </a:pPr>
          <a:r>
            <a:rPr lang="en-US" sz="1200" b="0" i="0" u="none" strike="noStrike" baseline="0">
              <a:solidFill>
                <a:srgbClr val="000000"/>
              </a:solidFill>
              <a:latin typeface="Calibri"/>
              <a:cs typeface="Calibri"/>
            </a:rPr>
            <a:t>4. Use of extra high bandwidth I/O adapters</a:t>
          </a:r>
          <a:endParaRPr lang="en-US" sz="1000" b="0" i="0" u="none" strike="noStrike" baseline="0">
            <a:solidFill>
              <a:sysClr val="windowText" lastClr="000000"/>
            </a:solidFill>
            <a:effectLst/>
            <a:latin typeface="+mn-lt"/>
            <a:ea typeface="+mn-ea"/>
            <a:cs typeface="+mn-cs"/>
          </a:endParaRPr>
        </a:p>
        <a:p>
          <a:pPr algn="l" rtl="0">
            <a:lnSpc>
              <a:spcPts val="1300"/>
            </a:lnSpc>
            <a:defRPr sz="1000"/>
          </a:pPr>
          <a:r>
            <a:rPr lang="en-US" sz="1000" b="0" i="0" u="none" strike="noStrike" baseline="0">
              <a:solidFill>
                <a:sysClr val="windowText" lastClr="000000"/>
              </a:solidFill>
              <a:effectLst/>
              <a:latin typeface="+mn-lt"/>
              <a:ea typeface="+mn-ea"/>
              <a:cs typeface="+mn-cs"/>
            </a:rPr>
            <a:t>5.  All vioclients have data and OS from SAN storage</a:t>
          </a:r>
        </a:p>
        <a:p>
          <a:pPr algn="l" rtl="0">
            <a:lnSpc>
              <a:spcPts val="1300"/>
            </a:lnSpc>
            <a:defRPr sz="1000"/>
          </a:pPr>
          <a:r>
            <a:rPr lang="en-US" sz="1000" b="0" i="0" u="none" strike="noStrike" baseline="0">
              <a:solidFill>
                <a:sysClr val="windowText" lastClr="000000"/>
              </a:solidFill>
              <a:effectLst/>
              <a:latin typeface="+mn-lt"/>
              <a:ea typeface="+mn-ea"/>
              <a:cs typeface="+mn-cs"/>
            </a:rPr>
            <a:t>6.  All Vioclients will use EMC VMAX storage</a:t>
          </a:r>
        </a:p>
        <a:p>
          <a:pPr algn="l" rtl="0">
            <a:lnSpc>
              <a:spcPts val="1300"/>
            </a:lnSpc>
            <a:defRPr sz="1000"/>
          </a:pPr>
          <a:r>
            <a:rPr lang="en-US" sz="1000" b="0" i="0" u="none" strike="noStrike" baseline="0">
              <a:solidFill>
                <a:sysClr val="windowText" lastClr="000000"/>
              </a:solidFill>
              <a:effectLst/>
              <a:latin typeface="+mn-lt"/>
              <a:ea typeface="+mn-ea"/>
              <a:cs typeface="+mn-cs"/>
            </a:rPr>
            <a:t>7.  ODS vioclient will use IBM FLASH 840 and EMC VMX storage </a:t>
          </a:r>
          <a:endParaRPr lang="en-US" sz="1200" b="0" i="0" u="none" strike="noStrike" baseline="0">
            <a:solidFill>
              <a:srgbClr val="FF0000"/>
            </a:solidFill>
            <a:latin typeface="Calibri"/>
            <a:cs typeface="Calibri"/>
          </a:endParaRPr>
        </a:p>
        <a:p>
          <a:pPr algn="l" rtl="0">
            <a:lnSpc>
              <a:spcPts val="1300"/>
            </a:lnSpc>
            <a:defRPr sz="1000"/>
          </a:pPr>
          <a:endParaRPr lang="en-US" sz="1200" b="0" i="0" u="none" strike="noStrike" baseline="0">
            <a:solidFill>
              <a:srgbClr val="000000"/>
            </a:solidFill>
            <a:latin typeface="Calibri"/>
            <a:cs typeface="Calibri"/>
          </a:endParaRPr>
        </a:p>
      </xdr:txBody>
    </xdr:sp>
    <xdr:clientData/>
  </xdr:twoCellAnchor>
  <xdr:twoCellAnchor>
    <xdr:from>
      <xdr:col>6</xdr:col>
      <xdr:colOff>85725</xdr:colOff>
      <xdr:row>0</xdr:row>
      <xdr:rowOff>57150</xdr:rowOff>
    </xdr:from>
    <xdr:to>
      <xdr:col>16</xdr:col>
      <xdr:colOff>78581</xdr:colOff>
      <xdr:row>2</xdr:row>
      <xdr:rowOff>38100</xdr:rowOff>
    </xdr:to>
    <xdr:sp macro="" textlink="">
      <xdr:nvSpPr>
        <xdr:cNvPr id="151" name="Text Box 11"/>
        <xdr:cNvSpPr txBox="1">
          <a:spLocks noChangeArrowheads="1"/>
        </xdr:cNvSpPr>
      </xdr:nvSpPr>
      <xdr:spPr bwMode="auto">
        <a:xfrm>
          <a:off x="3743325" y="57150"/>
          <a:ext cx="6088856" cy="304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FF"/>
              </a:solidFill>
              <a:latin typeface="Arial"/>
              <a:cs typeface="Arial"/>
            </a:rPr>
            <a:t>High Level Solution Diagram for Etisalat</a:t>
          </a:r>
        </a:p>
      </xdr:txBody>
    </xdr:sp>
    <xdr:clientData/>
  </xdr:twoCellAnchor>
  <xdr:twoCellAnchor>
    <xdr:from>
      <xdr:col>1</xdr:col>
      <xdr:colOff>416718</xdr:colOff>
      <xdr:row>13</xdr:row>
      <xdr:rowOff>35719</xdr:rowOff>
    </xdr:from>
    <xdr:to>
      <xdr:col>2</xdr:col>
      <xdr:colOff>416718</xdr:colOff>
      <xdr:row>15</xdr:row>
      <xdr:rowOff>102394</xdr:rowOff>
    </xdr:to>
    <xdr:sp macro="" textlink="">
      <xdr:nvSpPr>
        <xdr:cNvPr id="155" name="TextBox 154"/>
        <xdr:cNvSpPr txBox="1"/>
      </xdr:nvSpPr>
      <xdr:spPr>
        <a:xfrm>
          <a:off x="1023937" y="2202657"/>
          <a:ext cx="607219"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rPr>
            <a:t>POWER7+</a:t>
          </a:r>
          <a:r>
            <a:rPr lang="en-US" sz="800" b="1" baseline="0">
              <a:solidFill>
                <a:schemeClr val="bg1"/>
              </a:solidFill>
            </a:rPr>
            <a:t>P780</a:t>
          </a:r>
          <a:endParaRPr lang="en-US" sz="800" b="1">
            <a:solidFill>
              <a:schemeClr val="bg1"/>
            </a:solidFill>
          </a:endParaRPr>
        </a:p>
      </xdr:txBody>
    </xdr:sp>
    <xdr:clientData/>
  </xdr:twoCellAnchor>
  <xdr:twoCellAnchor>
    <xdr:from>
      <xdr:col>14</xdr:col>
      <xdr:colOff>452437</xdr:colOff>
      <xdr:row>12</xdr:row>
      <xdr:rowOff>35720</xdr:rowOff>
    </xdr:from>
    <xdr:to>
      <xdr:col>15</xdr:col>
      <xdr:colOff>452438</xdr:colOff>
      <xdr:row>14</xdr:row>
      <xdr:rowOff>102395</xdr:rowOff>
    </xdr:to>
    <xdr:sp macro="" textlink="">
      <xdr:nvSpPr>
        <xdr:cNvPr id="156" name="TextBox 155"/>
        <xdr:cNvSpPr txBox="1"/>
      </xdr:nvSpPr>
      <xdr:spPr>
        <a:xfrm>
          <a:off x="8953500" y="2035970"/>
          <a:ext cx="607219"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rPr>
            <a:t>POWER7+</a:t>
          </a:r>
          <a:r>
            <a:rPr lang="en-US" sz="800" b="1" baseline="0">
              <a:solidFill>
                <a:schemeClr val="bg1"/>
              </a:solidFill>
            </a:rPr>
            <a:t>P780</a:t>
          </a:r>
          <a:endParaRPr lang="en-US" sz="800" b="1">
            <a:solidFill>
              <a:schemeClr val="bg1"/>
            </a:solidFill>
          </a:endParaRPr>
        </a:p>
      </xdr:txBody>
    </xdr:sp>
    <xdr:clientData/>
  </xdr:twoCellAnchor>
  <xdr:twoCellAnchor editAs="oneCell">
    <xdr:from>
      <xdr:col>7</xdr:col>
      <xdr:colOff>35719</xdr:colOff>
      <xdr:row>33</xdr:row>
      <xdr:rowOff>35720</xdr:rowOff>
    </xdr:from>
    <xdr:to>
      <xdr:col>9</xdr:col>
      <xdr:colOff>210342</xdr:colOff>
      <xdr:row>36</xdr:row>
      <xdr:rowOff>130970</xdr:rowOff>
    </xdr:to>
    <xdr:pic>
      <xdr:nvPicPr>
        <xdr:cNvPr id="2" name="Picture 1"/>
        <xdr:cNvPicPr>
          <a:picLocks noChangeAspect="1"/>
        </xdr:cNvPicPr>
      </xdr:nvPicPr>
      <xdr:blipFill>
        <a:blip xmlns:r="http://schemas.openxmlformats.org/officeDocument/2006/relationships" r:embed="rId9"/>
        <a:stretch>
          <a:fillRect/>
        </a:stretch>
      </xdr:blipFill>
      <xdr:spPr>
        <a:xfrm>
          <a:off x="4286250" y="5536408"/>
          <a:ext cx="1389061" cy="5953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352425</xdr:colOff>
      <xdr:row>8</xdr:row>
      <xdr:rowOff>76200</xdr:rowOff>
    </xdr:from>
    <xdr:to>
      <xdr:col>6</xdr:col>
      <xdr:colOff>4303</xdr:colOff>
      <xdr:row>28</xdr:row>
      <xdr:rowOff>28575</xdr:rowOff>
    </xdr:to>
    <xdr:pic>
      <xdr:nvPicPr>
        <xdr:cNvPr id="5" name="Picture 4"/>
        <xdr:cNvPicPr>
          <a:picLocks noChangeAspect="1"/>
        </xdr:cNvPicPr>
      </xdr:nvPicPr>
      <xdr:blipFill>
        <a:blip xmlns:r="http://schemas.openxmlformats.org/officeDocument/2006/relationships" r:embed="rId1"/>
        <a:stretch>
          <a:fillRect/>
        </a:stretch>
      </xdr:blipFill>
      <xdr:spPr>
        <a:xfrm>
          <a:off x="1571625" y="1466850"/>
          <a:ext cx="3880978" cy="31908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619125</xdr:colOff>
      <xdr:row>0</xdr:row>
      <xdr:rowOff>104775</xdr:rowOff>
    </xdr:from>
    <xdr:to>
      <xdr:col>17</xdr:col>
      <xdr:colOff>33618</xdr:colOff>
      <xdr:row>3</xdr:row>
      <xdr:rowOff>47625</xdr:rowOff>
    </xdr:to>
    <xdr:sp macro="" textlink="">
      <xdr:nvSpPr>
        <xdr:cNvPr id="2" name="Text Box 5"/>
        <xdr:cNvSpPr txBox="1">
          <a:spLocks noChangeArrowheads="1"/>
        </xdr:cNvSpPr>
      </xdr:nvSpPr>
      <xdr:spPr bwMode="auto">
        <a:xfrm>
          <a:off x="619125" y="104775"/>
          <a:ext cx="8772525"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en-US" sz="1000" b="1" i="0" u="none" strike="noStrike" baseline="0">
              <a:solidFill>
                <a:srgbClr val="000000"/>
              </a:solidFill>
              <a:latin typeface="Arial"/>
              <a:cs typeface="Arial"/>
            </a:rPr>
            <a:t>Placement Guidelines:</a:t>
          </a:r>
        </a:p>
        <a:p>
          <a:pPr algn="l" rtl="0">
            <a:lnSpc>
              <a:spcPts val="1000"/>
            </a:lnSpc>
            <a:defRPr sz="1000"/>
          </a:pPr>
          <a:r>
            <a:rPr lang="en-US" sz="1000" b="0" i="0" u="none" strike="noStrike" baseline="0">
              <a:solidFill>
                <a:srgbClr val="000000"/>
              </a:solidFill>
              <a:latin typeface="Arial"/>
              <a:cs typeface="Arial"/>
            </a:rPr>
            <a:t> -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619125</xdr:colOff>
      <xdr:row>0</xdr:row>
      <xdr:rowOff>104775</xdr:rowOff>
    </xdr:from>
    <xdr:to>
      <xdr:col>14</xdr:col>
      <xdr:colOff>517072</xdr:colOff>
      <xdr:row>3</xdr:row>
      <xdr:rowOff>47625</xdr:rowOff>
    </xdr:to>
    <xdr:sp macro="" textlink="">
      <xdr:nvSpPr>
        <xdr:cNvPr id="2" name="Text Box 5"/>
        <xdr:cNvSpPr txBox="1">
          <a:spLocks noChangeArrowheads="1"/>
        </xdr:cNvSpPr>
      </xdr:nvSpPr>
      <xdr:spPr bwMode="auto">
        <a:xfrm>
          <a:off x="619125" y="104775"/>
          <a:ext cx="8772525"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en-US" sz="1000" b="1" i="0" u="none" strike="noStrike" baseline="0">
              <a:solidFill>
                <a:srgbClr val="000000"/>
              </a:solidFill>
              <a:latin typeface="Arial"/>
              <a:cs typeface="Arial"/>
            </a:rPr>
            <a:t>Placement Guidelines:</a:t>
          </a:r>
        </a:p>
        <a:p>
          <a:pPr algn="l" rtl="0">
            <a:lnSpc>
              <a:spcPts val="1000"/>
            </a:lnSpc>
            <a:defRPr sz="1000"/>
          </a:pPr>
          <a:r>
            <a:rPr lang="en-US" sz="1000" b="0" i="0" u="none" strike="noStrike" baseline="0">
              <a:solidFill>
                <a:srgbClr val="000000"/>
              </a:solidFill>
              <a:latin typeface="Arial"/>
              <a:cs typeface="Arial"/>
            </a:rPr>
            <a:t> -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619125</xdr:colOff>
      <xdr:row>0</xdr:row>
      <xdr:rowOff>104775</xdr:rowOff>
    </xdr:from>
    <xdr:to>
      <xdr:col>14</xdr:col>
      <xdr:colOff>95250</xdr:colOff>
      <xdr:row>3</xdr:row>
      <xdr:rowOff>47625</xdr:rowOff>
    </xdr:to>
    <xdr:sp macro="" textlink="">
      <xdr:nvSpPr>
        <xdr:cNvPr id="2" name="Text Box 5"/>
        <xdr:cNvSpPr txBox="1">
          <a:spLocks noChangeArrowheads="1"/>
        </xdr:cNvSpPr>
      </xdr:nvSpPr>
      <xdr:spPr bwMode="auto">
        <a:xfrm>
          <a:off x="619125" y="104775"/>
          <a:ext cx="8772525"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en-US" sz="1000" b="1" i="0" u="none" strike="noStrike" baseline="0">
              <a:solidFill>
                <a:srgbClr val="000000"/>
              </a:solidFill>
              <a:latin typeface="Arial"/>
              <a:cs typeface="Arial"/>
            </a:rPr>
            <a:t>Placement Guidelines:</a:t>
          </a:r>
        </a:p>
        <a:p>
          <a:pPr algn="l" rtl="0">
            <a:lnSpc>
              <a:spcPts val="1000"/>
            </a:lnSpc>
            <a:defRPr sz="1000"/>
          </a:pPr>
          <a:r>
            <a:rPr lang="en-US" sz="1000" b="0" i="0" u="none" strike="noStrike" baseline="0">
              <a:solidFill>
                <a:srgbClr val="000000"/>
              </a:solidFill>
              <a:latin typeface="Arial"/>
              <a:cs typeface="Arial"/>
            </a:rPr>
            <a:t> -  </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47625</xdr:colOff>
      <xdr:row>1</xdr:row>
      <xdr:rowOff>323850</xdr:rowOff>
    </xdr:from>
    <xdr:to>
      <xdr:col>24</xdr:col>
      <xdr:colOff>209550</xdr:colOff>
      <xdr:row>38</xdr:row>
      <xdr:rowOff>9525</xdr:rowOff>
    </xdr:to>
    <xdr:sp macro="" textlink="">
      <xdr:nvSpPr>
        <xdr:cNvPr id="2" name="Text Box 1"/>
        <xdr:cNvSpPr txBox="1">
          <a:spLocks noChangeArrowheads="1"/>
        </xdr:cNvSpPr>
      </xdr:nvSpPr>
      <xdr:spPr bwMode="auto">
        <a:xfrm>
          <a:off x="9648825" y="514350"/>
          <a:ext cx="4962525" cy="7553325"/>
        </a:xfrm>
        <a:prstGeom prst="rect">
          <a:avLst/>
        </a:prstGeom>
        <a:noFill/>
        <a:ln w="12700" algn="ctr">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Note:</a:t>
          </a:r>
          <a:r>
            <a:rPr lang="en-US" sz="12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t>
          </a:r>
          <a:r>
            <a:rPr lang="en-US" sz="1200" b="0" i="0" u="none" strike="noStrike" baseline="0">
              <a:solidFill>
                <a:srgbClr val="000000"/>
              </a:solidFill>
              <a:latin typeface="Arial"/>
              <a:cs typeface="Arial"/>
            </a:rPr>
            <a:t> </a:t>
          </a:r>
          <a:r>
            <a:rPr lang="en-US" sz="1000" b="0" i="0" u="none" strike="noStrike" baseline="0">
              <a:solidFill>
                <a:srgbClr val="000000"/>
              </a:solidFill>
              <a:latin typeface="Arial"/>
              <a:cs typeface="Arial"/>
            </a:rPr>
            <a:t>The diagram depicts XXX cluster configuration, the remaining clusters will have similar configuration .</a:t>
          </a:r>
        </a:p>
        <a:p>
          <a:pPr algn="l" rtl="0">
            <a:defRPr sz="1000"/>
          </a:pPr>
          <a:r>
            <a:rPr lang="en-US" sz="1000" b="0" i="0" u="none" strike="noStrike" baseline="0">
              <a:solidFill>
                <a:srgbClr val="000000"/>
              </a:solidFill>
              <a:latin typeface="Arial"/>
              <a:cs typeface="Arial"/>
            </a:rPr>
            <a:t>- The IP address depicted are provided for reference, they should be changed according to the DC site IP scheme.</a:t>
          </a:r>
        </a:p>
        <a:p>
          <a:pPr algn="l" rtl="0">
            <a:defRPr sz="1000"/>
          </a:pPr>
          <a:r>
            <a:rPr lang="en-US" sz="1000" b="0" i="0" u="none" strike="noStrike" baseline="0">
              <a:solidFill>
                <a:srgbClr val="000000"/>
              </a:solidFill>
              <a:latin typeface="Arial"/>
              <a:cs typeface="Arial"/>
            </a:rPr>
            <a:t>- PowerHA 7.1.3 SP2 with the latest patches would used as it is the latest available</a:t>
          </a:r>
        </a:p>
        <a:p>
          <a:pPr algn="l" rtl="0">
            <a:defRPr sz="1000"/>
          </a:pPr>
          <a:r>
            <a:rPr lang="en-US" sz="1000" b="0" i="0" u="none" strike="noStrike" baseline="0">
              <a:solidFill>
                <a:srgbClr val="000000"/>
              </a:solidFill>
              <a:latin typeface="Arial"/>
              <a:cs typeface="Arial"/>
            </a:rPr>
            <a:t>- </a:t>
          </a:r>
          <a:endParaRPr lang="en-US" sz="1200" b="1" i="0" u="none" strike="noStrike" baseline="0">
            <a:solidFill>
              <a:srgbClr val="000000"/>
            </a:solidFill>
            <a:latin typeface="Arial"/>
            <a:cs typeface="Arial"/>
          </a:endParaRPr>
        </a:p>
        <a:p>
          <a:pPr algn="l" rtl="0">
            <a:defRPr sz="1000"/>
          </a:pPr>
          <a:r>
            <a:rPr lang="en-US" sz="1100" b="1" i="0" u="none" strike="noStrike" baseline="0">
              <a:solidFill>
                <a:srgbClr val="000000"/>
              </a:solidFill>
              <a:latin typeface="Arial"/>
              <a:cs typeface="Arial"/>
            </a:rPr>
            <a:t>DMS_CLS:</a:t>
          </a:r>
          <a:r>
            <a:rPr lang="en-US" sz="1200" b="0" i="0" u="none" strike="noStrike" baseline="0">
              <a:solidFill>
                <a:srgbClr val="000000"/>
              </a:solidFill>
              <a:latin typeface="Arial"/>
              <a:cs typeface="Arial"/>
            </a:rPr>
            <a:t> </a:t>
          </a:r>
        </a:p>
        <a:p>
          <a:pPr rtl="0"/>
          <a:r>
            <a:rPr lang="en-US" sz="1000" b="0" i="0" u="none" strike="noStrike" baseline="0">
              <a:solidFill>
                <a:srgbClr val="000000"/>
              </a:solidFill>
              <a:latin typeface="Arial"/>
              <a:cs typeface="Arial"/>
            </a:rPr>
            <a:t>1. Cluster Name: </a:t>
          </a:r>
        </a:p>
        <a:p>
          <a:pPr rtl="0"/>
          <a:r>
            <a:rPr lang="en-US" sz="1000" b="0" i="0" u="none" strike="noStrike" baseline="0">
              <a:solidFill>
                <a:srgbClr val="000000"/>
              </a:solidFill>
              <a:latin typeface="Arial"/>
              <a:cs typeface="Arial"/>
            </a:rPr>
            <a:t>2. Topology</a:t>
          </a:r>
        </a:p>
        <a:p>
          <a:pPr algn="l" rtl="0">
            <a:defRPr sz="1000"/>
          </a:pPr>
          <a:r>
            <a:rPr lang="en-US" sz="1000" b="0" i="0" u="none" strike="noStrike" baseline="0">
              <a:solidFill>
                <a:srgbClr val="000000"/>
              </a:solidFill>
              <a:latin typeface="Arial"/>
              <a:cs typeface="Arial"/>
            </a:rPr>
            <a:t>       - Number of nodes : 2</a:t>
          </a:r>
        </a:p>
        <a:p>
          <a:pPr algn="l" rtl="0">
            <a:defRPr sz="1000"/>
          </a:pPr>
          <a:r>
            <a:rPr lang="en-US" sz="1000" b="0" i="0" u="none" strike="noStrike" baseline="0">
              <a:solidFill>
                <a:srgbClr val="000000"/>
              </a:solidFill>
              <a:latin typeface="Arial"/>
              <a:cs typeface="Arial"/>
            </a:rPr>
            <a:t>       - Node1 : </a:t>
          </a:r>
        </a:p>
        <a:p>
          <a:pPr algn="l" rtl="0">
            <a:defRPr sz="1000"/>
          </a:pPr>
          <a:r>
            <a:rPr lang="en-US" sz="1000" b="0" i="0" u="none" strike="noStrike" baseline="0">
              <a:solidFill>
                <a:srgbClr val="000000"/>
              </a:solidFill>
              <a:latin typeface="Arial"/>
              <a:cs typeface="Arial"/>
            </a:rPr>
            <a:t>       - Node2 : </a:t>
          </a:r>
        </a:p>
        <a:p>
          <a:pPr algn="l" rtl="0">
            <a:defRPr sz="1000"/>
          </a:pPr>
          <a:r>
            <a:rPr lang="en-US" sz="1000" b="0" i="0" u="none" strike="noStrike" baseline="0">
              <a:solidFill>
                <a:srgbClr val="000000"/>
              </a:solidFill>
              <a:latin typeface="Arial"/>
              <a:cs typeface="Arial"/>
            </a:rPr>
            <a:t>       - IP Network : Service IP Network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3. Resource group ( Components made Highly available by PowerHA):</a:t>
          </a:r>
        </a:p>
        <a:p>
          <a:pPr algn="l" rtl="0">
            <a:defRPr sz="1000"/>
          </a:pPr>
          <a:r>
            <a:rPr lang="en-US" sz="1000" b="0" i="0" u="none" strike="noStrike" baseline="0">
              <a:solidFill>
                <a:srgbClr val="000000"/>
              </a:solidFill>
              <a:latin typeface="Arial"/>
              <a:cs typeface="Arial"/>
            </a:rPr>
            <a:t>                    - Resource group Name: _RG</a:t>
          </a:r>
        </a:p>
        <a:p>
          <a:pPr algn="l" rtl="0">
            <a:defRPr sz="1000"/>
          </a:pPr>
          <a:r>
            <a:rPr lang="en-US" sz="1000" b="0" i="0" u="none" strike="noStrike" baseline="0">
              <a:solidFill>
                <a:srgbClr val="000000"/>
              </a:solidFill>
              <a:latin typeface="Arial"/>
              <a:cs typeface="Arial"/>
            </a:rPr>
            <a:t>                    - Service IP: </a:t>
          </a:r>
        </a:p>
        <a:p>
          <a:pPr algn="l" rtl="0">
            <a:defRPr sz="1000"/>
          </a:pPr>
          <a:r>
            <a:rPr lang="en-US" sz="1000" b="0" i="0" u="none" strike="noStrike" baseline="0">
              <a:solidFill>
                <a:srgbClr val="000000"/>
              </a:solidFill>
              <a:latin typeface="Arial"/>
              <a:cs typeface="Arial"/>
            </a:rPr>
            <a:t>                    - Volume Group : </a:t>
          </a:r>
        </a:p>
        <a:p>
          <a:pPr algn="l" rtl="0">
            <a:defRPr sz="1000"/>
          </a:pPr>
          <a:r>
            <a:rPr lang="en-US" sz="1000" b="0" i="0" u="none" strike="noStrike" baseline="0">
              <a:solidFill>
                <a:srgbClr val="000000"/>
              </a:solidFill>
              <a:latin typeface="Arial"/>
              <a:cs typeface="Arial"/>
            </a:rPr>
            <a:t>                    - Application Server: _APP</a:t>
          </a:r>
        </a:p>
        <a:p>
          <a:pPr algn="l" rtl="0">
            <a:defRPr sz="1000"/>
          </a:pPr>
          <a:r>
            <a:rPr lang="en-US" sz="1000" b="0" i="0" u="none" strike="noStrike" baseline="0">
              <a:solidFill>
                <a:srgbClr val="000000"/>
              </a:solidFill>
              <a:latin typeface="Arial"/>
              <a:cs typeface="Arial"/>
            </a:rPr>
            <a:t>                    - Policies(startup, fallover and fallback behaviour):</a:t>
          </a:r>
        </a:p>
        <a:p>
          <a:pPr algn="l" rtl="0">
            <a:defRPr sz="1000"/>
          </a:pPr>
          <a:r>
            <a:rPr lang="en-US" sz="1000" b="0" i="0" u="none" strike="noStrike" baseline="0">
              <a:solidFill>
                <a:srgbClr val="000000"/>
              </a:solidFill>
              <a:latin typeface="Arial"/>
              <a:cs typeface="Arial"/>
            </a:rPr>
            <a:t>                            - Startup Policy: Online On Home Node Only </a:t>
          </a:r>
        </a:p>
        <a:p>
          <a:pPr algn="l" rtl="0">
            <a:defRPr sz="1000"/>
          </a:pPr>
          <a:r>
            <a:rPr lang="en-US" sz="1000" b="0" i="0" u="none" strike="noStrike" baseline="0">
              <a:solidFill>
                <a:srgbClr val="000000"/>
              </a:solidFill>
              <a:latin typeface="Arial"/>
              <a:cs typeface="Arial"/>
            </a:rPr>
            <a:t>                            - Fallover Policy: Fallover To Next Priority Node In The List</a:t>
          </a:r>
        </a:p>
        <a:p>
          <a:pPr algn="l" rtl="0">
            <a:defRPr sz="1000"/>
          </a:pPr>
          <a:r>
            <a:rPr lang="en-US" sz="1000" b="0" i="0" u="none" strike="noStrike" baseline="0">
              <a:solidFill>
                <a:srgbClr val="000000"/>
              </a:solidFill>
              <a:latin typeface="Arial"/>
              <a:cs typeface="Arial"/>
            </a:rPr>
            <a:t>                            - Fallback Policy: Never Fallback</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5. HeartBeat Methods: 2</a:t>
          </a:r>
        </a:p>
        <a:p>
          <a:pPr algn="l" rtl="0">
            <a:defRPr sz="1000"/>
          </a:pPr>
          <a:r>
            <a:rPr lang="en-US" sz="1000" b="0" i="0" u="none" strike="noStrike" baseline="0">
              <a:solidFill>
                <a:srgbClr val="000000"/>
              </a:solidFill>
              <a:latin typeface="Arial"/>
              <a:cs typeface="Arial"/>
            </a:rPr>
            <a:t>                    - Heartbeat over Network</a:t>
          </a:r>
        </a:p>
        <a:p>
          <a:pPr algn="l" rtl="0">
            <a:defRPr sz="1000"/>
          </a:pPr>
          <a:r>
            <a:rPr lang="en-US" sz="1000" b="0" i="0" u="none" strike="noStrike" baseline="0">
              <a:solidFill>
                <a:srgbClr val="000000"/>
              </a:solidFill>
              <a:latin typeface="Arial"/>
              <a:cs typeface="Arial"/>
            </a:rPr>
            <a:t>                    - Heartbeat over Disk(DHB)/CAA</a:t>
          </a:r>
        </a:p>
        <a:p>
          <a:pPr algn="l" rtl="0">
            <a:defRPr sz="1000"/>
          </a:pPr>
          <a:r>
            <a:rPr lang="en-US" sz="1000" b="0" i="0" u="none" strike="noStrike" baseline="0">
              <a:solidFill>
                <a:srgbClr val="000000"/>
              </a:solidFill>
              <a:latin typeface="Arial"/>
              <a:cs typeface="Arial"/>
            </a:rPr>
            <a:t>6. IPAT ( IP address takeover ) method: IPAT via Aliasing </a:t>
          </a:r>
        </a:p>
        <a:p>
          <a:pPr algn="l" rtl="0">
            <a:defRPr sz="1000"/>
          </a:pPr>
          <a:r>
            <a:rPr lang="en-US" sz="1000" b="0" i="0" u="none" strike="noStrike" baseline="0">
              <a:solidFill>
                <a:srgbClr val="000000"/>
              </a:solidFill>
              <a:latin typeface="Arial"/>
              <a:cs typeface="Arial"/>
            </a:rPr>
            <a:t>                    -  PowerHASystem adds the service IP address to an (AIX) interface IP address using AIX's IP aliasing feature during resource group startup or during resource group failover from one node to another.</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7.  Properly configure netmon.cf</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150719</xdr:colOff>
      <xdr:row>1</xdr:row>
      <xdr:rowOff>295275</xdr:rowOff>
    </xdr:from>
    <xdr:to>
      <xdr:col>15</xdr:col>
      <xdr:colOff>398369</xdr:colOff>
      <xdr:row>37</xdr:row>
      <xdr:rowOff>38100</xdr:rowOff>
    </xdr:to>
    <xdr:sp macro="" textlink="">
      <xdr:nvSpPr>
        <xdr:cNvPr id="3" name="AutoShape 2"/>
        <xdr:cNvSpPr>
          <a:spLocks noChangeArrowheads="1"/>
        </xdr:cNvSpPr>
      </xdr:nvSpPr>
      <xdr:spPr bwMode="auto">
        <a:xfrm>
          <a:off x="150719" y="485775"/>
          <a:ext cx="9248775" cy="7419975"/>
        </a:xfrm>
        <a:prstGeom prst="roundRect">
          <a:avLst>
            <a:gd name="adj" fmla="val 16667"/>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142875</xdr:colOff>
      <xdr:row>7</xdr:row>
      <xdr:rowOff>171450</xdr:rowOff>
    </xdr:from>
    <xdr:to>
      <xdr:col>5</xdr:col>
      <xdr:colOff>295275</xdr:colOff>
      <xdr:row>21</xdr:row>
      <xdr:rowOff>76200</xdr:rowOff>
    </xdr:to>
    <xdr:sp macro="" textlink="">
      <xdr:nvSpPr>
        <xdr:cNvPr id="4" name="AutoShape 3"/>
        <xdr:cNvSpPr>
          <a:spLocks noChangeArrowheads="1"/>
        </xdr:cNvSpPr>
      </xdr:nvSpPr>
      <xdr:spPr bwMode="auto">
        <a:xfrm>
          <a:off x="742950" y="2324100"/>
          <a:ext cx="2552700" cy="2571750"/>
        </a:xfrm>
        <a:prstGeom prst="roundRect">
          <a:avLst>
            <a:gd name="adj" fmla="val 16667"/>
          </a:avLst>
        </a:prstGeom>
        <a:solidFill>
          <a:srgbClr val="CCCCFF"/>
        </a:solid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390525</xdr:colOff>
      <xdr:row>9</xdr:row>
      <xdr:rowOff>180975</xdr:rowOff>
    </xdr:from>
    <xdr:to>
      <xdr:col>2</xdr:col>
      <xdr:colOff>466725</xdr:colOff>
      <xdr:row>11</xdr:row>
      <xdr:rowOff>28575</xdr:rowOff>
    </xdr:to>
    <xdr:sp macro="" textlink="">
      <xdr:nvSpPr>
        <xdr:cNvPr id="5" name="Text Box 4"/>
        <xdr:cNvSpPr txBox="1">
          <a:spLocks noChangeArrowheads="1"/>
        </xdr:cNvSpPr>
      </xdr:nvSpPr>
      <xdr:spPr bwMode="auto">
        <a:xfrm>
          <a:off x="1590675" y="2714625"/>
          <a:ext cx="7620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209550</xdr:colOff>
      <xdr:row>24</xdr:row>
      <xdr:rowOff>133350</xdr:rowOff>
    </xdr:from>
    <xdr:to>
      <xdr:col>9</xdr:col>
      <xdr:colOff>447675</xdr:colOff>
      <xdr:row>34</xdr:row>
      <xdr:rowOff>95250</xdr:rowOff>
    </xdr:to>
    <xdr:sp macro="" textlink="">
      <xdr:nvSpPr>
        <xdr:cNvPr id="6" name="AutoShape 5"/>
        <xdr:cNvSpPr>
          <a:spLocks noChangeArrowheads="1"/>
        </xdr:cNvSpPr>
      </xdr:nvSpPr>
      <xdr:spPr bwMode="auto">
        <a:xfrm>
          <a:off x="4410075" y="5524500"/>
          <a:ext cx="1438275" cy="1866900"/>
        </a:xfrm>
        <a:prstGeom prst="roundRect">
          <a:avLst>
            <a:gd name="adj" fmla="val 16667"/>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prstDash val="dash"/>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523875</xdr:colOff>
      <xdr:row>30</xdr:row>
      <xdr:rowOff>66675</xdr:rowOff>
    </xdr:from>
    <xdr:to>
      <xdr:col>8</xdr:col>
      <xdr:colOff>409575</xdr:colOff>
      <xdr:row>33</xdr:row>
      <xdr:rowOff>0</xdr:rowOff>
    </xdr:to>
    <xdr:sp macro="" textlink="">
      <xdr:nvSpPr>
        <xdr:cNvPr id="7" name="AutoShape 6"/>
        <xdr:cNvSpPr>
          <a:spLocks noChangeArrowheads="1"/>
        </xdr:cNvSpPr>
      </xdr:nvSpPr>
      <xdr:spPr bwMode="auto">
        <a:xfrm>
          <a:off x="4724400" y="6600825"/>
          <a:ext cx="485775" cy="504825"/>
        </a:xfrm>
        <a:prstGeom prst="can">
          <a:avLst>
            <a:gd name="adj" fmla="val 25980"/>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lnSpc>
              <a:spcPts val="1000"/>
            </a:lnSpc>
            <a:defRPr sz="1000"/>
          </a:pPr>
          <a:r>
            <a:rPr lang="en-US" sz="1000" b="0" i="0" u="none" strike="noStrike" baseline="0">
              <a:solidFill>
                <a:srgbClr val="000000"/>
              </a:solidFill>
              <a:latin typeface="Calibri"/>
              <a:cs typeface="Calibri"/>
            </a:rPr>
            <a:t>APP DATA</a:t>
          </a:r>
        </a:p>
      </xdr:txBody>
    </xdr:sp>
    <xdr:clientData/>
  </xdr:twoCellAnchor>
  <xdr:twoCellAnchor>
    <xdr:from>
      <xdr:col>3</xdr:col>
      <xdr:colOff>219075</xdr:colOff>
      <xdr:row>21</xdr:row>
      <xdr:rowOff>76200</xdr:rowOff>
    </xdr:from>
    <xdr:to>
      <xdr:col>8</xdr:col>
      <xdr:colOff>171450</xdr:colOff>
      <xdr:row>30</xdr:row>
      <xdr:rowOff>66675</xdr:rowOff>
    </xdr:to>
    <xdr:cxnSp macro="">
      <xdr:nvCxnSpPr>
        <xdr:cNvPr id="8" name="AutoShape 7"/>
        <xdr:cNvCxnSpPr>
          <a:cxnSpLocks noChangeShapeType="1"/>
          <a:stCxn id="7" idx="1"/>
          <a:endCxn id="4" idx="2"/>
        </xdr:cNvCxnSpPr>
      </xdr:nvCxnSpPr>
      <xdr:spPr bwMode="auto">
        <a:xfrm flipH="1" flipV="1">
          <a:off x="2019300" y="4895850"/>
          <a:ext cx="2952750" cy="1704975"/>
        </a:xfrm>
        <a:prstGeom prst="straightConnector1">
          <a:avLst/>
        </a:prstGeom>
        <a:noFill/>
        <a:ln w="22225">
          <a:solidFill>
            <a:srgbClr xmlns:mc="http://schemas.openxmlformats.org/markup-compatibility/2006" xmlns:a14="http://schemas.microsoft.com/office/drawing/2010/main" val="3366FF" mc:Ignorable="a14" a14:legacySpreadsheetColorIndex="48"/>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238125</xdr:colOff>
      <xdr:row>7</xdr:row>
      <xdr:rowOff>57150</xdr:rowOff>
    </xdr:from>
    <xdr:to>
      <xdr:col>15</xdr:col>
      <xdr:colOff>238125</xdr:colOff>
      <xdr:row>21</xdr:row>
      <xdr:rowOff>9525</xdr:rowOff>
    </xdr:to>
    <xdr:sp macro="" textlink="">
      <xdr:nvSpPr>
        <xdr:cNvPr id="9" name="AutoShape 8"/>
        <xdr:cNvSpPr>
          <a:spLocks noChangeArrowheads="1"/>
        </xdr:cNvSpPr>
      </xdr:nvSpPr>
      <xdr:spPr bwMode="auto">
        <a:xfrm>
          <a:off x="6838950" y="2209800"/>
          <a:ext cx="2400300" cy="2619375"/>
        </a:xfrm>
        <a:prstGeom prst="roundRect">
          <a:avLst>
            <a:gd name="adj" fmla="val 16667"/>
          </a:avLst>
        </a:prstGeom>
        <a:solidFill>
          <a:srgbClr val="CCCCFF"/>
        </a:solid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142875</xdr:colOff>
      <xdr:row>9</xdr:row>
      <xdr:rowOff>180975</xdr:rowOff>
    </xdr:from>
    <xdr:to>
      <xdr:col>14</xdr:col>
      <xdr:colOff>219075</xdr:colOff>
      <xdr:row>11</xdr:row>
      <xdr:rowOff>28575</xdr:rowOff>
    </xdr:to>
    <xdr:sp macro="" textlink="">
      <xdr:nvSpPr>
        <xdr:cNvPr id="10" name="Text Box 9"/>
        <xdr:cNvSpPr txBox="1">
          <a:spLocks noChangeArrowheads="1"/>
        </xdr:cNvSpPr>
      </xdr:nvSpPr>
      <xdr:spPr bwMode="auto">
        <a:xfrm>
          <a:off x="8543925" y="2714625"/>
          <a:ext cx="7620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400049</xdr:colOff>
      <xdr:row>25</xdr:row>
      <xdr:rowOff>123825</xdr:rowOff>
    </xdr:from>
    <xdr:to>
      <xdr:col>9</xdr:col>
      <xdr:colOff>86590</xdr:colOff>
      <xdr:row>29</xdr:row>
      <xdr:rowOff>0</xdr:rowOff>
    </xdr:to>
    <xdr:sp macro="" textlink="">
      <xdr:nvSpPr>
        <xdr:cNvPr id="11" name="AutoShape 10"/>
        <xdr:cNvSpPr>
          <a:spLocks noChangeArrowheads="1"/>
        </xdr:cNvSpPr>
      </xdr:nvSpPr>
      <xdr:spPr bwMode="auto">
        <a:xfrm>
          <a:off x="4600574" y="5705475"/>
          <a:ext cx="886691" cy="638175"/>
        </a:xfrm>
        <a:prstGeom prst="can">
          <a:avLst>
            <a:gd name="adj" fmla="val 25000"/>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Heartbeat/CAA disk</a:t>
          </a:r>
        </a:p>
      </xdr:txBody>
    </xdr:sp>
    <xdr:clientData/>
  </xdr:twoCellAnchor>
  <xdr:twoCellAnchor>
    <xdr:from>
      <xdr:col>3</xdr:col>
      <xdr:colOff>219075</xdr:colOff>
      <xdr:row>21</xdr:row>
      <xdr:rowOff>76200</xdr:rowOff>
    </xdr:from>
    <xdr:to>
      <xdr:col>7</xdr:col>
      <xdr:colOff>400049</xdr:colOff>
      <xdr:row>27</xdr:row>
      <xdr:rowOff>61913</xdr:rowOff>
    </xdr:to>
    <xdr:cxnSp macro="">
      <xdr:nvCxnSpPr>
        <xdr:cNvPr id="12" name="AutoShape 11"/>
        <xdr:cNvCxnSpPr>
          <a:cxnSpLocks noChangeShapeType="1"/>
          <a:stCxn id="11" idx="2"/>
          <a:endCxn id="4" idx="2"/>
        </xdr:cNvCxnSpPr>
      </xdr:nvCxnSpPr>
      <xdr:spPr bwMode="auto">
        <a:xfrm flipH="1" flipV="1">
          <a:off x="2019300" y="4895850"/>
          <a:ext cx="2581274" cy="1128713"/>
        </a:xfrm>
        <a:prstGeom prst="straightConnector1">
          <a:avLst/>
        </a:prstGeom>
        <a:noFill/>
        <a:ln w="22225">
          <a:solidFill>
            <a:srgbClr xmlns:mc="http://schemas.openxmlformats.org/markup-compatibility/2006" xmlns:a14="http://schemas.microsoft.com/office/drawing/2010/main" val="3366FF" mc:Ignorable="a14" a14:legacySpreadsheetColorIndex="48"/>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466725</xdr:colOff>
      <xdr:row>1</xdr:row>
      <xdr:rowOff>904875</xdr:rowOff>
    </xdr:from>
    <xdr:to>
      <xdr:col>11</xdr:col>
      <xdr:colOff>581025</xdr:colOff>
      <xdr:row>2</xdr:row>
      <xdr:rowOff>57150</xdr:rowOff>
    </xdr:to>
    <xdr:sp macro="" textlink="">
      <xdr:nvSpPr>
        <xdr:cNvPr id="13" name="Rectangle 12"/>
        <xdr:cNvSpPr>
          <a:spLocks noChangeArrowheads="1"/>
        </xdr:cNvSpPr>
      </xdr:nvSpPr>
      <xdr:spPr bwMode="auto">
        <a:xfrm>
          <a:off x="3467100" y="1095375"/>
          <a:ext cx="3714750" cy="161925"/>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Calibri"/>
            </a:rPr>
            <a:t>Service IP network (exp:- )</a:t>
          </a:r>
        </a:p>
      </xdr:txBody>
    </xdr:sp>
    <xdr:clientData/>
  </xdr:twoCellAnchor>
  <xdr:twoCellAnchor>
    <xdr:from>
      <xdr:col>8</xdr:col>
      <xdr:colOff>171450</xdr:colOff>
      <xdr:row>21</xdr:row>
      <xdr:rowOff>9525</xdr:rowOff>
    </xdr:from>
    <xdr:to>
      <xdr:col>13</xdr:col>
      <xdr:colOff>238125</xdr:colOff>
      <xdr:row>30</xdr:row>
      <xdr:rowOff>66675</xdr:rowOff>
    </xdr:to>
    <xdr:cxnSp macro="">
      <xdr:nvCxnSpPr>
        <xdr:cNvPr id="14" name="AutoShape 13"/>
        <xdr:cNvCxnSpPr>
          <a:cxnSpLocks noChangeShapeType="1"/>
          <a:stCxn id="7" idx="1"/>
          <a:endCxn id="9" idx="2"/>
        </xdr:cNvCxnSpPr>
      </xdr:nvCxnSpPr>
      <xdr:spPr bwMode="auto">
        <a:xfrm flipV="1">
          <a:off x="4972050" y="4829175"/>
          <a:ext cx="3067050" cy="1771650"/>
        </a:xfrm>
        <a:prstGeom prst="straightConnector1">
          <a:avLst/>
        </a:prstGeom>
        <a:noFill/>
        <a:ln w="22225">
          <a:solidFill>
            <a:srgbClr xmlns:mc="http://schemas.openxmlformats.org/markup-compatibility/2006" xmlns:a14="http://schemas.microsoft.com/office/drawing/2010/main" val="3366FF" mc:Ignorable="a14" a14:legacySpreadsheetColorIndex="48"/>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86590</xdr:colOff>
      <xdr:row>21</xdr:row>
      <xdr:rowOff>9525</xdr:rowOff>
    </xdr:from>
    <xdr:to>
      <xdr:col>13</xdr:col>
      <xdr:colOff>238125</xdr:colOff>
      <xdr:row>27</xdr:row>
      <xdr:rowOff>61913</xdr:rowOff>
    </xdr:to>
    <xdr:cxnSp macro="">
      <xdr:nvCxnSpPr>
        <xdr:cNvPr id="15" name="AutoShape 14"/>
        <xdr:cNvCxnSpPr>
          <a:cxnSpLocks noChangeShapeType="1"/>
          <a:stCxn id="11" idx="4"/>
          <a:endCxn id="9" idx="2"/>
        </xdr:cNvCxnSpPr>
      </xdr:nvCxnSpPr>
      <xdr:spPr bwMode="auto">
        <a:xfrm flipV="1">
          <a:off x="5487265" y="4829175"/>
          <a:ext cx="2551835" cy="1195388"/>
        </a:xfrm>
        <a:prstGeom prst="straightConnector1">
          <a:avLst/>
        </a:prstGeom>
        <a:noFill/>
        <a:ln w="22225">
          <a:solidFill>
            <a:srgbClr xmlns:mc="http://schemas.openxmlformats.org/markup-compatibility/2006" xmlns:a14="http://schemas.microsoft.com/office/drawing/2010/main" val="3366FF" mc:Ignorable="a14" a14:legacySpreadsheetColorIndex="48"/>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0</xdr:colOff>
      <xdr:row>7</xdr:row>
      <xdr:rowOff>161925</xdr:rowOff>
    </xdr:from>
    <xdr:to>
      <xdr:col>4</xdr:col>
      <xdr:colOff>552450</xdr:colOff>
      <xdr:row>9</xdr:row>
      <xdr:rowOff>152400</xdr:rowOff>
    </xdr:to>
    <xdr:sp macro="" textlink="">
      <xdr:nvSpPr>
        <xdr:cNvPr id="16" name="Rectangle 15"/>
        <xdr:cNvSpPr>
          <a:spLocks noChangeArrowheads="1"/>
        </xdr:cNvSpPr>
      </xdr:nvSpPr>
      <xdr:spPr bwMode="auto">
        <a:xfrm>
          <a:off x="1200150" y="2314575"/>
          <a:ext cx="1752600" cy="3714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US" sz="1100" b="1" i="0" u="none" strike="noStrike" baseline="0">
              <a:solidFill>
                <a:srgbClr val="000000"/>
              </a:solidFill>
              <a:latin typeface="+mn-lt"/>
              <a:cs typeface="Calibri"/>
            </a:rPr>
            <a:t>Boot IP 1 ()</a:t>
          </a:r>
        </a:p>
        <a:p>
          <a:pPr algn="l" rtl="0">
            <a:defRPr sz="1000"/>
          </a:pPr>
          <a:endParaRPr lang="en-US" sz="1100" b="1" i="0" u="none" strike="noStrike" baseline="0">
            <a:solidFill>
              <a:srgbClr val="000000"/>
            </a:solidFill>
            <a:latin typeface="Calibri"/>
            <a:cs typeface="Calibri"/>
          </a:endParaRPr>
        </a:p>
      </xdr:txBody>
    </xdr:sp>
    <xdr:clientData/>
  </xdr:twoCellAnchor>
  <xdr:twoCellAnchor>
    <xdr:from>
      <xdr:col>11</xdr:col>
      <xdr:colOff>590550</xdr:colOff>
      <xdr:row>7</xdr:row>
      <xdr:rowOff>142875</xdr:rowOff>
    </xdr:from>
    <xdr:to>
      <xdr:col>14</xdr:col>
      <xdr:colOff>561975</xdr:colOff>
      <xdr:row>9</xdr:row>
      <xdr:rowOff>133350</xdr:rowOff>
    </xdr:to>
    <xdr:sp macro="" textlink="">
      <xdr:nvSpPr>
        <xdr:cNvPr id="17" name="Rectangle 16"/>
        <xdr:cNvSpPr>
          <a:spLocks noChangeArrowheads="1"/>
        </xdr:cNvSpPr>
      </xdr:nvSpPr>
      <xdr:spPr bwMode="auto">
        <a:xfrm>
          <a:off x="7191375" y="2295525"/>
          <a:ext cx="1771650" cy="3714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US" sz="1100" b="1" i="0" u="none" strike="noStrike" baseline="0">
              <a:solidFill>
                <a:srgbClr val="000000"/>
              </a:solidFill>
              <a:latin typeface="+mn-lt"/>
              <a:cs typeface="Calibri"/>
            </a:rPr>
            <a:t>Boot IP 1 () </a:t>
          </a:r>
        </a:p>
        <a:p>
          <a:pPr algn="l" rtl="0">
            <a:defRPr sz="1000"/>
          </a:pPr>
          <a:endParaRPr lang="en-US" sz="1100" b="1" i="0" u="none" strike="noStrike" baseline="0">
            <a:solidFill>
              <a:srgbClr val="000000"/>
            </a:solidFill>
            <a:latin typeface="Calibri"/>
            <a:cs typeface="Calibri"/>
          </a:endParaRPr>
        </a:p>
      </xdr:txBody>
    </xdr:sp>
    <xdr:clientData/>
  </xdr:twoCellAnchor>
  <xdr:twoCellAnchor>
    <xdr:from>
      <xdr:col>7</xdr:col>
      <xdr:colOff>209550</xdr:colOff>
      <xdr:row>3</xdr:row>
      <xdr:rowOff>114300</xdr:rowOff>
    </xdr:from>
    <xdr:to>
      <xdr:col>8</xdr:col>
      <xdr:colOff>38100</xdr:colOff>
      <xdr:row>5</xdr:row>
      <xdr:rowOff>114300</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0075" y="1504950"/>
          <a:ext cx="4286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219075</xdr:colOff>
      <xdr:row>7</xdr:row>
      <xdr:rowOff>57150</xdr:rowOff>
    </xdr:from>
    <xdr:to>
      <xdr:col>13</xdr:col>
      <xdr:colOff>238125</xdr:colOff>
      <xdr:row>7</xdr:row>
      <xdr:rowOff>171450</xdr:rowOff>
    </xdr:to>
    <xdr:cxnSp macro="">
      <xdr:nvCxnSpPr>
        <xdr:cNvPr id="19" name="AutoShape 18"/>
        <xdr:cNvCxnSpPr>
          <a:cxnSpLocks noChangeShapeType="1"/>
          <a:stCxn id="4" idx="0"/>
          <a:endCxn id="9" idx="0"/>
        </xdr:cNvCxnSpPr>
      </xdr:nvCxnSpPr>
      <xdr:spPr bwMode="auto">
        <a:xfrm rot="-5400000">
          <a:off x="4972050" y="-742950"/>
          <a:ext cx="114300" cy="6019800"/>
        </a:xfrm>
        <a:prstGeom prst="curvedConnector3">
          <a:avLst>
            <a:gd name="adj1" fmla="val 300000"/>
          </a:avLst>
        </a:prstGeom>
        <a:noFill/>
        <a:ln w="25400">
          <a:solidFill>
            <a:srgbClr xmlns:mc="http://schemas.openxmlformats.org/markup-compatibility/2006" xmlns:a14="http://schemas.microsoft.com/office/drawing/2010/main" val="FF0000" mc:Ignorable="a14" a14:legacySpreadsheetColorIndex="10"/>
          </a:solidFill>
          <a:prstDash val="sysDot"/>
          <a:round/>
          <a:headEnd type="triangle" w="lg" len="lg"/>
          <a:tailEnd type="triangle" w="lg" len="lg"/>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247650</xdr:colOff>
      <xdr:row>20</xdr:row>
      <xdr:rowOff>161925</xdr:rowOff>
    </xdr:from>
    <xdr:to>
      <xdr:col>13</xdr:col>
      <xdr:colOff>304800</xdr:colOff>
      <xdr:row>20</xdr:row>
      <xdr:rowOff>180975</xdr:rowOff>
    </xdr:to>
    <xdr:cxnSp macro="">
      <xdr:nvCxnSpPr>
        <xdr:cNvPr id="20" name="AutoShape 19"/>
        <xdr:cNvCxnSpPr>
          <a:cxnSpLocks noChangeShapeType="1"/>
        </xdr:cNvCxnSpPr>
      </xdr:nvCxnSpPr>
      <xdr:spPr bwMode="auto">
        <a:xfrm rot="-5400000">
          <a:off x="5067300" y="1771650"/>
          <a:ext cx="19050" cy="6057900"/>
        </a:xfrm>
        <a:prstGeom prst="curvedConnector3">
          <a:avLst>
            <a:gd name="adj1" fmla="val -2450000"/>
          </a:avLst>
        </a:prstGeom>
        <a:noFill/>
        <a:ln w="25400">
          <a:solidFill>
            <a:srgbClr xmlns:mc="http://schemas.openxmlformats.org/markup-compatibility/2006" xmlns:a14="http://schemas.microsoft.com/office/drawing/2010/main" val="FF0000" mc:Ignorable="a14" a14:legacySpreadsheetColorIndex="10"/>
          </a:solidFill>
          <a:prstDash val="sysDot"/>
          <a:round/>
          <a:headEnd type="triangle" w="lg" len="lg"/>
          <a:tailEnd type="triangle" w="lg" len="lg"/>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238125</xdr:colOff>
      <xdr:row>20</xdr:row>
      <xdr:rowOff>133350</xdr:rowOff>
    </xdr:from>
    <xdr:to>
      <xdr:col>8</xdr:col>
      <xdr:colOff>76200</xdr:colOff>
      <xdr:row>22</xdr:row>
      <xdr:rowOff>123825</xdr:rowOff>
    </xdr:to>
    <xdr:pic>
      <xdr:nvPicPr>
        <xdr:cNvPr id="21" name="Picture 2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38650" y="4762500"/>
          <a:ext cx="4381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66675</xdr:colOff>
      <xdr:row>21</xdr:row>
      <xdr:rowOff>142875</xdr:rowOff>
    </xdr:from>
    <xdr:to>
      <xdr:col>11</xdr:col>
      <xdr:colOff>57150</xdr:colOff>
      <xdr:row>22</xdr:row>
      <xdr:rowOff>133350</xdr:rowOff>
    </xdr:to>
    <xdr:sp macro="" textlink="">
      <xdr:nvSpPr>
        <xdr:cNvPr id="22" name="Text Box 21"/>
        <xdr:cNvSpPr txBox="1">
          <a:spLocks noChangeArrowheads="1"/>
        </xdr:cNvSpPr>
      </xdr:nvSpPr>
      <xdr:spPr bwMode="auto">
        <a:xfrm>
          <a:off x="4867275" y="4962525"/>
          <a:ext cx="1790700"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Heartbeat over Disk</a:t>
          </a:r>
        </a:p>
      </xdr:txBody>
    </xdr:sp>
    <xdr:clientData/>
  </xdr:twoCellAnchor>
  <xdr:twoCellAnchor>
    <xdr:from>
      <xdr:col>8</xdr:col>
      <xdr:colOff>76200</xdr:colOff>
      <xdr:row>4</xdr:row>
      <xdr:rowOff>123825</xdr:rowOff>
    </xdr:from>
    <xdr:to>
      <xdr:col>11</xdr:col>
      <xdr:colOff>533400</xdr:colOff>
      <xdr:row>5</xdr:row>
      <xdr:rowOff>180975</xdr:rowOff>
    </xdr:to>
    <xdr:sp macro="" textlink="">
      <xdr:nvSpPr>
        <xdr:cNvPr id="23" name="Text Box 22"/>
        <xdr:cNvSpPr txBox="1">
          <a:spLocks noChangeArrowheads="1"/>
        </xdr:cNvSpPr>
      </xdr:nvSpPr>
      <xdr:spPr bwMode="auto">
        <a:xfrm>
          <a:off x="4876800" y="1704975"/>
          <a:ext cx="2257425"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Heartbeat over IP Interfaces</a:t>
          </a:r>
        </a:p>
      </xdr:txBody>
    </xdr:sp>
    <xdr:clientData/>
  </xdr:twoCellAnchor>
  <xdr:twoCellAnchor>
    <xdr:from>
      <xdr:col>3</xdr:col>
      <xdr:colOff>190500</xdr:colOff>
      <xdr:row>3</xdr:row>
      <xdr:rowOff>19050</xdr:rowOff>
    </xdr:from>
    <xdr:to>
      <xdr:col>3</xdr:col>
      <xdr:colOff>190500</xdr:colOff>
      <xdr:row>7</xdr:row>
      <xdr:rowOff>85725</xdr:rowOff>
    </xdr:to>
    <xdr:sp macro="" textlink="">
      <xdr:nvSpPr>
        <xdr:cNvPr id="24" name="Line 23"/>
        <xdr:cNvSpPr>
          <a:spLocks noChangeShapeType="1"/>
        </xdr:cNvSpPr>
      </xdr:nvSpPr>
      <xdr:spPr bwMode="auto">
        <a:xfrm flipV="1">
          <a:off x="1990725" y="1409700"/>
          <a:ext cx="0" cy="828675"/>
        </a:xfrm>
        <a:prstGeom prst="line">
          <a:avLst/>
        </a:prstGeom>
        <a:noFill/>
        <a:ln w="31750">
          <a:solidFill>
            <a:srgbClr xmlns:mc="http://schemas.openxmlformats.org/markup-compatibility/2006" xmlns:a14="http://schemas.microsoft.com/office/drawing/2010/main" val="339966" mc:Ignorable="a14" a14:legacySpreadsheetColorIndex="5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228600</xdr:colOff>
      <xdr:row>3</xdr:row>
      <xdr:rowOff>9525</xdr:rowOff>
    </xdr:from>
    <xdr:to>
      <xdr:col>13</xdr:col>
      <xdr:colOff>228600</xdr:colOff>
      <xdr:row>7</xdr:row>
      <xdr:rowOff>57150</xdr:rowOff>
    </xdr:to>
    <xdr:sp macro="" textlink="">
      <xdr:nvSpPr>
        <xdr:cNvPr id="25" name="Line 24"/>
        <xdr:cNvSpPr>
          <a:spLocks noChangeShapeType="1"/>
        </xdr:cNvSpPr>
      </xdr:nvSpPr>
      <xdr:spPr bwMode="auto">
        <a:xfrm flipV="1">
          <a:off x="8029575" y="1400175"/>
          <a:ext cx="0" cy="809625"/>
        </a:xfrm>
        <a:prstGeom prst="line">
          <a:avLst/>
        </a:prstGeom>
        <a:noFill/>
        <a:ln w="31750">
          <a:solidFill>
            <a:srgbClr xmlns:mc="http://schemas.openxmlformats.org/markup-compatibility/2006" xmlns:a14="http://schemas.microsoft.com/office/drawing/2010/main" val="339966" mc:Ignorable="a14" a14:legacySpreadsheetColorIndex="5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142875</xdr:colOff>
      <xdr:row>3</xdr:row>
      <xdr:rowOff>9525</xdr:rowOff>
    </xdr:from>
    <xdr:to>
      <xdr:col>15</xdr:col>
      <xdr:colOff>361950</xdr:colOff>
      <xdr:row>3</xdr:row>
      <xdr:rowOff>9525</xdr:rowOff>
    </xdr:to>
    <xdr:sp macro="" textlink="">
      <xdr:nvSpPr>
        <xdr:cNvPr id="26" name="Line 25"/>
        <xdr:cNvSpPr>
          <a:spLocks noChangeShapeType="1"/>
        </xdr:cNvSpPr>
      </xdr:nvSpPr>
      <xdr:spPr bwMode="auto">
        <a:xfrm>
          <a:off x="742950" y="1400175"/>
          <a:ext cx="8620125" cy="0"/>
        </a:xfrm>
        <a:prstGeom prst="line">
          <a:avLst/>
        </a:prstGeom>
        <a:noFill/>
        <a:ln w="31750">
          <a:solidFill>
            <a:srgbClr xmlns:mc="http://schemas.openxmlformats.org/markup-compatibility/2006" xmlns:a14="http://schemas.microsoft.com/office/drawing/2010/main" val="339966" mc:Ignorable="a14" a14:legacySpreadsheetColorIndex="5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371475</xdr:colOff>
      <xdr:row>10</xdr:row>
      <xdr:rowOff>0</xdr:rowOff>
    </xdr:from>
    <xdr:to>
      <xdr:col>4</xdr:col>
      <xdr:colOff>561975</xdr:colOff>
      <xdr:row>14</xdr:row>
      <xdr:rowOff>78442</xdr:rowOff>
    </xdr:to>
    <xdr:sp macro="" textlink="">
      <xdr:nvSpPr>
        <xdr:cNvPr id="27" name="Rectangle 26"/>
        <xdr:cNvSpPr>
          <a:spLocks noChangeArrowheads="1"/>
        </xdr:cNvSpPr>
      </xdr:nvSpPr>
      <xdr:spPr bwMode="auto">
        <a:xfrm>
          <a:off x="971550" y="2724150"/>
          <a:ext cx="1990725" cy="840442"/>
        </a:xfrm>
        <a:prstGeom prst="rect">
          <a:avLst/>
        </a:prstGeom>
        <a:solidFill>
          <a:srgbClr xmlns:mc="http://schemas.openxmlformats.org/markup-compatibility/2006" xmlns:a14="http://schemas.microsoft.com/office/drawing/2010/main" val="CCFFFF" mc:Ignorable="a14" a14:legacySpreadsheetColorIndex="41"/>
        </a:solidFill>
        <a:ln w="28575" algn="ctr">
          <a:solidFill>
            <a:srgbClr val="00CC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1" i="0" u="sng" strike="noStrike" baseline="0">
              <a:solidFill>
                <a:srgbClr val="000000"/>
              </a:solidFill>
              <a:latin typeface="Calibri"/>
            </a:rPr>
            <a:t>Highly available Resource group(RG)</a:t>
          </a:r>
        </a:p>
        <a:p>
          <a:pPr algn="l" rtl="0">
            <a:defRPr sz="1000"/>
          </a:pPr>
          <a:r>
            <a:rPr lang="en-US" sz="1000" b="1" i="0" u="none" strike="noStrike" baseline="0">
              <a:solidFill>
                <a:srgbClr val="000000"/>
              </a:solidFill>
              <a:latin typeface="Calibri"/>
            </a:rPr>
            <a:t>Name: xxx_RG</a:t>
          </a:r>
        </a:p>
        <a:p>
          <a:pPr algn="l" rtl="0">
            <a:defRPr sz="1000"/>
          </a:pPr>
          <a:r>
            <a:rPr lang="en-US" sz="1000" b="1" i="0" u="none" strike="noStrike" baseline="0">
              <a:solidFill>
                <a:srgbClr val="000000"/>
              </a:solidFill>
              <a:latin typeface="+mn-lt"/>
            </a:rPr>
            <a:t>Service IP: ()</a:t>
          </a:r>
        </a:p>
        <a:p>
          <a:pPr algn="l" rtl="0">
            <a:defRPr sz="1000"/>
          </a:pPr>
          <a:r>
            <a:rPr lang="en-US" sz="1000" b="1" i="0" u="sng" strike="noStrike" baseline="0">
              <a:solidFill>
                <a:srgbClr val="000000"/>
              </a:solidFill>
              <a:latin typeface="+mn-lt"/>
            </a:rPr>
            <a:t>boot IP</a:t>
          </a:r>
        </a:p>
        <a:p>
          <a:pPr algn="l" rtl="0">
            <a:defRPr sz="1000"/>
          </a:pPr>
          <a:r>
            <a:rPr lang="en-US" sz="1000" b="1" i="0" u="sng" strike="noStrike" baseline="0">
              <a:solidFill>
                <a:srgbClr val="000000"/>
              </a:solidFill>
              <a:latin typeface="+mn-lt"/>
            </a:rPr>
            <a:t>Persistant IP</a:t>
          </a:r>
        </a:p>
      </xdr:txBody>
    </xdr:sp>
    <xdr:clientData/>
  </xdr:twoCellAnchor>
  <xdr:twoCellAnchor>
    <xdr:from>
      <xdr:col>5</xdr:col>
      <xdr:colOff>66675</xdr:colOff>
      <xdr:row>10</xdr:row>
      <xdr:rowOff>47625</xdr:rowOff>
    </xdr:from>
    <xdr:to>
      <xdr:col>11</xdr:col>
      <xdr:colOff>438150</xdr:colOff>
      <xdr:row>11</xdr:row>
      <xdr:rowOff>95250</xdr:rowOff>
    </xdr:to>
    <xdr:sp macro="" textlink="">
      <xdr:nvSpPr>
        <xdr:cNvPr id="28" name="AutoShape 27"/>
        <xdr:cNvSpPr>
          <a:spLocks noChangeArrowheads="1"/>
        </xdr:cNvSpPr>
      </xdr:nvSpPr>
      <xdr:spPr bwMode="auto">
        <a:xfrm>
          <a:off x="3067050" y="2771775"/>
          <a:ext cx="3971925" cy="238125"/>
        </a:xfrm>
        <a:prstGeom prst="rightArrow">
          <a:avLst>
            <a:gd name="adj1" fmla="val 50000"/>
            <a:gd name="adj2" fmla="val 417000"/>
          </a:avLst>
        </a:prstGeom>
        <a:solidFill>
          <a:srgbClr val="00CC00"/>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495300</xdr:colOff>
      <xdr:row>10</xdr:row>
      <xdr:rowOff>57150</xdr:rowOff>
    </xdr:from>
    <xdr:to>
      <xdr:col>9</xdr:col>
      <xdr:colOff>485775</xdr:colOff>
      <xdr:row>11</xdr:row>
      <xdr:rowOff>76200</xdr:rowOff>
    </xdr:to>
    <xdr:sp macro="" textlink="">
      <xdr:nvSpPr>
        <xdr:cNvPr id="29" name="Text Box 28"/>
        <xdr:cNvSpPr txBox="1">
          <a:spLocks noChangeArrowheads="1"/>
        </xdr:cNvSpPr>
      </xdr:nvSpPr>
      <xdr:spPr bwMode="auto">
        <a:xfrm>
          <a:off x="4095750" y="2781300"/>
          <a:ext cx="17907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Resource Group Failover </a:t>
          </a:r>
        </a:p>
      </xdr:txBody>
    </xdr:sp>
    <xdr:clientData/>
  </xdr:twoCellAnchor>
  <xdr:twoCellAnchor>
    <xdr:from>
      <xdr:col>1</xdr:col>
      <xdr:colOff>466725</xdr:colOff>
      <xdr:row>17</xdr:row>
      <xdr:rowOff>123825</xdr:rowOff>
    </xdr:from>
    <xdr:to>
      <xdr:col>4</xdr:col>
      <xdr:colOff>371475</xdr:colOff>
      <xdr:row>20</xdr:row>
      <xdr:rowOff>66675</xdr:rowOff>
    </xdr:to>
    <xdr:sp macro="" textlink="">
      <xdr:nvSpPr>
        <xdr:cNvPr id="30" name="Text Box 29"/>
        <xdr:cNvSpPr txBox="1">
          <a:spLocks noChangeArrowheads="1"/>
        </xdr:cNvSpPr>
      </xdr:nvSpPr>
      <xdr:spPr bwMode="auto">
        <a:xfrm>
          <a:off x="1066800" y="4181475"/>
          <a:ext cx="1704975" cy="514350"/>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36576" bIns="0" anchor="t" upright="1"/>
        <a:lstStyle/>
        <a:p>
          <a:pPr algn="ctr" rtl="0">
            <a:defRPr sz="1000"/>
          </a:pPr>
          <a:r>
            <a:rPr lang="en-US" sz="1400" b="1" i="0" u="none" strike="noStrike" baseline="0">
              <a:solidFill>
                <a:srgbClr val="000000"/>
              </a:solidFill>
              <a:latin typeface="Calibri"/>
              <a:cs typeface="Calibri"/>
            </a:rPr>
            <a:t>bmwdbprd1</a:t>
          </a:r>
        </a:p>
        <a:p>
          <a:pPr algn="ctr" rtl="0">
            <a:defRPr sz="1000"/>
          </a:pPr>
          <a:r>
            <a:rPr lang="en-US" sz="1400" b="1" i="0" u="none" strike="noStrike" baseline="0">
              <a:solidFill>
                <a:srgbClr val="000000"/>
              </a:solidFill>
              <a:latin typeface="Calibri"/>
              <a:cs typeface="Calibri"/>
            </a:rPr>
            <a:t>(Active)</a:t>
          </a:r>
        </a:p>
        <a:p>
          <a:pPr algn="ctr" rtl="0">
            <a:defRPr sz="1000"/>
          </a:pPr>
          <a:endParaRPr lang="en-US" sz="1400" b="1" i="0" u="none" strike="noStrike" baseline="0">
            <a:solidFill>
              <a:srgbClr val="000000"/>
            </a:solidFill>
            <a:latin typeface="Calibri"/>
            <a:cs typeface="Calibri"/>
          </a:endParaRPr>
        </a:p>
        <a:p>
          <a:pPr algn="ctr" rtl="0">
            <a:defRPr sz="1000"/>
          </a:pPr>
          <a:endParaRPr lang="en-US" sz="1400" b="1" i="0" u="none" strike="noStrike" baseline="0">
            <a:solidFill>
              <a:srgbClr val="000000"/>
            </a:solidFill>
            <a:latin typeface="Calibri"/>
            <a:cs typeface="Calibri"/>
          </a:endParaRPr>
        </a:p>
      </xdr:txBody>
    </xdr:sp>
    <xdr:clientData/>
  </xdr:twoCellAnchor>
  <xdr:twoCellAnchor>
    <xdr:from>
      <xdr:col>12</xdr:col>
      <xdr:colOff>47625</xdr:colOff>
      <xdr:row>17</xdr:row>
      <xdr:rowOff>133350</xdr:rowOff>
    </xdr:from>
    <xdr:to>
      <xdr:col>14</xdr:col>
      <xdr:colOff>542925</xdr:colOff>
      <xdr:row>20</xdr:row>
      <xdr:rowOff>104775</xdr:rowOff>
    </xdr:to>
    <xdr:sp macro="" textlink="">
      <xdr:nvSpPr>
        <xdr:cNvPr id="31" name="Text Box 30"/>
        <xdr:cNvSpPr txBox="1">
          <a:spLocks noChangeArrowheads="1"/>
        </xdr:cNvSpPr>
      </xdr:nvSpPr>
      <xdr:spPr bwMode="auto">
        <a:xfrm>
          <a:off x="7248525" y="4191000"/>
          <a:ext cx="1695450" cy="542925"/>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36576" bIns="0" anchor="t" upright="1"/>
        <a:lstStyle/>
        <a:p>
          <a:pPr algn="ctr" rtl="0">
            <a:defRPr sz="1000"/>
          </a:pPr>
          <a:r>
            <a:rPr lang="en-US" sz="1400" b="1" i="0" u="none" strike="noStrike" baseline="0">
              <a:solidFill>
                <a:srgbClr val="000000"/>
              </a:solidFill>
              <a:latin typeface="Calibri"/>
              <a:cs typeface="Calibri"/>
            </a:rPr>
            <a:t>bmwdbprd2</a:t>
          </a:r>
        </a:p>
        <a:p>
          <a:pPr algn="ctr" rtl="0">
            <a:defRPr sz="1000"/>
          </a:pPr>
          <a:r>
            <a:rPr lang="en-US" sz="1400" b="1" i="0" u="none" strike="noStrike" baseline="0">
              <a:solidFill>
                <a:srgbClr val="000000"/>
              </a:solidFill>
              <a:latin typeface="Calibri"/>
              <a:cs typeface="Calibri"/>
            </a:rPr>
            <a:t>(Passive)</a:t>
          </a:r>
        </a:p>
      </xdr:txBody>
    </xdr:sp>
    <xdr:clientData/>
  </xdr:twoCellAnchor>
  <xdr:twoCellAnchor>
    <xdr:from>
      <xdr:col>2</xdr:col>
      <xdr:colOff>219075</xdr:colOff>
      <xdr:row>4</xdr:row>
      <xdr:rowOff>76200</xdr:rowOff>
    </xdr:from>
    <xdr:to>
      <xdr:col>2</xdr:col>
      <xdr:colOff>581025</xdr:colOff>
      <xdr:row>6</xdr:row>
      <xdr:rowOff>104775</xdr:rowOff>
    </xdr:to>
    <xdr:grpSp>
      <xdr:nvGrpSpPr>
        <xdr:cNvPr id="32" name="Group 31"/>
        <xdr:cNvGrpSpPr>
          <a:grpSpLocks/>
        </xdr:cNvGrpSpPr>
      </xdr:nvGrpSpPr>
      <xdr:grpSpPr bwMode="auto">
        <a:xfrm>
          <a:off x="1416504" y="1654629"/>
          <a:ext cx="361950" cy="409575"/>
          <a:chOff x="232" y="138"/>
          <a:chExt cx="39" cy="44"/>
        </a:xfrm>
      </xdr:grpSpPr>
      <xdr:sp macro="" textlink="">
        <xdr:nvSpPr>
          <xdr:cNvPr id="33" name="AutoShape 32"/>
          <xdr:cNvSpPr>
            <a:spLocks noChangeArrowheads="1"/>
          </xdr:cNvSpPr>
        </xdr:nvSpPr>
        <xdr:spPr bwMode="auto">
          <a:xfrm rot="-5400000">
            <a:off x="241" y="152"/>
            <a:ext cx="43" cy="17"/>
          </a:xfrm>
          <a:prstGeom prst="rightArrow">
            <a:avLst>
              <a:gd name="adj1" fmla="val 50000"/>
              <a:gd name="adj2" fmla="val 63235"/>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4" name="AutoShape 33"/>
          <xdr:cNvSpPr>
            <a:spLocks noChangeArrowheads="1"/>
          </xdr:cNvSpPr>
        </xdr:nvSpPr>
        <xdr:spPr bwMode="auto">
          <a:xfrm rot="5400000">
            <a:off x="219" y="151"/>
            <a:ext cx="43" cy="17"/>
          </a:xfrm>
          <a:prstGeom prst="rightArrow">
            <a:avLst>
              <a:gd name="adj1" fmla="val 50000"/>
              <a:gd name="adj2" fmla="val 63235"/>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0</xdr:col>
      <xdr:colOff>133350</xdr:colOff>
      <xdr:row>4</xdr:row>
      <xdr:rowOff>85725</xdr:rowOff>
    </xdr:from>
    <xdr:to>
      <xdr:col>2</xdr:col>
      <xdr:colOff>314325</xdr:colOff>
      <xdr:row>6</xdr:row>
      <xdr:rowOff>123825</xdr:rowOff>
    </xdr:to>
    <xdr:sp macro="" textlink="">
      <xdr:nvSpPr>
        <xdr:cNvPr id="35" name="Text Box 34"/>
        <xdr:cNvSpPr txBox="1">
          <a:spLocks noChangeArrowheads="1"/>
        </xdr:cNvSpPr>
      </xdr:nvSpPr>
      <xdr:spPr bwMode="auto">
        <a:xfrm>
          <a:off x="133350" y="1666875"/>
          <a:ext cx="1381125" cy="419100"/>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27432" bIns="0" anchor="t" upright="1"/>
        <a:lstStyle/>
        <a:p>
          <a:pPr algn="ctr" rtl="0">
            <a:defRPr sz="1000"/>
          </a:pPr>
          <a:r>
            <a:rPr lang="en-US" sz="1100" b="0" i="0" u="none" strike="noStrike" baseline="0">
              <a:solidFill>
                <a:srgbClr val="000000"/>
              </a:solidFill>
              <a:latin typeface="Calibri"/>
              <a:cs typeface="Calibri"/>
            </a:rPr>
            <a:t>Application Network over Service IP</a:t>
          </a:r>
        </a:p>
      </xdr:txBody>
    </xdr:sp>
    <xdr:clientData/>
  </xdr:twoCellAnchor>
  <xdr:twoCellAnchor>
    <xdr:from>
      <xdr:col>13</xdr:col>
      <xdr:colOff>542925</xdr:colOff>
      <xdr:row>4</xdr:row>
      <xdr:rowOff>57150</xdr:rowOff>
    </xdr:from>
    <xdr:to>
      <xdr:col>14</xdr:col>
      <xdr:colOff>304800</xdr:colOff>
      <xdr:row>6</xdr:row>
      <xdr:rowOff>95250</xdr:rowOff>
    </xdr:to>
    <xdr:grpSp>
      <xdr:nvGrpSpPr>
        <xdr:cNvPr id="36" name="Group 35"/>
        <xdr:cNvGrpSpPr>
          <a:grpSpLocks/>
        </xdr:cNvGrpSpPr>
      </xdr:nvGrpSpPr>
      <xdr:grpSpPr bwMode="auto">
        <a:xfrm>
          <a:off x="8326211" y="1635579"/>
          <a:ext cx="360589" cy="419100"/>
          <a:chOff x="232" y="138"/>
          <a:chExt cx="39" cy="44"/>
        </a:xfrm>
      </xdr:grpSpPr>
      <xdr:sp macro="" textlink="">
        <xdr:nvSpPr>
          <xdr:cNvPr id="37" name="AutoShape 36"/>
          <xdr:cNvSpPr>
            <a:spLocks noChangeArrowheads="1"/>
          </xdr:cNvSpPr>
        </xdr:nvSpPr>
        <xdr:spPr bwMode="auto">
          <a:xfrm rot="-5400000">
            <a:off x="241" y="152"/>
            <a:ext cx="43" cy="17"/>
          </a:xfrm>
          <a:prstGeom prst="rightArrow">
            <a:avLst>
              <a:gd name="adj1" fmla="val 50000"/>
              <a:gd name="adj2" fmla="val 63235"/>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prstDash val="dash"/>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8" name="AutoShape 37"/>
          <xdr:cNvSpPr>
            <a:spLocks noChangeArrowheads="1"/>
          </xdr:cNvSpPr>
        </xdr:nvSpPr>
        <xdr:spPr bwMode="auto">
          <a:xfrm rot="5400000">
            <a:off x="219" y="151"/>
            <a:ext cx="43" cy="17"/>
          </a:xfrm>
          <a:prstGeom prst="rightArrow">
            <a:avLst>
              <a:gd name="adj1" fmla="val 50000"/>
              <a:gd name="adj2" fmla="val 63235"/>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prstDash val="dash"/>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oneCellAnchor>
    <xdr:from>
      <xdr:col>7</xdr:col>
      <xdr:colOff>286716</xdr:colOff>
      <xdr:row>1</xdr:row>
      <xdr:rowOff>333375</xdr:rowOff>
    </xdr:from>
    <xdr:ext cx="1298882" cy="470642"/>
    <xdr:sp macro="" textlink="">
      <xdr:nvSpPr>
        <xdr:cNvPr id="39" name="Text Box 38"/>
        <xdr:cNvSpPr txBox="1">
          <a:spLocks noChangeArrowheads="1"/>
        </xdr:cNvSpPr>
      </xdr:nvSpPr>
      <xdr:spPr bwMode="auto">
        <a:xfrm>
          <a:off x="4487241" y="523875"/>
          <a:ext cx="1298882" cy="470642"/>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7432" tIns="32004" rIns="27432" bIns="0" anchor="t" upright="1">
          <a:spAutoFit/>
        </a:bodyPr>
        <a:lstStyle/>
        <a:p>
          <a:pPr algn="ctr" rtl="0">
            <a:defRPr sz="1000"/>
          </a:pPr>
          <a:r>
            <a:rPr lang="en-US" sz="1400" b="1" i="0" u="none" strike="noStrike" baseline="0">
              <a:solidFill>
                <a:srgbClr val="000000"/>
              </a:solidFill>
              <a:latin typeface="Calibri"/>
              <a:cs typeface="Calibri"/>
            </a:rPr>
            <a:t>PowerHA Design</a:t>
          </a:r>
        </a:p>
        <a:p>
          <a:pPr algn="ctr" rtl="0">
            <a:defRPr sz="1000"/>
          </a:pPr>
          <a:r>
            <a:rPr lang="en-US" sz="1400" b="1" i="0" u="none" strike="noStrike" baseline="0">
              <a:solidFill>
                <a:srgbClr val="000000"/>
              </a:solidFill>
              <a:latin typeface="Calibri"/>
              <a:cs typeface="Calibri"/>
            </a:rPr>
            <a:t>Cluster Name : </a:t>
          </a:r>
        </a:p>
      </xdr:txBody>
    </xdr:sp>
    <xdr:clientData/>
  </xdr:oneCellAnchor>
  <xdr:twoCellAnchor>
    <xdr:from>
      <xdr:col>11</xdr:col>
      <xdr:colOff>466725</xdr:colOff>
      <xdr:row>9</xdr:row>
      <xdr:rowOff>190499</xdr:rowOff>
    </xdr:from>
    <xdr:to>
      <xdr:col>15</xdr:col>
      <xdr:colOff>57150</xdr:colOff>
      <xdr:row>14</xdr:row>
      <xdr:rowOff>89646</xdr:rowOff>
    </xdr:to>
    <xdr:sp macro="" textlink="">
      <xdr:nvSpPr>
        <xdr:cNvPr id="40" name="Rectangle 39"/>
        <xdr:cNvSpPr>
          <a:spLocks noChangeArrowheads="1"/>
        </xdr:cNvSpPr>
      </xdr:nvSpPr>
      <xdr:spPr bwMode="auto">
        <a:xfrm>
          <a:off x="7067550" y="2724149"/>
          <a:ext cx="1990725" cy="851647"/>
        </a:xfrm>
        <a:prstGeom prst="rect">
          <a:avLst/>
        </a:prstGeom>
        <a:solidFill>
          <a:srgbClr xmlns:mc="http://schemas.openxmlformats.org/markup-compatibility/2006" xmlns:a14="http://schemas.microsoft.com/office/drawing/2010/main" val="CCFFFF" mc:Ignorable="a14" a14:legacySpreadsheetColorIndex="41"/>
        </a:solidFill>
        <a:ln w="28575" algn="ctr">
          <a:solidFill>
            <a:srgbClr val="00CC00"/>
          </a:solidFill>
          <a:prstDash val="dash"/>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1" i="0" u="sng" strike="noStrike" baseline="0">
              <a:solidFill>
                <a:srgbClr val="808080"/>
              </a:solidFill>
              <a:latin typeface="+mn-lt"/>
            </a:rPr>
            <a:t>Highly available Resource group(RG)</a:t>
          </a:r>
        </a:p>
        <a:p>
          <a:pPr algn="l" rtl="0">
            <a:defRPr sz="1000"/>
          </a:pPr>
          <a:r>
            <a:rPr lang="en-US" sz="1000" b="1" i="0" u="none" strike="noStrike" baseline="0">
              <a:solidFill>
                <a:srgbClr val="808080"/>
              </a:solidFill>
              <a:latin typeface="+mn-lt"/>
            </a:rPr>
            <a:t>Name: xxx_RG</a:t>
          </a:r>
        </a:p>
        <a:p>
          <a:pPr algn="l" rtl="0">
            <a:defRPr sz="1000"/>
          </a:pPr>
          <a:r>
            <a:rPr lang="en-US" sz="1000" b="1" i="0" u="none" strike="noStrike" baseline="0">
              <a:solidFill>
                <a:srgbClr val="808080"/>
              </a:solidFill>
              <a:latin typeface="+mn-lt"/>
            </a:rPr>
            <a:t>Service IP: ()</a:t>
          </a:r>
        </a:p>
        <a:p>
          <a:pPr algn="l" rtl="0">
            <a:defRPr sz="1000"/>
          </a:pPr>
          <a:r>
            <a:rPr lang="en-US" sz="1000" b="1" i="0" u="sng" strike="noStrike" baseline="0">
              <a:solidFill>
                <a:srgbClr val="808080"/>
              </a:solidFill>
              <a:latin typeface="+mn-lt"/>
            </a:rPr>
            <a:t>boot IP</a:t>
          </a:r>
        </a:p>
        <a:p>
          <a:pPr algn="l" rtl="0">
            <a:defRPr sz="1000"/>
          </a:pPr>
          <a:r>
            <a:rPr lang="en-US" sz="1000" b="1" i="0" u="sng" strike="noStrike" baseline="0">
              <a:solidFill>
                <a:srgbClr val="808080"/>
              </a:solidFill>
              <a:latin typeface="+mn-lt"/>
            </a:rPr>
            <a:t>Persistant IP</a:t>
          </a:r>
        </a:p>
        <a:p>
          <a:pPr algn="l" rtl="0">
            <a:defRPr sz="1000"/>
          </a:pPr>
          <a:endParaRPr lang="en-US" sz="1000" b="1" i="0" u="none" strike="noStrike" baseline="0">
            <a:solidFill>
              <a:srgbClr val="808080"/>
            </a:solidFill>
            <a:latin typeface="Calibri"/>
          </a:endParaRPr>
        </a:p>
      </xdr:txBody>
    </xdr:sp>
    <xdr:clientData/>
  </xdr:twoCellAnchor>
  <xdr:twoCellAnchor>
    <xdr:from>
      <xdr:col>4</xdr:col>
      <xdr:colOff>304800</xdr:colOff>
      <xdr:row>24</xdr:row>
      <xdr:rowOff>180975</xdr:rowOff>
    </xdr:from>
    <xdr:to>
      <xdr:col>5</xdr:col>
      <xdr:colOff>333375</xdr:colOff>
      <xdr:row>26</xdr:row>
      <xdr:rowOff>123825</xdr:rowOff>
    </xdr:to>
    <xdr:grpSp>
      <xdr:nvGrpSpPr>
        <xdr:cNvPr id="41" name="Group 40"/>
        <xdr:cNvGrpSpPr>
          <a:grpSpLocks/>
        </xdr:cNvGrpSpPr>
      </xdr:nvGrpSpPr>
      <xdr:grpSpPr bwMode="auto">
        <a:xfrm rot="551035">
          <a:off x="2699657" y="5569404"/>
          <a:ext cx="627289" cy="323850"/>
          <a:chOff x="306" y="548"/>
          <a:chExt cx="58" cy="31"/>
        </a:xfrm>
      </xdr:grpSpPr>
      <xdr:sp macro="" textlink="">
        <xdr:nvSpPr>
          <xdr:cNvPr id="42" name="AutoShape 41"/>
          <xdr:cNvSpPr>
            <a:spLocks noChangeArrowheads="1"/>
          </xdr:cNvSpPr>
        </xdr:nvSpPr>
        <xdr:spPr bwMode="auto">
          <a:xfrm rot="1213491">
            <a:off x="321" y="548"/>
            <a:ext cx="43" cy="17"/>
          </a:xfrm>
          <a:prstGeom prst="rightArrow">
            <a:avLst>
              <a:gd name="adj1" fmla="val 50000"/>
              <a:gd name="adj2" fmla="val 63235"/>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3" name="AutoShape 42"/>
          <xdr:cNvSpPr>
            <a:spLocks noChangeArrowheads="1"/>
          </xdr:cNvSpPr>
        </xdr:nvSpPr>
        <xdr:spPr bwMode="auto">
          <a:xfrm rot="-9633596">
            <a:off x="306" y="562"/>
            <a:ext cx="43" cy="17"/>
          </a:xfrm>
          <a:prstGeom prst="rightArrow">
            <a:avLst>
              <a:gd name="adj1" fmla="val 50000"/>
              <a:gd name="adj2" fmla="val 63235"/>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238125</xdr:colOff>
      <xdr:row>33</xdr:row>
      <xdr:rowOff>57150</xdr:rowOff>
    </xdr:from>
    <xdr:to>
      <xdr:col>9</xdr:col>
      <xdr:colOff>428625</xdr:colOff>
      <xdr:row>34</xdr:row>
      <xdr:rowOff>104775</xdr:rowOff>
    </xdr:to>
    <xdr:sp macro="" textlink="">
      <xdr:nvSpPr>
        <xdr:cNvPr id="44" name="Text Box 43"/>
        <xdr:cNvSpPr txBox="1">
          <a:spLocks noChangeArrowheads="1"/>
        </xdr:cNvSpPr>
      </xdr:nvSpPr>
      <xdr:spPr bwMode="auto">
        <a:xfrm>
          <a:off x="4438650" y="7162800"/>
          <a:ext cx="1390650" cy="238125"/>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27432" bIns="0" anchor="t" upright="1"/>
        <a:lstStyle/>
        <a:p>
          <a:pPr algn="ctr" rtl="0">
            <a:defRPr sz="1000"/>
          </a:pPr>
          <a:r>
            <a:rPr lang="en-US" sz="1100" b="0" i="0" u="none" strike="noStrike" baseline="0">
              <a:solidFill>
                <a:srgbClr val="000000"/>
              </a:solidFill>
              <a:latin typeface="Calibri"/>
              <a:cs typeface="Calibri"/>
            </a:rPr>
            <a:t>Application Data LUNs</a:t>
          </a:r>
        </a:p>
      </xdr:txBody>
    </xdr:sp>
    <xdr:clientData/>
  </xdr:twoCellAnchor>
  <xdr:twoCellAnchor>
    <xdr:from>
      <xdr:col>11</xdr:col>
      <xdr:colOff>85725</xdr:colOff>
      <xdr:row>25</xdr:row>
      <xdr:rowOff>9525</xdr:rowOff>
    </xdr:from>
    <xdr:to>
      <xdr:col>12</xdr:col>
      <xdr:colOff>161925</xdr:colOff>
      <xdr:row>26</xdr:row>
      <xdr:rowOff>133350</xdr:rowOff>
    </xdr:to>
    <xdr:grpSp>
      <xdr:nvGrpSpPr>
        <xdr:cNvPr id="45" name="Group 44"/>
        <xdr:cNvGrpSpPr>
          <a:grpSpLocks/>
        </xdr:cNvGrpSpPr>
      </xdr:nvGrpSpPr>
      <xdr:grpSpPr bwMode="auto">
        <a:xfrm rot="-735716">
          <a:off x="6671582" y="5588454"/>
          <a:ext cx="674914" cy="314325"/>
          <a:chOff x="704" y="552"/>
          <a:chExt cx="58" cy="33"/>
        </a:xfrm>
      </xdr:grpSpPr>
      <xdr:sp macro="" textlink="">
        <xdr:nvSpPr>
          <xdr:cNvPr id="46" name="AutoShape 45"/>
          <xdr:cNvSpPr>
            <a:spLocks noChangeArrowheads="1"/>
          </xdr:cNvSpPr>
        </xdr:nvSpPr>
        <xdr:spPr bwMode="auto">
          <a:xfrm rot="-1084599">
            <a:off x="719" y="568"/>
            <a:ext cx="43" cy="17"/>
          </a:xfrm>
          <a:prstGeom prst="rightArrow">
            <a:avLst>
              <a:gd name="adj1" fmla="val 50000"/>
              <a:gd name="adj2" fmla="val 63235"/>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prstDash val="dash"/>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 name="AutoShape 46"/>
          <xdr:cNvSpPr>
            <a:spLocks noChangeArrowheads="1"/>
          </xdr:cNvSpPr>
        </xdr:nvSpPr>
        <xdr:spPr bwMode="auto">
          <a:xfrm rot="9770034">
            <a:off x="704" y="552"/>
            <a:ext cx="43" cy="17"/>
          </a:xfrm>
          <a:prstGeom prst="rightArrow">
            <a:avLst>
              <a:gd name="adj1" fmla="val 50000"/>
              <a:gd name="adj2" fmla="val 63235"/>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prstDash val="dash"/>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3</xdr:col>
      <xdr:colOff>19050</xdr:colOff>
      <xdr:row>3</xdr:row>
      <xdr:rowOff>9525</xdr:rowOff>
    </xdr:from>
    <xdr:to>
      <xdr:col>3</xdr:col>
      <xdr:colOff>19050</xdr:colOff>
      <xdr:row>7</xdr:row>
      <xdr:rowOff>76200</xdr:rowOff>
    </xdr:to>
    <xdr:sp macro="" textlink="">
      <xdr:nvSpPr>
        <xdr:cNvPr id="48" name="Line 47"/>
        <xdr:cNvSpPr>
          <a:spLocks noChangeShapeType="1"/>
        </xdr:cNvSpPr>
      </xdr:nvSpPr>
      <xdr:spPr bwMode="auto">
        <a:xfrm flipV="1">
          <a:off x="1819275" y="1400175"/>
          <a:ext cx="0" cy="828675"/>
        </a:xfrm>
        <a:prstGeom prst="line">
          <a:avLst/>
        </a:prstGeom>
        <a:noFill/>
        <a:ln w="31750">
          <a:solidFill>
            <a:srgbClr xmlns:mc="http://schemas.openxmlformats.org/markup-compatibility/2006" xmlns:a14="http://schemas.microsoft.com/office/drawing/2010/main" val="339966" mc:Ignorable="a14" a14:legacySpreadsheetColorIndex="5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409575</xdr:colOff>
      <xdr:row>3</xdr:row>
      <xdr:rowOff>9525</xdr:rowOff>
    </xdr:from>
    <xdr:to>
      <xdr:col>13</xdr:col>
      <xdr:colOff>409575</xdr:colOff>
      <xdr:row>7</xdr:row>
      <xdr:rowOff>57150</xdr:rowOff>
    </xdr:to>
    <xdr:sp macro="" textlink="">
      <xdr:nvSpPr>
        <xdr:cNvPr id="49" name="Line 48"/>
        <xdr:cNvSpPr>
          <a:spLocks noChangeShapeType="1"/>
        </xdr:cNvSpPr>
      </xdr:nvSpPr>
      <xdr:spPr bwMode="auto">
        <a:xfrm flipV="1">
          <a:off x="8210550" y="1400175"/>
          <a:ext cx="0" cy="809625"/>
        </a:xfrm>
        <a:prstGeom prst="line">
          <a:avLst/>
        </a:prstGeom>
        <a:noFill/>
        <a:ln w="31750">
          <a:solidFill>
            <a:srgbClr xmlns:mc="http://schemas.openxmlformats.org/markup-compatibility/2006" xmlns:a14="http://schemas.microsoft.com/office/drawing/2010/main" val="339966" mc:Ignorable="a14" a14:legacySpreadsheetColorIndex="5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295275</xdr:colOff>
      <xdr:row>30</xdr:row>
      <xdr:rowOff>123825</xdr:rowOff>
    </xdr:from>
    <xdr:to>
      <xdr:col>9</xdr:col>
      <xdr:colOff>171450</xdr:colOff>
      <xdr:row>33</xdr:row>
      <xdr:rowOff>66675</xdr:rowOff>
    </xdr:to>
    <xdr:sp macro="" textlink="">
      <xdr:nvSpPr>
        <xdr:cNvPr id="50" name="AutoShape 52"/>
        <xdr:cNvSpPr>
          <a:spLocks noChangeArrowheads="1"/>
        </xdr:cNvSpPr>
      </xdr:nvSpPr>
      <xdr:spPr bwMode="auto">
        <a:xfrm>
          <a:off x="5095875" y="6657975"/>
          <a:ext cx="476250" cy="514350"/>
        </a:xfrm>
        <a:prstGeom prst="can">
          <a:avLst>
            <a:gd name="adj" fmla="val 27000"/>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Calibri"/>
              <a:cs typeface="Calibri"/>
            </a:rPr>
            <a:t>DB DATA</a:t>
          </a:r>
        </a:p>
      </xdr:txBody>
    </xdr:sp>
    <xdr:clientData/>
  </xdr:twoCellAnchor>
  <xdr:twoCellAnchor>
    <xdr:from>
      <xdr:col>7</xdr:col>
      <xdr:colOff>238125</xdr:colOff>
      <xdr:row>24</xdr:row>
      <xdr:rowOff>114300</xdr:rowOff>
    </xdr:from>
    <xdr:to>
      <xdr:col>9</xdr:col>
      <xdr:colOff>428625</xdr:colOff>
      <xdr:row>25</xdr:row>
      <xdr:rowOff>171450</xdr:rowOff>
    </xdr:to>
    <xdr:sp macro="" textlink="">
      <xdr:nvSpPr>
        <xdr:cNvPr id="51" name="Text Box 53"/>
        <xdr:cNvSpPr txBox="1">
          <a:spLocks noChangeArrowheads="1"/>
        </xdr:cNvSpPr>
      </xdr:nvSpPr>
      <xdr:spPr bwMode="auto">
        <a:xfrm>
          <a:off x="4438650" y="5505450"/>
          <a:ext cx="1390650"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27432" bIns="0" anchor="t" upright="1"/>
        <a:lstStyle/>
        <a:p>
          <a:pPr algn="ctr" rtl="0">
            <a:defRPr sz="1000"/>
          </a:pPr>
          <a:r>
            <a:rPr lang="en-US" sz="1100" b="1" i="0" u="none" strike="noStrike" baseline="0">
              <a:solidFill>
                <a:srgbClr val="000000"/>
              </a:solidFill>
              <a:latin typeface="Calibri"/>
              <a:cs typeface="Calibri"/>
            </a:rPr>
            <a:t>EMC</a:t>
          </a:r>
        </a:p>
      </xdr:txBody>
    </xdr:sp>
    <xdr:clientData/>
  </xdr:twoCellAnchor>
  <xdr:twoCellAnchor>
    <xdr:from>
      <xdr:col>7</xdr:col>
      <xdr:colOff>180975</xdr:colOff>
      <xdr:row>28</xdr:row>
      <xdr:rowOff>47625</xdr:rowOff>
    </xdr:from>
    <xdr:to>
      <xdr:col>9</xdr:col>
      <xdr:colOff>371475</xdr:colOff>
      <xdr:row>29</xdr:row>
      <xdr:rowOff>95250</xdr:rowOff>
    </xdr:to>
    <xdr:sp macro="" textlink="">
      <xdr:nvSpPr>
        <xdr:cNvPr id="52" name="Text Box 54"/>
        <xdr:cNvSpPr txBox="1">
          <a:spLocks noChangeArrowheads="1"/>
        </xdr:cNvSpPr>
      </xdr:nvSpPr>
      <xdr:spPr bwMode="auto">
        <a:xfrm>
          <a:off x="4381500" y="6200775"/>
          <a:ext cx="1390650" cy="238125"/>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163042</xdr:colOff>
      <xdr:row>24</xdr:row>
      <xdr:rowOff>134471</xdr:rowOff>
    </xdr:from>
    <xdr:to>
      <xdr:col>3</xdr:col>
      <xdr:colOff>401167</xdr:colOff>
      <xdr:row>34</xdr:row>
      <xdr:rowOff>96371</xdr:rowOff>
    </xdr:to>
    <xdr:sp macro="" textlink="">
      <xdr:nvSpPr>
        <xdr:cNvPr id="53" name="AutoShape 5"/>
        <xdr:cNvSpPr>
          <a:spLocks noChangeArrowheads="1"/>
        </xdr:cNvSpPr>
      </xdr:nvSpPr>
      <xdr:spPr bwMode="auto">
        <a:xfrm>
          <a:off x="763117" y="5525621"/>
          <a:ext cx="1438275" cy="1866900"/>
        </a:xfrm>
        <a:prstGeom prst="roundRect">
          <a:avLst>
            <a:gd name="adj" fmla="val 16667"/>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prstDash val="dash"/>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438717</xdr:colOff>
      <xdr:row>24</xdr:row>
      <xdr:rowOff>141193</xdr:rowOff>
    </xdr:from>
    <xdr:to>
      <xdr:col>15</xdr:col>
      <xdr:colOff>71724</xdr:colOff>
      <xdr:row>34</xdr:row>
      <xdr:rowOff>103093</xdr:rowOff>
    </xdr:to>
    <xdr:sp macro="" textlink="">
      <xdr:nvSpPr>
        <xdr:cNvPr id="54" name="AutoShape 5"/>
        <xdr:cNvSpPr>
          <a:spLocks noChangeArrowheads="1"/>
        </xdr:cNvSpPr>
      </xdr:nvSpPr>
      <xdr:spPr bwMode="auto">
        <a:xfrm>
          <a:off x="7639617" y="5532343"/>
          <a:ext cx="1433232" cy="1866900"/>
        </a:xfrm>
        <a:prstGeom prst="roundRect">
          <a:avLst>
            <a:gd name="adj" fmla="val 16667"/>
          </a:avLst>
        </a:prstGeom>
        <a:solidFill>
          <a:srgbClr xmlns:mc="http://schemas.openxmlformats.org/markup-compatibility/2006" xmlns:a14="http://schemas.microsoft.com/office/drawing/2010/main" val="CCFFFF" mc:Ignorable="a14" a14:legacySpreadsheetColorIndex="41"/>
        </a:solidFill>
        <a:ln w="9525" algn="ctr">
          <a:solidFill>
            <a:srgbClr xmlns:mc="http://schemas.openxmlformats.org/markup-compatibility/2006" xmlns:a14="http://schemas.microsoft.com/office/drawing/2010/main" val="000000" mc:Ignorable="a14" a14:legacySpreadsheetColorIndex="64"/>
          </a:solidFill>
          <a:prstDash val="dash"/>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28572</xdr:colOff>
      <xdr:row>27</xdr:row>
      <xdr:rowOff>179295</xdr:rowOff>
    </xdr:from>
    <xdr:to>
      <xdr:col>2</xdr:col>
      <xdr:colOff>509865</xdr:colOff>
      <xdr:row>30</xdr:row>
      <xdr:rowOff>122145</xdr:rowOff>
    </xdr:to>
    <xdr:sp macro="" textlink="">
      <xdr:nvSpPr>
        <xdr:cNvPr id="55" name="AutoShape 52"/>
        <xdr:cNvSpPr>
          <a:spLocks noChangeArrowheads="1"/>
        </xdr:cNvSpPr>
      </xdr:nvSpPr>
      <xdr:spPr bwMode="auto">
        <a:xfrm>
          <a:off x="1228722" y="6141945"/>
          <a:ext cx="481293" cy="514350"/>
        </a:xfrm>
        <a:prstGeom prst="can">
          <a:avLst>
            <a:gd name="adj" fmla="val 27000"/>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Calibri"/>
              <a:cs typeface="Calibri"/>
            </a:rPr>
            <a:t>rootvg</a:t>
          </a:r>
        </a:p>
      </xdr:txBody>
    </xdr:sp>
    <xdr:clientData/>
  </xdr:twoCellAnchor>
  <xdr:twoCellAnchor>
    <xdr:from>
      <xdr:col>13</xdr:col>
      <xdr:colOff>259423</xdr:colOff>
      <xdr:row>27</xdr:row>
      <xdr:rowOff>152399</xdr:rowOff>
    </xdr:from>
    <xdr:to>
      <xdr:col>14</xdr:col>
      <xdr:colOff>135598</xdr:colOff>
      <xdr:row>30</xdr:row>
      <xdr:rowOff>95249</xdr:rowOff>
    </xdr:to>
    <xdr:sp macro="" textlink="">
      <xdr:nvSpPr>
        <xdr:cNvPr id="56" name="AutoShape 52"/>
        <xdr:cNvSpPr>
          <a:spLocks noChangeArrowheads="1"/>
        </xdr:cNvSpPr>
      </xdr:nvSpPr>
      <xdr:spPr bwMode="auto">
        <a:xfrm>
          <a:off x="8060398" y="6115049"/>
          <a:ext cx="476250" cy="514350"/>
        </a:xfrm>
        <a:prstGeom prst="can">
          <a:avLst>
            <a:gd name="adj" fmla="val 27000"/>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Calibri"/>
              <a:cs typeface="Calibri"/>
            </a:rPr>
            <a:t>rootvg</a:t>
          </a:r>
        </a:p>
      </xdr:txBody>
    </xdr:sp>
    <xdr:clientData/>
  </xdr:twoCellAnchor>
  <xdr:twoCellAnchor>
    <xdr:from>
      <xdr:col>12</xdr:col>
      <xdr:colOff>438717</xdr:colOff>
      <xdr:row>24</xdr:row>
      <xdr:rowOff>141193</xdr:rowOff>
    </xdr:from>
    <xdr:to>
      <xdr:col>15</xdr:col>
      <xdr:colOff>24099</xdr:colOff>
      <xdr:row>26</xdr:row>
      <xdr:rowOff>7843</xdr:rowOff>
    </xdr:to>
    <xdr:sp macro="" textlink="">
      <xdr:nvSpPr>
        <xdr:cNvPr id="57" name="Text Box 53"/>
        <xdr:cNvSpPr txBox="1">
          <a:spLocks noChangeArrowheads="1"/>
        </xdr:cNvSpPr>
      </xdr:nvSpPr>
      <xdr:spPr bwMode="auto">
        <a:xfrm>
          <a:off x="7639617" y="5532343"/>
          <a:ext cx="1385607"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27432" bIns="0" anchor="t" upright="1"/>
        <a:lstStyle/>
        <a:p>
          <a:pPr algn="ctr" rtl="0">
            <a:defRPr sz="1000"/>
          </a:pPr>
          <a:r>
            <a:rPr lang="en-US" sz="1100" b="1" i="0" u="none" strike="noStrike" baseline="0">
              <a:solidFill>
                <a:srgbClr val="000000"/>
              </a:solidFill>
              <a:latin typeface="Calibri"/>
              <a:cs typeface="Calibri"/>
            </a:rPr>
            <a:t>EMC</a:t>
          </a:r>
        </a:p>
      </xdr:txBody>
    </xdr:sp>
    <xdr:clientData/>
  </xdr:twoCellAnchor>
  <xdr:twoCellAnchor>
    <xdr:from>
      <xdr:col>1</xdr:col>
      <xdr:colOff>163042</xdr:colOff>
      <xdr:row>24</xdr:row>
      <xdr:rowOff>134471</xdr:rowOff>
    </xdr:from>
    <xdr:to>
      <xdr:col>3</xdr:col>
      <xdr:colOff>353542</xdr:colOff>
      <xdr:row>26</xdr:row>
      <xdr:rowOff>1121</xdr:rowOff>
    </xdr:to>
    <xdr:sp macro="" textlink="">
      <xdr:nvSpPr>
        <xdr:cNvPr id="58" name="Text Box 53"/>
        <xdr:cNvSpPr txBox="1">
          <a:spLocks noChangeArrowheads="1"/>
        </xdr:cNvSpPr>
      </xdr:nvSpPr>
      <xdr:spPr bwMode="auto">
        <a:xfrm>
          <a:off x="763117" y="5525621"/>
          <a:ext cx="1390650"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27432" bIns="0" anchor="t" upright="1"/>
        <a:lstStyle/>
        <a:p>
          <a:pPr algn="ctr" rtl="0">
            <a:defRPr sz="1000"/>
          </a:pPr>
          <a:r>
            <a:rPr lang="en-US" sz="1100" b="1" i="0" u="none" strike="noStrike" baseline="0">
              <a:solidFill>
                <a:srgbClr val="000000"/>
              </a:solidFill>
              <a:latin typeface="Calibri"/>
              <a:cs typeface="Calibri"/>
            </a:rPr>
            <a:t>EMC</a:t>
          </a:r>
        </a:p>
      </xdr:txBody>
    </xdr:sp>
    <xdr:clientData/>
  </xdr:twoCellAnchor>
  <xdr:twoCellAnchor>
    <xdr:from>
      <xdr:col>3</xdr:col>
      <xdr:colOff>0</xdr:colOff>
      <xdr:row>38</xdr:row>
      <xdr:rowOff>174774</xdr:rowOff>
    </xdr:from>
    <xdr:to>
      <xdr:col>14</xdr:col>
      <xdr:colOff>136071</xdr:colOff>
      <xdr:row>80</xdr:row>
      <xdr:rowOff>161926</xdr:rowOff>
    </xdr:to>
    <xdr:pic>
      <xdr:nvPicPr>
        <xdr:cNvPr id="59" name="Picture 5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0225" y="8232924"/>
          <a:ext cx="6736896" cy="79881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276225</xdr:colOff>
      <xdr:row>1</xdr:row>
      <xdr:rowOff>609599</xdr:rowOff>
    </xdr:from>
    <xdr:to>
      <xdr:col>21</xdr:col>
      <xdr:colOff>428625</xdr:colOff>
      <xdr:row>11</xdr:row>
      <xdr:rowOff>514350</xdr:rowOff>
    </xdr:to>
    <xdr:sp macro="" textlink="">
      <xdr:nvSpPr>
        <xdr:cNvPr id="2" name="Text Box 1"/>
        <xdr:cNvSpPr txBox="1">
          <a:spLocks noChangeArrowheads="1"/>
        </xdr:cNvSpPr>
      </xdr:nvSpPr>
      <xdr:spPr bwMode="auto">
        <a:xfrm>
          <a:off x="8877300" y="781049"/>
          <a:ext cx="8686800" cy="70580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LVM Considerations                 </a:t>
          </a:r>
        </a:p>
        <a:p>
          <a:pPr algn="l" rtl="0">
            <a:defRPr sz="1000"/>
          </a:pPr>
          <a:r>
            <a:rPr lang="en-US" sz="1000" b="0" i="0" u="none" strike="noStrike" baseline="0">
              <a:solidFill>
                <a:srgbClr val="000000"/>
              </a:solidFill>
              <a:latin typeface="Arial"/>
              <a:cs typeface="Arial"/>
            </a:rPr>
            <a:t> 1. Rootvg volumes and application binary volumes are hosted from Internal Disks in Frame                </a:t>
          </a:r>
        </a:p>
        <a:p>
          <a:pPr algn="l" rtl="0">
            <a:defRPr sz="1000"/>
          </a:pPr>
          <a:r>
            <a:rPr lang="en-US" sz="1000" b="0" i="0" u="none" strike="noStrike" baseline="0">
              <a:solidFill>
                <a:srgbClr val="000000"/>
              </a:solidFill>
              <a:latin typeface="Arial"/>
              <a:cs typeface="Arial"/>
            </a:rPr>
            <a:t> 3. Filesystem sizes to be rounded off to nearest integet                </a:t>
          </a:r>
        </a:p>
        <a:p>
          <a:pPr algn="l" rtl="0">
            <a:defRPr sz="1000"/>
          </a:pPr>
          <a:r>
            <a:rPr lang="en-US" sz="1000" b="0" i="0" u="none" strike="noStrike" baseline="0">
              <a:solidFill>
                <a:srgbClr val="000000"/>
              </a:solidFill>
              <a:latin typeface="Arial"/>
              <a:cs typeface="Arial"/>
            </a:rPr>
            <a:t> 4. Volume group and LUN sizes rounded off to nearest multiple of 2 or 8 with additional buffer for overheads                </a:t>
          </a:r>
        </a:p>
        <a:p>
          <a:pPr algn="l" rtl="0">
            <a:defRPr sz="1000"/>
          </a:pPr>
          <a:r>
            <a:rPr lang="en-US" sz="1000" b="0" i="0" u="none" strike="noStrike" baseline="0">
              <a:solidFill>
                <a:srgbClr val="000000"/>
              </a:solidFill>
              <a:latin typeface="Arial"/>
              <a:cs typeface="Arial"/>
            </a:rPr>
            <a:t> 5. Filesystems to be created with INLINE log for better performance and managebility                </a:t>
          </a:r>
        </a:p>
        <a:p>
          <a:pPr algn="l" rtl="0">
            <a:defRPr sz="1000"/>
          </a:pPr>
          <a:r>
            <a:rPr lang="en-US" sz="1000" b="0" i="0" u="none" strike="noStrike" baseline="0">
              <a:solidFill>
                <a:srgbClr val="000000"/>
              </a:solidFill>
              <a:latin typeface="Arial"/>
              <a:cs typeface="Arial"/>
            </a:rPr>
            <a:t> 6. Where possible, volume groups to be consolidated into fewer ones and LUN sizes to be increased to accommodate more number of filesystems                </a:t>
          </a:r>
        </a:p>
        <a:p>
          <a:pPr algn="l" rtl="0">
            <a:defRPr sz="1000"/>
          </a:pPr>
          <a:r>
            <a:rPr lang="en-US" sz="1000" b="0" i="0" u="none" strike="noStrike" baseline="0">
              <a:solidFill>
                <a:srgbClr val="000000"/>
              </a:solidFill>
              <a:latin typeface="Arial"/>
              <a:cs typeface="Arial"/>
            </a:rPr>
            <a:t> 7. As a general guideline, upto 6 filesystems are hosted on each volume group                </a:t>
          </a:r>
        </a:p>
        <a:p>
          <a:pPr algn="l" rtl="0">
            <a:defRPr sz="1000"/>
          </a:pPr>
          <a:r>
            <a:rPr lang="en-US" sz="1000" b="0" i="0" u="none" strike="noStrike" baseline="0">
              <a:solidFill>
                <a:srgbClr val="000000"/>
              </a:solidFill>
              <a:latin typeface="Arial"/>
              <a:cs typeface="Arial"/>
            </a:rPr>
            <a:t> 8. Consider using Oracle level setting to open files in CIO mode (as against explicitly mounting filesystems in cio mode)                </a:t>
          </a:r>
        </a:p>
        <a:p>
          <a:pPr algn="l" rtl="0">
            <a:defRPr sz="1000"/>
          </a:pPr>
          <a:r>
            <a:rPr lang="en-US" sz="1000" b="0" i="0" u="none" strike="noStrike" baseline="0">
              <a:solidFill>
                <a:srgbClr val="000000"/>
              </a:solidFill>
              <a:latin typeface="Arial"/>
              <a:cs typeface="Arial"/>
            </a:rPr>
            <a:t> 9. The redo and control to be created with 512 byte block size to adhered with AIX Concurrent I/O requirements                </a:t>
          </a:r>
        </a:p>
        <a:p>
          <a:pPr algn="l" rtl="0">
            <a:defRPr sz="1000"/>
          </a:pPr>
          <a:r>
            <a:rPr lang="en-US" sz="1000" b="0" i="0" u="none" strike="noStrike" baseline="0">
              <a:solidFill>
                <a:srgbClr val="000000"/>
              </a:solidFill>
              <a:latin typeface="Arial"/>
              <a:cs typeface="Arial"/>
            </a:rPr>
            <a:t> 10. The volume group names to uniquely identify the host and volumegroup purpose                </a:t>
          </a:r>
        </a:p>
        <a:p>
          <a:pPr algn="l" rtl="0">
            <a:defRPr sz="1000"/>
          </a:pPr>
          <a:r>
            <a:rPr lang="en-US" sz="1000" b="0" i="0" u="none" strike="noStrike" baseline="0">
              <a:solidFill>
                <a:srgbClr val="000000"/>
              </a:solidFill>
              <a:latin typeface="Arial"/>
              <a:cs typeface="Arial"/>
            </a:rPr>
            <a:t> 11. LV names to be less than 15 chatacters                </a:t>
          </a:r>
        </a:p>
        <a:p>
          <a:pPr algn="l" rtl="0">
            <a:defRPr sz="1000"/>
          </a:pPr>
          <a:r>
            <a:rPr lang="en-US" sz="1000" b="0" i="0" u="none" strike="noStrike" baseline="0">
              <a:solidFill>
                <a:srgbClr val="000000"/>
              </a:solidFill>
              <a:latin typeface="Arial"/>
              <a:cs typeface="Arial"/>
            </a:rPr>
            <a:t> 12  Theoretically, the IOPS for a disk is limited by queue_depth/(average IO service time).  </a:t>
          </a:r>
        </a:p>
        <a:p>
          <a:pPr algn="l" rtl="0">
            <a:defRPr sz="1000"/>
          </a:pPr>
          <a:r>
            <a:rPr lang="en-US" sz="1000" b="0" i="0" u="none" strike="noStrike" baseline="0">
              <a:solidFill>
                <a:srgbClr val="000000"/>
              </a:solidFill>
              <a:latin typeface="Arial"/>
              <a:cs typeface="Arial"/>
            </a:rPr>
            <a:t> 13  Consider Sysdumpdev best practices								–Use ‘sysdumpdev –e’ to get estimated dump size and set dump device space accordingly					•Periodically run ‘sysdumpdev –e’ during production window to get peak load dump device size requirement			•Set “always take sysdump” preferred value to TRUE on all servers					•Consider configuring secondary dump device to the other disk in rootvg			</a:t>
          </a:r>
        </a:p>
        <a:p>
          <a:pPr algn="l" rtl="0">
            <a:defRPr sz="1000"/>
          </a:pPr>
          <a:r>
            <a:rPr lang="en-US" sz="1000" b="0" i="0" u="none" strike="noStrike" baseline="0">
              <a:solidFill>
                <a:srgbClr val="000000"/>
              </a:solidFill>
              <a:latin typeface="Arial"/>
              <a:cs typeface="Arial"/>
            </a:rPr>
            <a:t> 14  Consider using NTP time synchronization, if using xntpd consider using flag “-x”				</a:t>
          </a:r>
        </a:p>
        <a:p>
          <a:pPr algn="l" rtl="0">
            <a:defRPr sz="1000"/>
          </a:pPr>
          <a:r>
            <a:rPr lang="en-US" sz="1000" b="0" i="0" u="none" strike="noStrike" baseline="0">
              <a:solidFill>
                <a:srgbClr val="000000"/>
              </a:solidFill>
              <a:latin typeface="Arial"/>
              <a:cs typeface="Arial"/>
            </a:rPr>
            <a:t>	•Makes small time adjustments. (SLEWING)						</a:t>
          </a:r>
        </a:p>
        <a:p>
          <a:pPr algn="l" rtl="0">
            <a:defRPr sz="1000"/>
          </a:pPr>
          <a:r>
            <a:rPr lang="en-US" sz="1000" b="0" i="0" u="none" strike="noStrike" baseline="0">
              <a:solidFill>
                <a:srgbClr val="000000"/>
              </a:solidFill>
              <a:latin typeface="Arial"/>
              <a:cs typeface="Arial"/>
            </a:rPr>
            <a:t>	•http://publib.boulder.ibm.com/infocenter/aix/v7r1/topic/com.ibm.aix.cmds/doc/aixcmds6/xntpdc.htm		•Consider configuring NTP to maintain uniform time across all LPARs				</a:t>
          </a:r>
        </a:p>
        <a:p>
          <a:pPr algn="l" rtl="0">
            <a:defRPr sz="1000"/>
          </a:pPr>
          <a:r>
            <a:rPr lang="en-US" sz="1000" b="0" i="0" u="none" strike="noStrike" baseline="0">
              <a:solidFill>
                <a:srgbClr val="000000"/>
              </a:solidFill>
              <a:latin typeface="Arial"/>
              <a:cs typeface="Arial"/>
            </a:rPr>
            <a:t>15  Consider paging space best practices	</a:t>
          </a:r>
        </a:p>
        <a:p>
          <a:pPr algn="l" rtl="0">
            <a:defRPr sz="1000"/>
          </a:pPr>
          <a:r>
            <a:rPr lang="en-US" sz="1000" b="0" i="0" u="none" strike="noStrike" baseline="0">
              <a:solidFill>
                <a:srgbClr val="000000"/>
              </a:solidFill>
              <a:latin typeface="Arial"/>
              <a:cs typeface="Arial"/>
            </a:rPr>
            <a:t>	•For LPARs less that 8GB memory, consider twice memory size for paging space				</a:t>
          </a:r>
        </a:p>
        <a:p>
          <a:pPr algn="l" rtl="0">
            <a:defRPr sz="1000"/>
          </a:pPr>
          <a:r>
            <a:rPr lang="en-US" sz="1000" b="0" i="0" u="none" strike="noStrike" baseline="0">
              <a:solidFill>
                <a:srgbClr val="000000"/>
              </a:solidFill>
              <a:latin typeface="Arial"/>
              <a:cs typeface="Arial"/>
            </a:rPr>
            <a:t>	•For LPARs greater than 32GB memory, start with 32GB paging space, monitor usage and increase as required, review Oracle guidelines for paging space allocation	</a:t>
          </a:r>
        </a:p>
        <a:p>
          <a:pPr algn="l" rtl="0">
            <a:defRPr sz="1000"/>
          </a:pPr>
          <a:r>
            <a:rPr lang="en-US" sz="1000" b="0" i="0" u="none" strike="noStrike" baseline="0">
              <a:solidFill>
                <a:srgbClr val="000000"/>
              </a:solidFill>
              <a:latin typeface="Arial"/>
              <a:cs typeface="Arial"/>
            </a:rPr>
            <a:t>	•For LPARs less than 32GB memory, consider paging space same as memory size</a:t>
          </a:r>
        </a:p>
        <a:p>
          <a:pPr algn="l" rtl="0">
            <a:defRPr sz="1000"/>
          </a:pPr>
          <a:r>
            <a:rPr lang="en-US" sz="1000" b="0" i="0" u="none" strike="noStrike" baseline="0">
              <a:solidFill>
                <a:srgbClr val="000000"/>
              </a:solidFill>
              <a:latin typeface="Arial"/>
              <a:cs typeface="Arial"/>
            </a:rPr>
            <a:t>	•Allocate paging devices with equal size and on separate and otherwise marginally utilized disks</a:t>
          </a:r>
        </a:p>
        <a:p>
          <a:pPr algn="l" rtl="0">
            <a:defRPr sz="1000"/>
          </a:pPr>
          <a:r>
            <a:rPr lang="en-US" sz="1000" b="0" i="0" u="none" strike="noStrike" baseline="0">
              <a:solidFill>
                <a:srgbClr val="000000"/>
              </a:solidFill>
              <a:latin typeface="Arial"/>
              <a:cs typeface="Arial"/>
            </a:rPr>
            <a:t>	Outer edge logical volume intra placement policy preferred for physical disk (larger sector size)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16  All HMC, system and adapter software muse be updated to the latest availabile level, currently:</a:t>
          </a:r>
        </a:p>
        <a:p>
          <a:pPr algn="l" rtl="0">
            <a:defRPr sz="1000"/>
          </a:pPr>
          <a:r>
            <a:rPr lang="en-US" sz="1000" b="0" i="0" u="none" strike="noStrike" baseline="0">
              <a:solidFill>
                <a:srgbClr val="000000"/>
              </a:solidFill>
              <a:latin typeface="Arial"/>
              <a:cs typeface="Arial"/>
            </a:rPr>
            <a:t>	HMC V8R820, with fixes</a:t>
          </a:r>
        </a:p>
        <a:p>
          <a:pPr algn="l" rtl="0">
            <a:defRPr sz="1000"/>
          </a:pPr>
          <a:r>
            <a:rPr lang="en-US" sz="1000" b="0" i="0" u="none" strike="noStrike" baseline="0">
              <a:solidFill>
                <a:srgbClr val="000000"/>
              </a:solidFill>
              <a:latin typeface="Arial"/>
              <a:cs typeface="Arial"/>
            </a:rPr>
            <a:t>	system:  AM780_068</a:t>
          </a:r>
        </a:p>
        <a:p>
          <a:pPr algn="l" rtl="0">
            <a:defRPr sz="1000"/>
          </a:pPr>
          <a:r>
            <a:rPr lang="en-US" sz="1000" b="0" i="0" u="none" strike="noStrike" baseline="0">
              <a:solidFill>
                <a:srgbClr val="000000"/>
              </a:solidFill>
              <a:latin typeface="Arial"/>
              <a:cs typeface="Arial"/>
            </a:rPr>
            <a:t>	adapters, disks, check at implementation time via invscout</a:t>
          </a:r>
        </a:p>
        <a:p>
          <a:pPr algn="l" rtl="0">
            <a:defRPr sz="1000"/>
          </a:pPr>
          <a:r>
            <a:rPr lang="en-US" sz="1000" b="0" i="0" u="none" strike="noStrike" baseline="0">
              <a:solidFill>
                <a:srgbClr val="000000"/>
              </a:solidFill>
              <a:latin typeface="Arial"/>
              <a:cs typeface="Arial"/>
            </a:rPr>
            <a:t>	VIOS: 2.2.3.4 with fixes</a:t>
          </a:r>
        </a:p>
        <a:p>
          <a:pPr algn="l" rtl="0">
            <a:defRPr sz="1000"/>
          </a:pPr>
          <a:r>
            <a:rPr lang="en-US" sz="1000" b="0" i="0" u="none" strike="noStrike" baseline="0">
              <a:solidFill>
                <a:srgbClr val="000000"/>
              </a:solidFill>
              <a:latin typeface="Arial"/>
              <a:cs typeface="Arial"/>
            </a:rPr>
            <a:t>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0</xdr:colOff>
      <xdr:row>3</xdr:row>
      <xdr:rowOff>0</xdr:rowOff>
    </xdr:from>
    <xdr:to>
      <xdr:col>25</xdr:col>
      <xdr:colOff>589562</xdr:colOff>
      <xdr:row>22</xdr:row>
      <xdr:rowOff>132949</xdr:rowOff>
    </xdr:to>
    <xdr:pic>
      <xdr:nvPicPr>
        <xdr:cNvPr id="46" name="Picture 45"/>
        <xdr:cNvPicPr>
          <a:picLocks noChangeAspect="1"/>
        </xdr:cNvPicPr>
      </xdr:nvPicPr>
      <xdr:blipFill>
        <a:blip xmlns:r="http://schemas.openxmlformats.org/officeDocument/2006/relationships" r:embed="rId1"/>
        <a:stretch>
          <a:fillRect/>
        </a:stretch>
      </xdr:blipFill>
      <xdr:spPr>
        <a:xfrm>
          <a:off x="7924800" y="638175"/>
          <a:ext cx="7904762" cy="3209524"/>
        </a:xfrm>
        <a:prstGeom prst="rect">
          <a:avLst/>
        </a:prstGeom>
      </xdr:spPr>
    </xdr:pic>
    <xdr:clientData/>
  </xdr:twoCellAnchor>
  <xdr:twoCellAnchor editAs="oneCell">
    <xdr:from>
      <xdr:col>15</xdr:col>
      <xdr:colOff>476250</xdr:colOff>
      <xdr:row>28</xdr:row>
      <xdr:rowOff>122465</xdr:rowOff>
    </xdr:from>
    <xdr:to>
      <xdr:col>27</xdr:col>
      <xdr:colOff>299357</xdr:colOff>
      <xdr:row>58</xdr:row>
      <xdr:rowOff>29614</xdr:rowOff>
    </xdr:to>
    <xdr:pic>
      <xdr:nvPicPr>
        <xdr:cNvPr id="48" name="Picture 47" descr="AIX Technology Levels are supported for approximately three years(three years is an objective only). All statements regarding IBM's future direction and intent are subject to change or withdrawal without notice, and represent goals and objectives only. graphi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61071" y="4844144"/>
          <a:ext cx="7170965" cy="4805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462643</xdr:colOff>
      <xdr:row>1</xdr:row>
      <xdr:rowOff>68037</xdr:rowOff>
    </xdr:from>
    <xdr:to>
      <xdr:col>12</xdr:col>
      <xdr:colOff>290864</xdr:colOff>
      <xdr:row>33</xdr:row>
      <xdr:rowOff>158934</xdr:rowOff>
    </xdr:to>
    <xdr:pic>
      <xdr:nvPicPr>
        <xdr:cNvPr id="49" name="Picture 4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2643" y="299358"/>
          <a:ext cx="7176078" cy="5397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47624</xdr:colOff>
      <xdr:row>55</xdr:row>
      <xdr:rowOff>47625</xdr:rowOff>
    </xdr:from>
    <xdr:to>
      <xdr:col>10</xdr:col>
      <xdr:colOff>352425</xdr:colOff>
      <xdr:row>82</xdr:row>
      <xdr:rowOff>19052</xdr:rowOff>
    </xdr:to>
    <xdr:pic>
      <xdr:nvPicPr>
        <xdr:cNvPr id="2" name="Picture 1"/>
        <xdr:cNvPicPr>
          <a:picLocks noChangeAspect="1"/>
        </xdr:cNvPicPr>
      </xdr:nvPicPr>
      <xdr:blipFill>
        <a:blip xmlns:r="http://schemas.openxmlformats.org/officeDocument/2006/relationships" r:embed="rId1"/>
        <a:stretch>
          <a:fillRect/>
        </a:stretch>
      </xdr:blipFill>
      <xdr:spPr>
        <a:xfrm>
          <a:off x="657224" y="9048750"/>
          <a:ext cx="5791201" cy="4343402"/>
        </a:xfrm>
        <a:prstGeom prst="rect">
          <a:avLst/>
        </a:prstGeom>
      </xdr:spPr>
    </xdr:pic>
    <xdr:clientData/>
  </xdr:twoCellAnchor>
  <xdr:twoCellAnchor editAs="oneCell">
    <xdr:from>
      <xdr:col>12</xdr:col>
      <xdr:colOff>142875</xdr:colOff>
      <xdr:row>63</xdr:row>
      <xdr:rowOff>66676</xdr:rowOff>
    </xdr:from>
    <xdr:to>
      <xdr:col>21</xdr:col>
      <xdr:colOff>352425</xdr:colOff>
      <xdr:row>89</xdr:row>
      <xdr:rowOff>128589</xdr:rowOff>
    </xdr:to>
    <xdr:pic>
      <xdr:nvPicPr>
        <xdr:cNvPr id="3" name="Picture 2"/>
        <xdr:cNvPicPr>
          <a:picLocks noChangeAspect="1"/>
        </xdr:cNvPicPr>
      </xdr:nvPicPr>
      <xdr:blipFill>
        <a:blip xmlns:r="http://schemas.openxmlformats.org/officeDocument/2006/relationships" r:embed="rId2"/>
        <a:stretch>
          <a:fillRect/>
        </a:stretch>
      </xdr:blipFill>
      <xdr:spPr>
        <a:xfrm>
          <a:off x="7458075" y="10363201"/>
          <a:ext cx="5695950" cy="4271963"/>
        </a:xfrm>
        <a:prstGeom prst="rect">
          <a:avLst/>
        </a:prstGeom>
      </xdr:spPr>
    </xdr:pic>
    <xdr:clientData/>
  </xdr:twoCellAnchor>
  <xdr:twoCellAnchor editAs="oneCell">
    <xdr:from>
      <xdr:col>0</xdr:col>
      <xdr:colOff>438150</xdr:colOff>
      <xdr:row>83</xdr:row>
      <xdr:rowOff>0</xdr:rowOff>
    </xdr:from>
    <xdr:to>
      <xdr:col>11</xdr:col>
      <xdr:colOff>276224</xdr:colOff>
      <xdr:row>113</xdr:row>
      <xdr:rowOff>50007</xdr:rowOff>
    </xdr:to>
    <xdr:pic>
      <xdr:nvPicPr>
        <xdr:cNvPr id="4" name="Picture 3"/>
        <xdr:cNvPicPr>
          <a:picLocks noChangeAspect="1"/>
        </xdr:cNvPicPr>
      </xdr:nvPicPr>
      <xdr:blipFill>
        <a:blip xmlns:r="http://schemas.openxmlformats.org/officeDocument/2006/relationships" r:embed="rId3"/>
        <a:stretch>
          <a:fillRect/>
        </a:stretch>
      </xdr:blipFill>
      <xdr:spPr>
        <a:xfrm>
          <a:off x="438150" y="13535025"/>
          <a:ext cx="6543674" cy="4907757"/>
        </a:xfrm>
        <a:prstGeom prst="rect">
          <a:avLst/>
        </a:prstGeom>
      </xdr:spPr>
    </xdr:pic>
    <xdr:clientData/>
  </xdr:twoCellAnchor>
  <xdr:twoCellAnchor editAs="oneCell">
    <xdr:from>
      <xdr:col>12</xdr:col>
      <xdr:colOff>380999</xdr:colOff>
      <xdr:row>90</xdr:row>
      <xdr:rowOff>66675</xdr:rowOff>
    </xdr:from>
    <xdr:to>
      <xdr:col>23</xdr:col>
      <xdr:colOff>200024</xdr:colOff>
      <xdr:row>120</xdr:row>
      <xdr:rowOff>102394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696199" y="14735175"/>
          <a:ext cx="6524625" cy="4893469"/>
        </a:xfrm>
        <a:prstGeom prst="rect">
          <a:avLst/>
        </a:prstGeom>
      </xdr:spPr>
    </xdr:pic>
    <xdr:clientData/>
  </xdr:twoCellAnchor>
  <xdr:twoCellAnchor editAs="oneCell">
    <xdr:from>
      <xdr:col>0</xdr:col>
      <xdr:colOff>581025</xdr:colOff>
      <xdr:row>0</xdr:row>
      <xdr:rowOff>0</xdr:rowOff>
    </xdr:from>
    <xdr:to>
      <xdr:col>9</xdr:col>
      <xdr:colOff>463550</xdr:colOff>
      <xdr:row>24</xdr:row>
      <xdr:rowOff>78466</xdr:rowOff>
    </xdr:to>
    <xdr:pic>
      <xdr:nvPicPr>
        <xdr:cNvPr id="17" name="Picture 1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81025" y="0"/>
          <a:ext cx="5368925" cy="39646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twoCellAnchor editAs="oneCell">
    <xdr:from>
      <xdr:col>10</xdr:col>
      <xdr:colOff>217714</xdr:colOff>
      <xdr:row>1</xdr:row>
      <xdr:rowOff>29936</xdr:rowOff>
    </xdr:from>
    <xdr:to>
      <xdr:col>18</xdr:col>
      <xdr:colOff>268061</xdr:colOff>
      <xdr:row>21</xdr:row>
      <xdr:rowOff>104775</xdr:rowOff>
    </xdr:to>
    <xdr:pic>
      <xdr:nvPicPr>
        <xdr:cNvPr id="18" name="Picture 1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13714" y="191861"/>
          <a:ext cx="4927147" cy="3313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438150</xdr:colOff>
      <xdr:row>0</xdr:row>
      <xdr:rowOff>0</xdr:rowOff>
    </xdr:from>
    <xdr:to>
      <xdr:col>26</xdr:col>
      <xdr:colOff>247650</xdr:colOff>
      <xdr:row>22</xdr:row>
      <xdr:rowOff>0</xdr:rowOff>
    </xdr:to>
    <xdr:pic>
      <xdr:nvPicPr>
        <xdr:cNvPr id="19" name="Picture 1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410950" y="0"/>
          <a:ext cx="4686300" cy="356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27</xdr:row>
      <xdr:rowOff>161812</xdr:rowOff>
    </xdr:from>
    <xdr:to>
      <xdr:col>10</xdr:col>
      <xdr:colOff>228600</xdr:colOff>
      <xdr:row>52</xdr:row>
      <xdr:rowOff>29936</xdr:rowOff>
    </xdr:to>
    <xdr:pic>
      <xdr:nvPicPr>
        <xdr:cNvPr id="20" name="Picture 1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14375" y="4629037"/>
          <a:ext cx="5610225" cy="3916249"/>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219075</xdr:colOff>
      <xdr:row>24</xdr:row>
      <xdr:rowOff>104775</xdr:rowOff>
    </xdr:from>
    <xdr:to>
      <xdr:col>18</xdr:col>
      <xdr:colOff>400050</xdr:colOff>
      <xdr:row>59</xdr:row>
      <xdr:rowOff>85725</xdr:rowOff>
    </xdr:to>
    <xdr:pic>
      <xdr:nvPicPr>
        <xdr:cNvPr id="13" name="Picture 1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924675" y="3990975"/>
          <a:ext cx="4448175" cy="57435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561975</xdr:colOff>
      <xdr:row>38</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0315575" cy="6191250"/>
        </a:xfrm>
        <a:prstGeom prst="rect">
          <a:avLst/>
        </a:prstGeom>
      </xdr:spPr>
    </xdr:pic>
    <xdr:clientData/>
  </xdr:twoCellAnchor>
  <xdr:twoCellAnchor editAs="oneCell">
    <xdr:from>
      <xdr:col>19</xdr:col>
      <xdr:colOff>0</xdr:colOff>
      <xdr:row>1</xdr:row>
      <xdr:rowOff>0</xdr:rowOff>
    </xdr:from>
    <xdr:to>
      <xdr:col>30</xdr:col>
      <xdr:colOff>390525</xdr:colOff>
      <xdr:row>36</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11582400" y="161925"/>
          <a:ext cx="7096125" cy="5667375"/>
        </a:xfrm>
        <a:prstGeom prst="rect">
          <a:avLst/>
        </a:prstGeom>
      </xdr:spPr>
    </xdr:pic>
    <xdr:clientData/>
  </xdr:twoCellAnchor>
  <xdr:twoCellAnchor editAs="oneCell">
    <xdr:from>
      <xdr:col>9</xdr:col>
      <xdr:colOff>180975</xdr:colOff>
      <xdr:row>43</xdr:row>
      <xdr:rowOff>19050</xdr:rowOff>
    </xdr:from>
    <xdr:to>
      <xdr:col>24</xdr:col>
      <xdr:colOff>247650</xdr:colOff>
      <xdr:row>79</xdr:row>
      <xdr:rowOff>0</xdr:rowOff>
    </xdr:to>
    <xdr:pic>
      <xdr:nvPicPr>
        <xdr:cNvPr id="4" name="Picture 3"/>
        <xdr:cNvPicPr>
          <a:picLocks noChangeAspect="1"/>
        </xdr:cNvPicPr>
      </xdr:nvPicPr>
      <xdr:blipFill>
        <a:blip xmlns:r="http://schemas.openxmlformats.org/officeDocument/2006/relationships" r:embed="rId3"/>
        <a:stretch>
          <a:fillRect/>
        </a:stretch>
      </xdr:blipFill>
      <xdr:spPr>
        <a:xfrm>
          <a:off x="5667375" y="6981825"/>
          <a:ext cx="9210675" cy="5810250"/>
        </a:xfrm>
        <a:prstGeom prst="rect">
          <a:avLst/>
        </a:prstGeom>
      </xdr:spPr>
    </xdr:pic>
    <xdr:clientData/>
  </xdr:twoCellAnchor>
  <xdr:twoCellAnchor editAs="oneCell">
    <xdr:from>
      <xdr:col>9</xdr:col>
      <xdr:colOff>0</xdr:colOff>
      <xdr:row>82</xdr:row>
      <xdr:rowOff>0</xdr:rowOff>
    </xdr:from>
    <xdr:to>
      <xdr:col>29</xdr:col>
      <xdr:colOff>76200</xdr:colOff>
      <xdr:row>129</xdr:row>
      <xdr:rowOff>95250</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86400" y="13277850"/>
          <a:ext cx="12268200" cy="770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132</xdr:row>
      <xdr:rowOff>0</xdr:rowOff>
    </xdr:from>
    <xdr:to>
      <xdr:col>23</xdr:col>
      <xdr:colOff>600075</xdr:colOff>
      <xdr:row>165</xdr:row>
      <xdr:rowOff>114300</xdr:rowOff>
    </xdr:to>
    <xdr:pic>
      <xdr:nvPicPr>
        <xdr:cNvPr id="8" name="Picture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86400" y="21374100"/>
          <a:ext cx="9134475" cy="545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134</xdr:row>
      <xdr:rowOff>0</xdr:rowOff>
    </xdr:from>
    <xdr:to>
      <xdr:col>44</xdr:col>
      <xdr:colOff>600075</xdr:colOff>
      <xdr:row>164</xdr:row>
      <xdr:rowOff>76200</xdr:rowOff>
    </xdr:to>
    <xdr:pic>
      <xdr:nvPicPr>
        <xdr:cNvPr id="9" name="Picture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0" y="21697950"/>
          <a:ext cx="12182475" cy="493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304800</xdr:colOff>
      <xdr:row>59</xdr:row>
      <xdr:rowOff>19050</xdr:rowOff>
    </xdr:from>
    <xdr:to>
      <xdr:col>12</xdr:col>
      <xdr:colOff>200025</xdr:colOff>
      <xdr:row>61</xdr:row>
      <xdr:rowOff>57150</xdr:rowOff>
    </xdr:to>
    <xdr:sp macro="" textlink="">
      <xdr:nvSpPr>
        <xdr:cNvPr id="5" name="Rectangle 4"/>
        <xdr:cNvSpPr/>
      </xdr:nvSpPr>
      <xdr:spPr bwMode="auto">
        <a:xfrm>
          <a:off x="7010400" y="9572625"/>
          <a:ext cx="504825" cy="36195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38100</xdr:colOff>
      <xdr:row>59</xdr:row>
      <xdr:rowOff>38100</xdr:rowOff>
    </xdr:from>
    <xdr:to>
      <xdr:col>17</xdr:col>
      <xdr:colOff>542925</xdr:colOff>
      <xdr:row>61</xdr:row>
      <xdr:rowOff>76200</xdr:rowOff>
    </xdr:to>
    <xdr:sp macro="" textlink="">
      <xdr:nvSpPr>
        <xdr:cNvPr id="10" name="Rectangle 9"/>
        <xdr:cNvSpPr/>
      </xdr:nvSpPr>
      <xdr:spPr bwMode="auto">
        <a:xfrm>
          <a:off x="10401300" y="9591675"/>
          <a:ext cx="504825" cy="361950"/>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3</xdr:col>
      <xdr:colOff>123825</xdr:colOff>
      <xdr:row>18</xdr:row>
      <xdr:rowOff>114300</xdr:rowOff>
    </xdr:to>
    <xdr:pic>
      <xdr:nvPicPr>
        <xdr:cNvPr id="2"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 y="4229100"/>
          <a:ext cx="1238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18</xdr:row>
      <xdr:rowOff>0</xdr:rowOff>
    </xdr:from>
    <xdr:to>
      <xdr:col>2</xdr:col>
      <xdr:colOff>123825</xdr:colOff>
      <xdr:row>18</xdr:row>
      <xdr:rowOff>114300</xdr:rowOff>
    </xdr:to>
    <xdr:pic>
      <xdr:nvPicPr>
        <xdr:cNvPr id="3"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4229100"/>
          <a:ext cx="1238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18</xdr:row>
      <xdr:rowOff>0</xdr:rowOff>
    </xdr:from>
    <xdr:to>
      <xdr:col>12</xdr:col>
      <xdr:colOff>123825</xdr:colOff>
      <xdr:row>18</xdr:row>
      <xdr:rowOff>114300</xdr:rowOff>
    </xdr:to>
    <xdr:pic>
      <xdr:nvPicPr>
        <xdr:cNvPr id="4"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3581400"/>
          <a:ext cx="1238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18</xdr:row>
      <xdr:rowOff>0</xdr:rowOff>
    </xdr:from>
    <xdr:to>
      <xdr:col>12</xdr:col>
      <xdr:colOff>123825</xdr:colOff>
      <xdr:row>18</xdr:row>
      <xdr:rowOff>114300</xdr:rowOff>
    </xdr:to>
    <xdr:pic>
      <xdr:nvPicPr>
        <xdr:cNvPr id="5"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3743325"/>
          <a:ext cx="1238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22</xdr:col>
      <xdr:colOff>0</xdr:colOff>
      <xdr:row>18</xdr:row>
      <xdr:rowOff>0</xdr:rowOff>
    </xdr:from>
    <xdr:ext cx="123825" cy="114300"/>
    <xdr:pic>
      <xdr:nvPicPr>
        <xdr:cNvPr id="8"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48525" y="8772525"/>
          <a:ext cx="1238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22</xdr:col>
      <xdr:colOff>0</xdr:colOff>
      <xdr:row>18</xdr:row>
      <xdr:rowOff>0</xdr:rowOff>
    </xdr:from>
    <xdr:ext cx="123825" cy="114300"/>
    <xdr:pic>
      <xdr:nvPicPr>
        <xdr:cNvPr id="9"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48525" y="8934450"/>
          <a:ext cx="1238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228599</xdr:colOff>
      <xdr:row>18</xdr:row>
      <xdr:rowOff>38100</xdr:rowOff>
    </xdr:from>
    <xdr:to>
      <xdr:col>14</xdr:col>
      <xdr:colOff>466724</xdr:colOff>
      <xdr:row>30</xdr:row>
      <xdr:rowOff>114300</xdr:rowOff>
    </xdr:to>
    <xdr:sp macro="" textlink="">
      <xdr:nvSpPr>
        <xdr:cNvPr id="2" name="Rounded Rectangle 1"/>
        <xdr:cNvSpPr/>
      </xdr:nvSpPr>
      <xdr:spPr>
        <a:xfrm>
          <a:off x="8143874" y="2990850"/>
          <a:ext cx="1457325" cy="215265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r>
            <a:rPr lang="en-US" sz="1100" b="1">
              <a:solidFill>
                <a:schemeClr val="tx1"/>
              </a:solidFill>
            </a:rPr>
            <a:t>Main DataCentre</a:t>
          </a:r>
        </a:p>
      </xdr:txBody>
    </xdr:sp>
    <xdr:clientData/>
  </xdr:twoCellAnchor>
  <xdr:twoCellAnchor>
    <xdr:from>
      <xdr:col>12</xdr:col>
      <xdr:colOff>247650</xdr:colOff>
      <xdr:row>38</xdr:row>
      <xdr:rowOff>104775</xdr:rowOff>
    </xdr:from>
    <xdr:to>
      <xdr:col>14</xdr:col>
      <xdr:colOff>485775</xdr:colOff>
      <xdr:row>51</xdr:row>
      <xdr:rowOff>103909</xdr:rowOff>
    </xdr:to>
    <xdr:sp macro="" textlink="">
      <xdr:nvSpPr>
        <xdr:cNvPr id="3" name="Rounded Rectangle 2"/>
        <xdr:cNvSpPr/>
      </xdr:nvSpPr>
      <xdr:spPr>
        <a:xfrm>
          <a:off x="8127423" y="6270048"/>
          <a:ext cx="1450397" cy="205999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endParaRPr lang="en-US" sz="1100" b="1">
            <a:solidFill>
              <a:schemeClr val="tx1"/>
            </a:solidFill>
          </a:endParaRPr>
        </a:p>
        <a:p>
          <a:pPr algn="l"/>
          <a:r>
            <a:rPr lang="en-US" sz="1100" b="1">
              <a:solidFill>
                <a:schemeClr val="tx1"/>
              </a:solidFill>
            </a:rPr>
            <a:t>DR DataCentre</a:t>
          </a:r>
        </a:p>
        <a:p>
          <a:pPr algn="l"/>
          <a:endParaRPr lang="en-US" sz="1100" b="1">
            <a:solidFill>
              <a:schemeClr val="tx1"/>
            </a:solidFill>
          </a:endParaRPr>
        </a:p>
      </xdr:txBody>
    </xdr:sp>
    <xdr:clientData/>
  </xdr:twoCellAnchor>
  <xdr:twoCellAnchor editAs="oneCell">
    <xdr:from>
      <xdr:col>4</xdr:col>
      <xdr:colOff>361950</xdr:colOff>
      <xdr:row>13</xdr:row>
      <xdr:rowOff>9526</xdr:rowOff>
    </xdr:from>
    <xdr:to>
      <xdr:col>9</xdr:col>
      <xdr:colOff>371475</xdr:colOff>
      <xdr:row>23</xdr:row>
      <xdr:rowOff>5075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00425" y="2143126"/>
          <a:ext cx="3057525" cy="1658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396586</xdr:colOff>
      <xdr:row>36</xdr:row>
      <xdr:rowOff>95250</xdr:rowOff>
    </xdr:from>
    <xdr:to>
      <xdr:col>9</xdr:col>
      <xdr:colOff>445875</xdr:colOff>
      <xdr:row>46</xdr:row>
      <xdr:rowOff>120485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7268" y="5948795"/>
          <a:ext cx="3079971" cy="1618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347662</xdr:colOff>
      <xdr:row>30</xdr:row>
      <xdr:rowOff>114300</xdr:rowOff>
    </xdr:from>
    <xdr:to>
      <xdr:col>13</xdr:col>
      <xdr:colOff>366713</xdr:colOff>
      <xdr:row>38</xdr:row>
      <xdr:rowOff>104775</xdr:rowOff>
    </xdr:to>
    <xdr:cxnSp macro="">
      <xdr:nvCxnSpPr>
        <xdr:cNvPr id="7" name="Straight Connector 6"/>
        <xdr:cNvCxnSpPr>
          <a:stCxn id="2" idx="2"/>
          <a:endCxn id="3" idx="0"/>
        </xdr:cNvCxnSpPr>
      </xdr:nvCxnSpPr>
      <xdr:spPr>
        <a:xfrm>
          <a:off x="8833571" y="4998027"/>
          <a:ext cx="19051" cy="1237384"/>
        </a:xfrm>
        <a:prstGeom prst="line">
          <a:avLst/>
        </a:prstGeom>
        <a:ln w="38100">
          <a:solidFill>
            <a:schemeClr val="tx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359228</xdr:colOff>
      <xdr:row>19</xdr:row>
      <xdr:rowOff>68718</xdr:rowOff>
    </xdr:from>
    <xdr:to>
      <xdr:col>14</xdr:col>
      <xdr:colOff>263978</xdr:colOff>
      <xdr:row>22</xdr:row>
      <xdr:rowOff>116342</xdr:rowOff>
    </xdr:to>
    <xdr:sp macro="" textlink="">
      <xdr:nvSpPr>
        <xdr:cNvPr id="11" name="Oval 10"/>
        <xdr:cNvSpPr/>
      </xdr:nvSpPr>
      <xdr:spPr>
        <a:xfrm>
          <a:off x="8274503" y="3183393"/>
          <a:ext cx="1123950" cy="66674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 Private    LAN1</a:t>
          </a:r>
        </a:p>
      </xdr:txBody>
    </xdr:sp>
    <xdr:clientData/>
  </xdr:twoCellAnchor>
  <xdr:twoCellAnchor>
    <xdr:from>
      <xdr:col>12</xdr:col>
      <xdr:colOff>361949</xdr:colOff>
      <xdr:row>26</xdr:row>
      <xdr:rowOff>44225</xdr:rowOff>
    </xdr:from>
    <xdr:to>
      <xdr:col>14</xdr:col>
      <xdr:colOff>266699</xdr:colOff>
      <xdr:row>30</xdr:row>
      <xdr:rowOff>64636</xdr:rowOff>
    </xdr:to>
    <xdr:sp macro="" textlink="">
      <xdr:nvSpPr>
        <xdr:cNvPr id="12" name="Oval 11"/>
        <xdr:cNvSpPr/>
      </xdr:nvSpPr>
      <xdr:spPr>
        <a:xfrm>
          <a:off x="8277224" y="4425725"/>
          <a:ext cx="1123950" cy="66811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Private</a:t>
          </a:r>
          <a:r>
            <a:rPr lang="en-US" sz="1000" baseline="0"/>
            <a:t>  LAN2</a:t>
          </a:r>
          <a:endParaRPr lang="en-US" sz="1000"/>
        </a:p>
      </xdr:txBody>
    </xdr:sp>
    <xdr:clientData/>
  </xdr:twoCellAnchor>
  <xdr:twoCellAnchor>
    <xdr:from>
      <xdr:col>12</xdr:col>
      <xdr:colOff>428625</xdr:colOff>
      <xdr:row>39</xdr:row>
      <xdr:rowOff>73479</xdr:rowOff>
    </xdr:from>
    <xdr:to>
      <xdr:col>14</xdr:col>
      <xdr:colOff>333375</xdr:colOff>
      <xdr:row>43</xdr:row>
      <xdr:rowOff>93889</xdr:rowOff>
    </xdr:to>
    <xdr:sp macro="" textlink="">
      <xdr:nvSpPr>
        <xdr:cNvPr id="13" name="Oval 12"/>
        <xdr:cNvSpPr/>
      </xdr:nvSpPr>
      <xdr:spPr>
        <a:xfrm>
          <a:off x="8308398" y="6359979"/>
          <a:ext cx="1117022" cy="64386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Private LAN1</a:t>
          </a:r>
          <a:endParaRPr lang="en-US" sz="800">
            <a:effectLst/>
          </a:endParaRPr>
        </a:p>
        <a:p>
          <a:pPr algn="l"/>
          <a:endParaRPr lang="en-US" sz="800"/>
        </a:p>
      </xdr:txBody>
    </xdr:sp>
    <xdr:clientData/>
  </xdr:twoCellAnchor>
  <xdr:twoCellAnchor>
    <xdr:from>
      <xdr:col>12</xdr:col>
      <xdr:colOff>404132</xdr:colOff>
      <xdr:row>46</xdr:row>
      <xdr:rowOff>79414</xdr:rowOff>
    </xdr:from>
    <xdr:to>
      <xdr:col>14</xdr:col>
      <xdr:colOff>308882</xdr:colOff>
      <xdr:row>50</xdr:row>
      <xdr:rowOff>103907</xdr:rowOff>
    </xdr:to>
    <xdr:sp macro="" textlink="">
      <xdr:nvSpPr>
        <xdr:cNvPr id="14" name="Oval 13"/>
        <xdr:cNvSpPr/>
      </xdr:nvSpPr>
      <xdr:spPr>
        <a:xfrm>
          <a:off x="8283905" y="7456959"/>
          <a:ext cx="1117022" cy="6479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Private LAN2</a:t>
          </a:r>
          <a:endParaRPr lang="en-US" sz="800">
            <a:effectLst/>
          </a:endParaRPr>
        </a:p>
        <a:p>
          <a:pPr algn="l"/>
          <a:endParaRPr lang="en-US" sz="800"/>
        </a:p>
      </xdr:txBody>
    </xdr:sp>
    <xdr:clientData/>
  </xdr:twoCellAnchor>
  <xdr:twoCellAnchor>
    <xdr:from>
      <xdr:col>9</xdr:col>
      <xdr:colOff>371475</xdr:colOff>
      <xdr:row>18</xdr:row>
      <xdr:rowOff>85233</xdr:rowOff>
    </xdr:from>
    <xdr:to>
      <xdr:col>12</xdr:col>
      <xdr:colOff>359228</xdr:colOff>
      <xdr:row>20</xdr:row>
      <xdr:rowOff>101189</xdr:rowOff>
    </xdr:to>
    <xdr:cxnSp macro="">
      <xdr:nvCxnSpPr>
        <xdr:cNvPr id="17" name="Straight Arrow Connector 16"/>
        <xdr:cNvCxnSpPr>
          <a:stCxn id="4" idx="3"/>
          <a:endCxn id="11" idx="2"/>
        </xdr:cNvCxnSpPr>
      </xdr:nvCxnSpPr>
      <xdr:spPr>
        <a:xfrm>
          <a:off x="6432839" y="2960051"/>
          <a:ext cx="1806162" cy="466229"/>
        </a:xfrm>
        <a:prstGeom prst="straightConnector1">
          <a:avLst/>
        </a:prstGeom>
        <a:ln w="28575">
          <a:solidFill>
            <a:srgbClr val="FF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371475</xdr:colOff>
      <xdr:row>18</xdr:row>
      <xdr:rowOff>50596</xdr:rowOff>
    </xdr:from>
    <xdr:to>
      <xdr:col>12</xdr:col>
      <xdr:colOff>228599</xdr:colOff>
      <xdr:row>24</xdr:row>
      <xdr:rowOff>6928</xdr:rowOff>
    </xdr:to>
    <xdr:cxnSp macro="">
      <xdr:nvCxnSpPr>
        <xdr:cNvPr id="18" name="Straight Arrow Connector 17"/>
        <xdr:cNvCxnSpPr>
          <a:stCxn id="4" idx="3"/>
          <a:endCxn id="2" idx="1"/>
        </xdr:cNvCxnSpPr>
      </xdr:nvCxnSpPr>
      <xdr:spPr>
        <a:xfrm>
          <a:off x="6432839" y="2960051"/>
          <a:ext cx="1675533" cy="1030059"/>
        </a:xfrm>
        <a:prstGeom prst="straightConnector1">
          <a:avLst/>
        </a:prstGeom>
        <a:ln w="28575">
          <a:solidFill>
            <a:srgbClr val="FF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445875</xdr:colOff>
      <xdr:row>41</xdr:row>
      <xdr:rowOff>125185</xdr:rowOff>
    </xdr:from>
    <xdr:to>
      <xdr:col>12</xdr:col>
      <xdr:colOff>404132</xdr:colOff>
      <xdr:row>48</xdr:row>
      <xdr:rowOff>91661</xdr:rowOff>
    </xdr:to>
    <xdr:cxnSp macro="">
      <xdr:nvCxnSpPr>
        <xdr:cNvPr id="22" name="Straight Arrow Connector 21"/>
        <xdr:cNvCxnSpPr>
          <a:stCxn id="5" idx="3"/>
          <a:endCxn id="14" idx="2"/>
        </xdr:cNvCxnSpPr>
      </xdr:nvCxnSpPr>
      <xdr:spPr>
        <a:xfrm>
          <a:off x="6507239" y="6758049"/>
          <a:ext cx="1776666" cy="1092157"/>
        </a:xfrm>
        <a:prstGeom prst="straightConnector1">
          <a:avLst/>
        </a:prstGeom>
        <a:ln w="28575">
          <a:solidFill>
            <a:srgbClr val="FF99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445875</xdr:colOff>
      <xdr:row>41</xdr:row>
      <xdr:rowOff>125185</xdr:rowOff>
    </xdr:from>
    <xdr:to>
      <xdr:col>12</xdr:col>
      <xdr:colOff>247650</xdr:colOff>
      <xdr:row>45</xdr:row>
      <xdr:rowOff>9092</xdr:rowOff>
    </xdr:to>
    <xdr:cxnSp macro="">
      <xdr:nvCxnSpPr>
        <xdr:cNvPr id="23" name="Straight Arrow Connector 22"/>
        <xdr:cNvCxnSpPr>
          <a:stCxn id="5" idx="3"/>
          <a:endCxn id="3" idx="1"/>
        </xdr:cNvCxnSpPr>
      </xdr:nvCxnSpPr>
      <xdr:spPr>
        <a:xfrm>
          <a:off x="6507239" y="6758049"/>
          <a:ext cx="1620184" cy="541998"/>
        </a:xfrm>
        <a:prstGeom prst="straightConnector1">
          <a:avLst/>
        </a:prstGeom>
        <a:ln w="28575">
          <a:solidFill>
            <a:srgbClr val="FF99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802716</xdr:colOff>
      <xdr:row>22</xdr:row>
      <xdr:rowOff>68286</xdr:rowOff>
    </xdr:from>
    <xdr:to>
      <xdr:col>7</xdr:col>
      <xdr:colOff>63645</xdr:colOff>
      <xdr:row>25</xdr:row>
      <xdr:rowOff>150941</xdr:rowOff>
    </xdr:to>
    <xdr:cxnSp macro="">
      <xdr:nvCxnSpPr>
        <xdr:cNvPr id="24" name="Straight Arrow Connector 23"/>
        <xdr:cNvCxnSpPr>
          <a:stCxn id="4" idx="2"/>
          <a:endCxn id="26" idx="7"/>
        </xdr:cNvCxnSpPr>
      </xdr:nvCxnSpPr>
      <xdr:spPr>
        <a:xfrm flipH="1">
          <a:off x="2936316" y="3802086"/>
          <a:ext cx="1994604" cy="568430"/>
        </a:xfrm>
        <a:prstGeom prst="straightConnector1">
          <a:avLst/>
        </a:prstGeom>
        <a:ln w="28575">
          <a:solidFill>
            <a:srgbClr val="00B05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802716</xdr:colOff>
      <xdr:row>32</xdr:row>
      <xdr:rowOff>39559</xdr:rowOff>
    </xdr:from>
    <xdr:to>
      <xdr:col>7</xdr:col>
      <xdr:colOff>34638</xdr:colOff>
      <xdr:row>37</xdr:row>
      <xdr:rowOff>138547</xdr:rowOff>
    </xdr:to>
    <xdr:cxnSp macro="">
      <xdr:nvCxnSpPr>
        <xdr:cNvPr id="25" name="Straight Arrow Connector 24"/>
        <xdr:cNvCxnSpPr>
          <a:endCxn id="26" idx="5"/>
        </xdr:cNvCxnSpPr>
      </xdr:nvCxnSpPr>
      <xdr:spPr>
        <a:xfrm flipH="1" flipV="1">
          <a:off x="2936316" y="5392609"/>
          <a:ext cx="1965597" cy="908613"/>
        </a:xfrm>
        <a:prstGeom prst="straightConnector1">
          <a:avLst/>
        </a:prstGeom>
        <a:ln w="28575">
          <a:solidFill>
            <a:srgbClr val="00B05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242455</xdr:colOff>
      <xdr:row>24</xdr:row>
      <xdr:rowOff>103910</xdr:rowOff>
    </xdr:from>
    <xdr:to>
      <xdr:col>4</xdr:col>
      <xdr:colOff>259773</xdr:colOff>
      <xdr:row>33</xdr:row>
      <xdr:rowOff>86591</xdr:rowOff>
    </xdr:to>
    <xdr:sp macro="" textlink="">
      <xdr:nvSpPr>
        <xdr:cNvPr id="26" name="Oval 25"/>
        <xdr:cNvSpPr/>
      </xdr:nvSpPr>
      <xdr:spPr>
        <a:xfrm>
          <a:off x="852055" y="4161560"/>
          <a:ext cx="2446193" cy="14400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Management network/To ALL LPARs connectivity</a:t>
          </a:r>
        </a:p>
      </xdr:txBody>
    </xdr:sp>
    <xdr:clientData/>
  </xdr:twoCellAnchor>
  <xdr:twoCellAnchor editAs="oneCell">
    <xdr:from>
      <xdr:col>0</xdr:col>
      <xdr:colOff>346364</xdr:colOff>
      <xdr:row>61</xdr:row>
      <xdr:rowOff>121228</xdr:rowOff>
    </xdr:from>
    <xdr:to>
      <xdr:col>11</xdr:col>
      <xdr:colOff>195696</xdr:colOff>
      <xdr:row>87</xdr:row>
      <xdr:rowOff>51090</xdr:rowOff>
    </xdr:to>
    <xdr:pic>
      <xdr:nvPicPr>
        <xdr:cNvPr id="32" name="Picture 3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6364" y="9836728"/>
          <a:ext cx="7122968" cy="39823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311727</xdr:colOff>
      <xdr:row>11</xdr:row>
      <xdr:rowOff>138546</xdr:rowOff>
    </xdr:from>
    <xdr:to>
      <xdr:col>27</xdr:col>
      <xdr:colOff>200891</xdr:colOff>
      <xdr:row>24</xdr:row>
      <xdr:rowOff>30307</xdr:rowOff>
    </xdr:to>
    <xdr:pic>
      <xdr:nvPicPr>
        <xdr:cNvPr id="36" name="Picture 3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38909" y="1887682"/>
          <a:ext cx="4132118" cy="2125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100394</xdr:colOff>
      <xdr:row>15</xdr:row>
      <xdr:rowOff>34637</xdr:rowOff>
    </xdr:from>
    <xdr:to>
      <xdr:col>20</xdr:col>
      <xdr:colOff>536863</xdr:colOff>
      <xdr:row>19</xdr:row>
      <xdr:rowOff>164459</xdr:rowOff>
    </xdr:to>
    <xdr:cxnSp macro="">
      <xdr:nvCxnSpPr>
        <xdr:cNvPr id="38" name="Straight Arrow Connector 37"/>
        <xdr:cNvCxnSpPr>
          <a:endCxn id="11" idx="7"/>
        </xdr:cNvCxnSpPr>
      </xdr:nvCxnSpPr>
      <xdr:spPr>
        <a:xfrm flipH="1">
          <a:off x="9192439" y="2441864"/>
          <a:ext cx="4471606" cy="753277"/>
        </a:xfrm>
        <a:prstGeom prst="straightConnector1">
          <a:avLst/>
        </a:prstGeom>
        <a:ln w="28575">
          <a:solidFill>
            <a:srgbClr val="FF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325582</xdr:colOff>
      <xdr:row>24</xdr:row>
      <xdr:rowOff>135082</xdr:rowOff>
    </xdr:from>
    <xdr:to>
      <xdr:col>27</xdr:col>
      <xdr:colOff>214746</xdr:colOff>
      <xdr:row>38</xdr:row>
      <xdr:rowOff>78798</xdr:rowOff>
    </xdr:to>
    <xdr:pic>
      <xdr:nvPicPr>
        <xdr:cNvPr id="41" name="Picture 4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52764" y="4083627"/>
          <a:ext cx="4132118" cy="2125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263978</xdr:colOff>
      <xdr:row>20</xdr:row>
      <xdr:rowOff>101189</xdr:rowOff>
    </xdr:from>
    <xdr:to>
      <xdr:col>20</xdr:col>
      <xdr:colOff>588819</xdr:colOff>
      <xdr:row>28</xdr:row>
      <xdr:rowOff>86593</xdr:rowOff>
    </xdr:to>
    <xdr:cxnSp macro="">
      <xdr:nvCxnSpPr>
        <xdr:cNvPr id="42" name="Straight Arrow Connector 41"/>
        <xdr:cNvCxnSpPr>
          <a:endCxn id="11" idx="6"/>
        </xdr:cNvCxnSpPr>
      </xdr:nvCxnSpPr>
      <xdr:spPr>
        <a:xfrm flipH="1" flipV="1">
          <a:off x="9356023" y="3426280"/>
          <a:ext cx="4359978" cy="1232313"/>
        </a:xfrm>
        <a:prstGeom prst="straightConnector1">
          <a:avLst/>
        </a:prstGeom>
        <a:ln w="28575">
          <a:solidFill>
            <a:srgbClr val="FF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263978</xdr:colOff>
      <xdr:row>19</xdr:row>
      <xdr:rowOff>190500</xdr:rowOff>
    </xdr:from>
    <xdr:to>
      <xdr:col>20</xdr:col>
      <xdr:colOff>588818</xdr:colOff>
      <xdr:row>20</xdr:row>
      <xdr:rowOff>101189</xdr:rowOff>
    </xdr:to>
    <xdr:cxnSp macro="">
      <xdr:nvCxnSpPr>
        <xdr:cNvPr id="46" name="Straight Arrow Connector 45"/>
        <xdr:cNvCxnSpPr>
          <a:endCxn id="11" idx="6"/>
        </xdr:cNvCxnSpPr>
      </xdr:nvCxnSpPr>
      <xdr:spPr>
        <a:xfrm flipH="1">
          <a:off x="9356023" y="3221182"/>
          <a:ext cx="4359977" cy="205098"/>
        </a:xfrm>
        <a:prstGeom prst="straightConnector1">
          <a:avLst/>
        </a:prstGeom>
        <a:ln w="28575">
          <a:solidFill>
            <a:srgbClr val="FF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100394</xdr:colOff>
      <xdr:row>22</xdr:row>
      <xdr:rowOff>20601</xdr:rowOff>
    </xdr:from>
    <xdr:to>
      <xdr:col>21</xdr:col>
      <xdr:colOff>1</xdr:colOff>
      <xdr:row>33</xdr:row>
      <xdr:rowOff>69273</xdr:rowOff>
    </xdr:to>
    <xdr:cxnSp macro="">
      <xdr:nvCxnSpPr>
        <xdr:cNvPr id="49" name="Straight Arrow Connector 48"/>
        <xdr:cNvCxnSpPr>
          <a:endCxn id="11" idx="5"/>
        </xdr:cNvCxnSpPr>
      </xdr:nvCxnSpPr>
      <xdr:spPr>
        <a:xfrm flipH="1" flipV="1">
          <a:off x="9192439" y="3657419"/>
          <a:ext cx="4540880" cy="1763172"/>
        </a:xfrm>
        <a:prstGeom prst="straightConnector1">
          <a:avLst/>
        </a:prstGeom>
        <a:ln w="28575">
          <a:solidFill>
            <a:srgbClr val="FF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103115</xdr:colOff>
      <xdr:row>17</xdr:row>
      <xdr:rowOff>17318</xdr:rowOff>
    </xdr:from>
    <xdr:to>
      <xdr:col>20</xdr:col>
      <xdr:colOff>588819</xdr:colOff>
      <xdr:row>26</xdr:row>
      <xdr:rowOff>138517</xdr:rowOff>
    </xdr:to>
    <xdr:cxnSp macro="">
      <xdr:nvCxnSpPr>
        <xdr:cNvPr id="53" name="Straight Arrow Connector 52"/>
        <xdr:cNvCxnSpPr>
          <a:endCxn id="12" idx="7"/>
        </xdr:cNvCxnSpPr>
      </xdr:nvCxnSpPr>
      <xdr:spPr>
        <a:xfrm flipH="1">
          <a:off x="9195160" y="2736273"/>
          <a:ext cx="4520841" cy="1662517"/>
        </a:xfrm>
        <a:prstGeom prst="straightConnector1">
          <a:avLst/>
        </a:prstGeom>
        <a:ln w="28575">
          <a:solidFill>
            <a:srgbClr val="FF99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277092</xdr:colOff>
      <xdr:row>21</xdr:row>
      <xdr:rowOff>0</xdr:rowOff>
    </xdr:from>
    <xdr:to>
      <xdr:col>20</xdr:col>
      <xdr:colOff>588818</xdr:colOff>
      <xdr:row>28</xdr:row>
      <xdr:rowOff>51955</xdr:rowOff>
    </xdr:to>
    <xdr:cxnSp macro="">
      <xdr:nvCxnSpPr>
        <xdr:cNvPr id="55" name="Straight Arrow Connector 54"/>
        <xdr:cNvCxnSpPr/>
      </xdr:nvCxnSpPr>
      <xdr:spPr>
        <a:xfrm flipH="1">
          <a:off x="9369137" y="3480955"/>
          <a:ext cx="4346863" cy="1143000"/>
        </a:xfrm>
        <a:prstGeom prst="straightConnector1">
          <a:avLst/>
        </a:prstGeom>
        <a:ln w="28575">
          <a:solidFill>
            <a:srgbClr val="FF99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266699</xdr:colOff>
      <xdr:row>28</xdr:row>
      <xdr:rowOff>54431</xdr:rowOff>
    </xdr:from>
    <xdr:to>
      <xdr:col>21</xdr:col>
      <xdr:colOff>17318</xdr:colOff>
      <xdr:row>30</xdr:row>
      <xdr:rowOff>69274</xdr:rowOff>
    </xdr:to>
    <xdr:cxnSp macro="">
      <xdr:nvCxnSpPr>
        <xdr:cNvPr id="59" name="Straight Arrow Connector 58"/>
        <xdr:cNvCxnSpPr>
          <a:endCxn id="12" idx="6"/>
        </xdr:cNvCxnSpPr>
      </xdr:nvCxnSpPr>
      <xdr:spPr>
        <a:xfrm flipH="1" flipV="1">
          <a:off x="9358744" y="4626431"/>
          <a:ext cx="4391892" cy="326570"/>
        </a:xfrm>
        <a:prstGeom prst="straightConnector1">
          <a:avLst/>
        </a:prstGeom>
        <a:ln w="28575">
          <a:solidFill>
            <a:srgbClr val="FF99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103115</xdr:colOff>
      <xdr:row>29</xdr:row>
      <xdr:rowOff>126207</xdr:rowOff>
    </xdr:from>
    <xdr:to>
      <xdr:col>21</xdr:col>
      <xdr:colOff>17318</xdr:colOff>
      <xdr:row>35</xdr:row>
      <xdr:rowOff>17319</xdr:rowOff>
    </xdr:to>
    <xdr:cxnSp macro="">
      <xdr:nvCxnSpPr>
        <xdr:cNvPr id="60" name="Straight Arrow Connector 59"/>
        <xdr:cNvCxnSpPr>
          <a:endCxn id="12" idx="5"/>
        </xdr:cNvCxnSpPr>
      </xdr:nvCxnSpPr>
      <xdr:spPr>
        <a:xfrm flipH="1" flipV="1">
          <a:off x="9195160" y="4854071"/>
          <a:ext cx="4555476" cy="826293"/>
        </a:xfrm>
        <a:prstGeom prst="straightConnector1">
          <a:avLst/>
        </a:prstGeom>
        <a:ln w="28575">
          <a:solidFill>
            <a:srgbClr val="FF99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278836</xdr:colOff>
      <xdr:row>40</xdr:row>
      <xdr:rowOff>103909</xdr:rowOff>
    </xdr:from>
    <xdr:to>
      <xdr:col>27</xdr:col>
      <xdr:colOff>279689</xdr:colOff>
      <xdr:row>49</xdr:row>
      <xdr:rowOff>69272</xdr:rowOff>
    </xdr:to>
    <xdr:pic>
      <xdr:nvPicPr>
        <xdr:cNvPr id="70" name="Picture 6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406018" y="6546273"/>
          <a:ext cx="4243807" cy="1402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333375</xdr:colOff>
      <xdr:row>41</xdr:row>
      <xdr:rowOff>83685</xdr:rowOff>
    </xdr:from>
    <xdr:to>
      <xdr:col>20</xdr:col>
      <xdr:colOff>536863</xdr:colOff>
      <xdr:row>44</xdr:row>
      <xdr:rowOff>51955</xdr:rowOff>
    </xdr:to>
    <xdr:cxnSp macro="">
      <xdr:nvCxnSpPr>
        <xdr:cNvPr id="71" name="Straight Arrow Connector 70"/>
        <xdr:cNvCxnSpPr>
          <a:endCxn id="13" idx="6"/>
        </xdr:cNvCxnSpPr>
      </xdr:nvCxnSpPr>
      <xdr:spPr>
        <a:xfrm flipH="1" flipV="1">
          <a:off x="9425420" y="6681912"/>
          <a:ext cx="4238625" cy="435861"/>
        </a:xfrm>
        <a:prstGeom prst="straightConnector1">
          <a:avLst/>
        </a:prstGeom>
        <a:ln w="28575">
          <a:solidFill>
            <a:srgbClr val="FF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308882</xdr:colOff>
      <xdr:row>46</xdr:row>
      <xdr:rowOff>17319</xdr:rowOff>
    </xdr:from>
    <xdr:to>
      <xdr:col>21</xdr:col>
      <xdr:colOff>0</xdr:colOff>
      <xdr:row>48</xdr:row>
      <xdr:rowOff>91660</xdr:rowOff>
    </xdr:to>
    <xdr:cxnSp macro="">
      <xdr:nvCxnSpPr>
        <xdr:cNvPr id="74" name="Straight Arrow Connector 73"/>
        <xdr:cNvCxnSpPr>
          <a:endCxn id="14" idx="6"/>
        </xdr:cNvCxnSpPr>
      </xdr:nvCxnSpPr>
      <xdr:spPr>
        <a:xfrm flipH="1">
          <a:off x="9400927" y="7394864"/>
          <a:ext cx="4332391" cy="386069"/>
        </a:xfrm>
        <a:prstGeom prst="straightConnector1">
          <a:avLst/>
        </a:prstGeom>
        <a:ln w="28575">
          <a:solidFill>
            <a:srgbClr val="FF99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0</xdr:row>
      <xdr:rowOff>304800</xdr:rowOff>
    </xdr:from>
    <xdr:to>
      <xdr:col>12</xdr:col>
      <xdr:colOff>0</xdr:colOff>
      <xdr:row>1</xdr:row>
      <xdr:rowOff>0</xdr:rowOff>
    </xdr:to>
    <xdr:sp macro="" textlink="">
      <xdr:nvSpPr>
        <xdr:cNvPr id="34817" name="Text Box 34"/>
        <xdr:cNvSpPr txBox="1">
          <a:spLocks noChangeArrowheads="1"/>
        </xdr:cNvSpPr>
      </xdr:nvSpPr>
      <xdr:spPr bwMode="auto">
        <a:xfrm>
          <a:off x="15211425" y="304800"/>
          <a:ext cx="0" cy="133350"/>
        </a:xfrm>
        <a:prstGeom prst="rect">
          <a:avLst/>
        </a:prstGeom>
        <a:solidFill>
          <a:srgbClr xmlns:mc="http://schemas.openxmlformats.org/markup-compatibility/2006" xmlns:a14="http://schemas.microsoft.com/office/drawing/2010/main" val="99CCFF" mc:Ignorable="a14" a14:legacySpreadsheetColorIndex="44"/>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Desired</a:t>
          </a:r>
        </a:p>
      </xdr:txBody>
    </xdr:sp>
    <xdr:clientData/>
  </xdr:twoCellAnchor>
  <xdr:twoCellAnchor>
    <xdr:from>
      <xdr:col>12</xdr:col>
      <xdr:colOff>3175</xdr:colOff>
      <xdr:row>0</xdr:row>
      <xdr:rowOff>304800</xdr:rowOff>
    </xdr:from>
    <xdr:to>
      <xdr:col>12</xdr:col>
      <xdr:colOff>3175</xdr:colOff>
      <xdr:row>1</xdr:row>
      <xdr:rowOff>0</xdr:rowOff>
    </xdr:to>
    <xdr:sp macro="" textlink="">
      <xdr:nvSpPr>
        <xdr:cNvPr id="11302" name="Text Box 38"/>
        <xdr:cNvSpPr txBox="1">
          <a:spLocks noChangeArrowheads="1"/>
        </xdr:cNvSpPr>
      </xdr:nvSpPr>
      <xdr:spPr bwMode="auto">
        <a:xfrm>
          <a:off x="8248650" y="304800"/>
          <a:ext cx="809625" cy="19050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Minimum</a:t>
          </a:r>
        </a:p>
      </xdr:txBody>
    </xdr:sp>
    <xdr:clientData/>
  </xdr:twoCellAnchor>
  <xdr:twoCellAnchor>
    <xdr:from>
      <xdr:col>12</xdr:col>
      <xdr:colOff>0</xdr:colOff>
      <xdr:row>0</xdr:row>
      <xdr:rowOff>304800</xdr:rowOff>
    </xdr:from>
    <xdr:to>
      <xdr:col>12</xdr:col>
      <xdr:colOff>0</xdr:colOff>
      <xdr:row>1</xdr:row>
      <xdr:rowOff>0</xdr:rowOff>
    </xdr:to>
    <xdr:sp macro="" textlink="">
      <xdr:nvSpPr>
        <xdr:cNvPr id="11304" name="Text Box 40"/>
        <xdr:cNvSpPr txBox="1">
          <a:spLocks noChangeArrowheads="1"/>
        </xdr:cNvSpPr>
      </xdr:nvSpPr>
      <xdr:spPr bwMode="auto">
        <a:xfrm>
          <a:off x="9991725" y="304800"/>
          <a:ext cx="752475" cy="19050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Maximum</a:t>
          </a:r>
        </a:p>
      </xdr:txBody>
    </xdr:sp>
    <xdr:clientData/>
  </xdr:twoCellAnchor>
  <xdr:twoCellAnchor>
    <xdr:from>
      <xdr:col>12</xdr:col>
      <xdr:colOff>3175</xdr:colOff>
      <xdr:row>0</xdr:row>
      <xdr:rowOff>304800</xdr:rowOff>
    </xdr:from>
    <xdr:to>
      <xdr:col>12</xdr:col>
      <xdr:colOff>3175</xdr:colOff>
      <xdr:row>1</xdr:row>
      <xdr:rowOff>0</xdr:rowOff>
    </xdr:to>
    <xdr:sp macro="" textlink="">
      <xdr:nvSpPr>
        <xdr:cNvPr id="11305" name="Text Box 41"/>
        <xdr:cNvSpPr txBox="1">
          <a:spLocks noChangeArrowheads="1"/>
        </xdr:cNvSpPr>
      </xdr:nvSpPr>
      <xdr:spPr bwMode="auto">
        <a:xfrm>
          <a:off x="11496675" y="304800"/>
          <a:ext cx="771525" cy="190500"/>
        </a:xfrm>
        <a:prstGeom prst="rect">
          <a:avLst/>
        </a:prstGeom>
        <a:solidFill>
          <a:srgbClr xmlns:mc="http://schemas.openxmlformats.org/markup-compatibility/2006" xmlns:a14="http://schemas.microsoft.com/office/drawing/2010/main" val="CCFFCC" mc:Ignorable="a14" a14:legacySpreadsheetColorIndex="42"/>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Desired</a:t>
          </a:r>
        </a:p>
      </xdr:txBody>
    </xdr:sp>
    <xdr:clientData/>
  </xdr:twoCellAnchor>
  <xdr:twoCellAnchor>
    <xdr:from>
      <xdr:col>12</xdr:col>
      <xdr:colOff>0</xdr:colOff>
      <xdr:row>0</xdr:row>
      <xdr:rowOff>295275</xdr:rowOff>
    </xdr:from>
    <xdr:to>
      <xdr:col>12</xdr:col>
      <xdr:colOff>0</xdr:colOff>
      <xdr:row>0</xdr:row>
      <xdr:rowOff>485775</xdr:rowOff>
    </xdr:to>
    <xdr:sp macro="" textlink="">
      <xdr:nvSpPr>
        <xdr:cNvPr id="34821" name="Text Box 42"/>
        <xdr:cNvSpPr txBox="1">
          <a:spLocks noChangeArrowheads="1"/>
        </xdr:cNvSpPr>
      </xdr:nvSpPr>
      <xdr:spPr bwMode="auto">
        <a:xfrm>
          <a:off x="15211425" y="295275"/>
          <a:ext cx="0" cy="1428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Minimum</a:t>
          </a:r>
        </a:p>
      </xdr:txBody>
    </xdr:sp>
    <xdr:clientData/>
  </xdr:twoCellAnchor>
  <xdr:twoCellAnchor>
    <xdr:from>
      <xdr:col>12</xdr:col>
      <xdr:colOff>0</xdr:colOff>
      <xdr:row>0</xdr:row>
      <xdr:rowOff>304800</xdr:rowOff>
    </xdr:from>
    <xdr:to>
      <xdr:col>12</xdr:col>
      <xdr:colOff>0</xdr:colOff>
      <xdr:row>1</xdr:row>
      <xdr:rowOff>0</xdr:rowOff>
    </xdr:to>
    <xdr:sp macro="" textlink="">
      <xdr:nvSpPr>
        <xdr:cNvPr id="11307" name="Text Box 43"/>
        <xdr:cNvSpPr txBox="1">
          <a:spLocks noChangeArrowheads="1"/>
        </xdr:cNvSpPr>
      </xdr:nvSpPr>
      <xdr:spPr bwMode="auto">
        <a:xfrm>
          <a:off x="12277725" y="304800"/>
          <a:ext cx="752475" cy="1905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Maximum</a:t>
          </a:r>
        </a:p>
      </xdr:txBody>
    </xdr:sp>
    <xdr:clientData/>
  </xdr:twoCellAnchor>
  <xdr:twoCellAnchor>
    <xdr:from>
      <xdr:col>15</xdr:col>
      <xdr:colOff>0</xdr:colOff>
      <xdr:row>0</xdr:row>
      <xdr:rowOff>276225</xdr:rowOff>
    </xdr:from>
    <xdr:to>
      <xdr:col>15</xdr:col>
      <xdr:colOff>0</xdr:colOff>
      <xdr:row>2</xdr:row>
      <xdr:rowOff>4233</xdr:rowOff>
    </xdr:to>
    <xdr:sp macro="" textlink="">
      <xdr:nvSpPr>
        <xdr:cNvPr id="11310" name="Text Box 46"/>
        <xdr:cNvSpPr txBox="1">
          <a:spLocks noChangeArrowheads="1"/>
        </xdr:cNvSpPr>
      </xdr:nvSpPr>
      <xdr:spPr bwMode="auto">
        <a:xfrm>
          <a:off x="15916275" y="276225"/>
          <a:ext cx="638175" cy="20002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Maximum</a:t>
          </a:r>
        </a:p>
      </xdr:txBody>
    </xdr:sp>
    <xdr:clientData/>
  </xdr:twoCellAnchor>
  <xdr:twoCellAnchor editAs="oneCell">
    <xdr:from>
      <xdr:col>3</xdr:col>
      <xdr:colOff>219075</xdr:colOff>
      <xdr:row>23</xdr:row>
      <xdr:rowOff>0</xdr:rowOff>
    </xdr:from>
    <xdr:to>
      <xdr:col>3</xdr:col>
      <xdr:colOff>342900</xdr:colOff>
      <xdr:row>23</xdr:row>
      <xdr:rowOff>116416</xdr:rowOff>
    </xdr:to>
    <xdr:pic>
      <xdr:nvPicPr>
        <xdr:cNvPr id="43"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4575" y="18059400"/>
          <a:ext cx="123825" cy="114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219075</xdr:colOff>
      <xdr:row>23</xdr:row>
      <xdr:rowOff>0</xdr:rowOff>
    </xdr:from>
    <xdr:to>
      <xdr:col>3</xdr:col>
      <xdr:colOff>342900</xdr:colOff>
      <xdr:row>23</xdr:row>
      <xdr:rowOff>116417</xdr:rowOff>
    </xdr:to>
    <xdr:pic>
      <xdr:nvPicPr>
        <xdr:cNvPr id="44"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4575" y="18221325"/>
          <a:ext cx="123825" cy="114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219075</xdr:colOff>
      <xdr:row>23</xdr:row>
      <xdr:rowOff>0</xdr:rowOff>
    </xdr:from>
    <xdr:to>
      <xdr:col>3</xdr:col>
      <xdr:colOff>342900</xdr:colOff>
      <xdr:row>23</xdr:row>
      <xdr:rowOff>116416</xdr:rowOff>
    </xdr:to>
    <xdr:pic>
      <xdr:nvPicPr>
        <xdr:cNvPr id="45"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4575" y="18383250"/>
          <a:ext cx="123825" cy="114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219075</xdr:colOff>
      <xdr:row>23</xdr:row>
      <xdr:rowOff>0</xdr:rowOff>
    </xdr:from>
    <xdr:to>
      <xdr:col>3</xdr:col>
      <xdr:colOff>342900</xdr:colOff>
      <xdr:row>23</xdr:row>
      <xdr:rowOff>116418</xdr:rowOff>
    </xdr:to>
    <xdr:pic>
      <xdr:nvPicPr>
        <xdr:cNvPr id="46"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4575" y="18545175"/>
          <a:ext cx="123825" cy="114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219075</xdr:colOff>
      <xdr:row>34</xdr:row>
      <xdr:rowOff>0</xdr:rowOff>
    </xdr:from>
    <xdr:ext cx="123825" cy="116416"/>
    <xdr:pic>
      <xdr:nvPicPr>
        <xdr:cNvPr id="13"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4742" y="9383183"/>
          <a:ext cx="123825" cy="1164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219075</xdr:colOff>
      <xdr:row>34</xdr:row>
      <xdr:rowOff>0</xdr:rowOff>
    </xdr:from>
    <xdr:ext cx="123825" cy="116417"/>
    <xdr:pic>
      <xdr:nvPicPr>
        <xdr:cNvPr id="14"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4742" y="9573683"/>
          <a:ext cx="123825" cy="1164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219075</xdr:colOff>
      <xdr:row>34</xdr:row>
      <xdr:rowOff>0</xdr:rowOff>
    </xdr:from>
    <xdr:ext cx="123825" cy="116416"/>
    <xdr:pic>
      <xdr:nvPicPr>
        <xdr:cNvPr id="15"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4742" y="9764183"/>
          <a:ext cx="123825" cy="1164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219075</xdr:colOff>
      <xdr:row>34</xdr:row>
      <xdr:rowOff>0</xdr:rowOff>
    </xdr:from>
    <xdr:ext cx="123825" cy="116418"/>
    <xdr:pic>
      <xdr:nvPicPr>
        <xdr:cNvPr id="16" name="placeholder" descr="https://172.20.10.88/res/com/ibm/hwmca/ui/bonsai/images/transparen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4742" y="9954683"/>
          <a:ext cx="123825" cy="1164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582706</xdr:colOff>
      <xdr:row>4</xdr:row>
      <xdr:rowOff>89647</xdr:rowOff>
    </xdr:from>
    <xdr:to>
      <xdr:col>24</xdr:col>
      <xdr:colOff>187138</xdr:colOff>
      <xdr:row>36</xdr:row>
      <xdr:rowOff>109817</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2941" y="818029"/>
          <a:ext cx="12917021" cy="5040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147204</xdr:colOff>
      <xdr:row>19</xdr:row>
      <xdr:rowOff>57150</xdr:rowOff>
    </xdr:from>
    <xdr:to>
      <xdr:col>10</xdr:col>
      <xdr:colOff>304801</xdr:colOff>
      <xdr:row>19</xdr:row>
      <xdr:rowOff>103909</xdr:rowOff>
    </xdr:to>
    <xdr:cxnSp macro="">
      <xdr:nvCxnSpPr>
        <xdr:cNvPr id="6" name="Straight Connector 5"/>
        <xdr:cNvCxnSpPr/>
      </xdr:nvCxnSpPr>
      <xdr:spPr>
        <a:xfrm flipH="1">
          <a:off x="4996295" y="3183082"/>
          <a:ext cx="1369870" cy="46759"/>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199159</xdr:colOff>
      <xdr:row>8</xdr:row>
      <xdr:rowOff>138545</xdr:rowOff>
    </xdr:from>
    <xdr:to>
      <xdr:col>10</xdr:col>
      <xdr:colOff>243609</xdr:colOff>
      <xdr:row>9</xdr:row>
      <xdr:rowOff>132484</xdr:rowOff>
    </xdr:to>
    <xdr:sp macro="" textlink="">
      <xdr:nvSpPr>
        <xdr:cNvPr id="11" name="TextBox 10"/>
        <xdr:cNvSpPr txBox="1"/>
      </xdr:nvSpPr>
      <xdr:spPr>
        <a:xfrm>
          <a:off x="5048250" y="1454727"/>
          <a:ext cx="1256723" cy="158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VMAX Prod rootvg/data</a:t>
          </a:r>
        </a:p>
      </xdr:txBody>
    </xdr:sp>
    <xdr:clientData/>
  </xdr:twoCellAnchor>
  <xdr:twoCellAnchor>
    <xdr:from>
      <xdr:col>10</xdr:col>
      <xdr:colOff>285749</xdr:colOff>
      <xdr:row>4</xdr:row>
      <xdr:rowOff>19049</xdr:rowOff>
    </xdr:from>
    <xdr:to>
      <xdr:col>17</xdr:col>
      <xdr:colOff>54429</xdr:colOff>
      <xdr:row>34</xdr:row>
      <xdr:rowOff>136071</xdr:rowOff>
    </xdr:to>
    <xdr:sp macro="" textlink="">
      <xdr:nvSpPr>
        <xdr:cNvPr id="12" name="Rounded Rectangle 11"/>
        <xdr:cNvSpPr/>
      </xdr:nvSpPr>
      <xdr:spPr>
        <a:xfrm>
          <a:off x="6381749" y="666749"/>
          <a:ext cx="4035880" cy="4974772"/>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b="1" baseline="0">
              <a:solidFill>
                <a:sysClr val="windowText" lastClr="000000"/>
              </a:solidFill>
            </a:rPr>
            <a:t> </a:t>
          </a:r>
          <a:r>
            <a:rPr lang="en-US" sz="1400" b="1">
              <a:solidFill>
                <a:sysClr val="windowText" lastClr="000000"/>
              </a:solidFill>
            </a:rPr>
            <a:t> </a:t>
          </a:r>
          <a:r>
            <a:rPr lang="en-US" sz="1400" b="1">
              <a:solidFill>
                <a:schemeClr val="tx1"/>
              </a:solidFill>
            </a:rPr>
            <a:t>VIO Servers HBA Assignment</a:t>
          </a:r>
        </a:p>
        <a:p>
          <a:pPr algn="l"/>
          <a:endParaRPr lang="en-US" sz="1400" b="1">
            <a:solidFill>
              <a:schemeClr val="tx1"/>
            </a:solidFill>
          </a:endParaRPr>
        </a:p>
        <a:p>
          <a:pPr algn="l"/>
          <a:r>
            <a:rPr lang="en-US" sz="1400" b="1" baseline="0">
              <a:solidFill>
                <a:schemeClr val="tx1"/>
              </a:solidFill>
            </a:rPr>
            <a:t>VIOClients to have same HBA's for rootvg,data</a:t>
          </a:r>
        </a:p>
        <a:p>
          <a:pPr algn="l"/>
          <a:endParaRPr lang="en-US" sz="1400" b="1" baseline="0">
            <a:solidFill>
              <a:schemeClr val="tx1"/>
            </a:solidFill>
          </a:endParaRPr>
        </a:p>
        <a:p>
          <a:pPr algn="l"/>
          <a:r>
            <a:rPr lang="en-US" sz="1400" b="1" baseline="0">
              <a:solidFill>
                <a:schemeClr val="tx1"/>
              </a:solidFill>
            </a:rPr>
            <a:t>   8 ports for VMAX Production rootvg/datavg  connected to SAN switch1,2 and </a:t>
          </a:r>
          <a:r>
            <a:rPr kumimoji="0" lang="en-US" sz="1400" b="1" i="0" u="none" strike="noStrike" kern="0" cap="none" spc="0" normalizeH="0" baseline="0" noProof="0">
              <a:ln>
                <a:noFill/>
              </a:ln>
              <a:solidFill>
                <a:prstClr val="black"/>
              </a:solidFill>
              <a:effectLst/>
              <a:uLnTx/>
              <a:uFillTx/>
              <a:latin typeface="+mn-lt"/>
            </a:rPr>
            <a:t>4 ports for IBM FLASH Production rootvg/datavg  connected to SAN switch</a:t>
          </a:r>
          <a:r>
            <a:rPr lang="en-US" sz="1400" b="1" baseline="0">
              <a:solidFill>
                <a:schemeClr val="tx1"/>
              </a:solidFill>
            </a:rPr>
            <a:t>3,4</a:t>
          </a:r>
        </a:p>
        <a:p>
          <a:pPr algn="l"/>
          <a:endParaRPr lang="en-US" sz="1400" b="1" baseline="0">
            <a:solidFill>
              <a:schemeClr val="tx1"/>
            </a:solidFill>
          </a:endParaRPr>
        </a:p>
        <a:p>
          <a:pPr algn="l"/>
          <a:r>
            <a:rPr lang="en-US" sz="1400" b="1" baseline="0">
              <a:solidFill>
                <a:schemeClr val="tx1"/>
              </a:solidFill>
            </a:rPr>
            <a:t> ( VIOS boots from 2X 387GB SSD Internal disks)</a:t>
          </a:r>
          <a:endParaRPr lang="en-US" sz="1400" b="1">
            <a:solidFill>
              <a:schemeClr val="tx1"/>
            </a:solidFill>
          </a:endParaRPr>
        </a:p>
      </xdr:txBody>
    </xdr:sp>
    <xdr:clientData/>
  </xdr:twoCellAnchor>
  <xdr:twoCellAnchor>
    <xdr:from>
      <xdr:col>10</xdr:col>
      <xdr:colOff>352425</xdr:colOff>
      <xdr:row>9</xdr:row>
      <xdr:rowOff>38100</xdr:rowOff>
    </xdr:from>
    <xdr:to>
      <xdr:col>10</xdr:col>
      <xdr:colOff>495300</xdr:colOff>
      <xdr:row>14</xdr:row>
      <xdr:rowOff>47625</xdr:rowOff>
    </xdr:to>
    <xdr:grpSp>
      <xdr:nvGrpSpPr>
        <xdr:cNvPr id="13" name="Group 12"/>
        <xdr:cNvGrpSpPr/>
      </xdr:nvGrpSpPr>
      <xdr:grpSpPr>
        <a:xfrm>
          <a:off x="6475639" y="1507671"/>
          <a:ext cx="142875" cy="825954"/>
          <a:chOff x="6448425" y="1495425"/>
          <a:chExt cx="142875" cy="819150"/>
        </a:xfrm>
      </xdr:grpSpPr>
      <xdr:grpSp>
        <xdr:nvGrpSpPr>
          <xdr:cNvPr id="14" name="Group 13"/>
          <xdr:cNvGrpSpPr/>
        </xdr:nvGrpSpPr>
        <xdr:grpSpPr>
          <a:xfrm>
            <a:off x="6448425" y="1495425"/>
            <a:ext cx="142875" cy="819150"/>
            <a:chOff x="2390775" y="1323975"/>
            <a:chExt cx="171450" cy="400050"/>
          </a:xfrm>
        </xdr:grpSpPr>
        <xdr:sp macro="" textlink="">
          <xdr:nvSpPr>
            <xdr:cNvPr id="17" name="Rectangle 16"/>
            <xdr:cNvSpPr/>
          </xdr:nvSpPr>
          <xdr:spPr>
            <a:xfrm>
              <a:off x="2390775" y="1323975"/>
              <a:ext cx="171450" cy="40005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xdr:cNvSpPr/>
          </xdr:nvSpPr>
          <xdr:spPr>
            <a:xfrm>
              <a:off x="2409826" y="1362075"/>
              <a:ext cx="83820" cy="54935"/>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xdr:cNvSpPr/>
          </xdr:nvSpPr>
          <xdr:spPr>
            <a:xfrm>
              <a:off x="2409824" y="1445143"/>
              <a:ext cx="83821" cy="555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5" name="Rectangle 14"/>
          <xdr:cNvSpPr/>
        </xdr:nvSpPr>
        <xdr:spPr>
          <a:xfrm>
            <a:off x="6467475" y="1943100"/>
            <a:ext cx="66675" cy="133350"/>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xdr:cNvSpPr/>
        </xdr:nvSpPr>
        <xdr:spPr>
          <a:xfrm>
            <a:off x="6467475" y="2124075"/>
            <a:ext cx="6667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276225</xdr:colOff>
      <xdr:row>5</xdr:row>
      <xdr:rowOff>28576</xdr:rowOff>
    </xdr:from>
    <xdr:to>
      <xdr:col>5</xdr:col>
      <xdr:colOff>581025</xdr:colOff>
      <xdr:row>12</xdr:row>
      <xdr:rowOff>114301</xdr:rowOff>
    </xdr:to>
    <xdr:sp macro="" textlink="">
      <xdr:nvSpPr>
        <xdr:cNvPr id="20" name="Oval 19"/>
        <xdr:cNvSpPr/>
      </xdr:nvSpPr>
      <xdr:spPr>
        <a:xfrm>
          <a:off x="2714625" y="838201"/>
          <a:ext cx="914400" cy="1219200"/>
        </a:xfrm>
        <a:prstGeom prst="ellipse">
          <a:avLst/>
        </a:prstGeom>
        <a:solidFill>
          <a:srgbClr val="BBC84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SAN SWITCH </a:t>
          </a:r>
          <a:r>
            <a:rPr lang="en-US" sz="1100" baseline="0"/>
            <a:t>   </a:t>
          </a:r>
        </a:p>
        <a:p>
          <a:pPr algn="l"/>
          <a:r>
            <a:rPr lang="en-US" sz="1100" baseline="0"/>
            <a:t>      1</a:t>
          </a:r>
        </a:p>
        <a:p>
          <a:pPr algn="l"/>
          <a:r>
            <a:rPr lang="en-US" sz="1100" baseline="0"/>
            <a:t>(VMAX)</a:t>
          </a:r>
          <a:endParaRPr lang="en-US" sz="1100"/>
        </a:p>
      </xdr:txBody>
    </xdr:sp>
    <xdr:clientData/>
  </xdr:twoCellAnchor>
  <xdr:twoCellAnchor>
    <xdr:from>
      <xdr:col>4</xdr:col>
      <xdr:colOff>276225</xdr:colOff>
      <xdr:row>14</xdr:row>
      <xdr:rowOff>66675</xdr:rowOff>
    </xdr:from>
    <xdr:to>
      <xdr:col>6</xdr:col>
      <xdr:colOff>9525</xdr:colOff>
      <xdr:row>21</xdr:row>
      <xdr:rowOff>152401</xdr:rowOff>
    </xdr:to>
    <xdr:sp macro="" textlink="">
      <xdr:nvSpPr>
        <xdr:cNvPr id="21" name="Oval 20"/>
        <xdr:cNvSpPr/>
      </xdr:nvSpPr>
      <xdr:spPr>
        <a:xfrm>
          <a:off x="2714625" y="2333625"/>
          <a:ext cx="952500" cy="1219201"/>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SAN SWITCH           </a:t>
          </a:r>
          <a:r>
            <a:rPr lang="en-US" sz="1100" baseline="0"/>
            <a:t>  </a:t>
          </a:r>
        </a:p>
        <a:p>
          <a:pPr algn="l"/>
          <a:r>
            <a:rPr lang="en-US" sz="1100" baseline="0"/>
            <a:t>      2</a:t>
          </a:r>
        </a:p>
        <a:p>
          <a:pPr algn="l"/>
          <a:r>
            <a:rPr lang="en-US" sz="1100" baseline="0"/>
            <a:t>(VMAX)</a:t>
          </a:r>
          <a:endParaRPr lang="en-US" sz="1100"/>
        </a:p>
      </xdr:txBody>
    </xdr:sp>
    <xdr:clientData/>
  </xdr:twoCellAnchor>
  <xdr:twoCellAnchor>
    <xdr:from>
      <xdr:col>7</xdr:col>
      <xdr:colOff>257175</xdr:colOff>
      <xdr:row>10</xdr:row>
      <xdr:rowOff>0</xdr:rowOff>
    </xdr:from>
    <xdr:to>
      <xdr:col>10</xdr:col>
      <xdr:colOff>304802</xdr:colOff>
      <xdr:row>10</xdr:row>
      <xdr:rowOff>2</xdr:rowOff>
    </xdr:to>
    <xdr:cxnSp macro="">
      <xdr:nvCxnSpPr>
        <xdr:cNvPr id="22" name="Straight Connector 21"/>
        <xdr:cNvCxnSpPr/>
      </xdr:nvCxnSpPr>
      <xdr:spPr>
        <a:xfrm flipH="1" flipV="1">
          <a:off x="4524375" y="1619250"/>
          <a:ext cx="1876427" cy="2"/>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276225</xdr:colOff>
      <xdr:row>11</xdr:row>
      <xdr:rowOff>47625</xdr:rowOff>
    </xdr:from>
    <xdr:to>
      <xdr:col>10</xdr:col>
      <xdr:colOff>314325</xdr:colOff>
      <xdr:row>11</xdr:row>
      <xdr:rowOff>47625</xdr:rowOff>
    </xdr:to>
    <xdr:cxnSp macro="">
      <xdr:nvCxnSpPr>
        <xdr:cNvPr id="23" name="Straight Connector 22"/>
        <xdr:cNvCxnSpPr/>
      </xdr:nvCxnSpPr>
      <xdr:spPr>
        <a:xfrm flipH="1">
          <a:off x="4543425" y="1828800"/>
          <a:ext cx="186690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276225</xdr:colOff>
      <xdr:row>11</xdr:row>
      <xdr:rowOff>47627</xdr:rowOff>
    </xdr:from>
    <xdr:to>
      <xdr:col>7</xdr:col>
      <xdr:colOff>276226</xdr:colOff>
      <xdr:row>16</xdr:row>
      <xdr:rowOff>0</xdr:rowOff>
    </xdr:to>
    <xdr:cxnSp macro="">
      <xdr:nvCxnSpPr>
        <xdr:cNvPr id="24" name="Straight Connector 23"/>
        <xdr:cNvCxnSpPr/>
      </xdr:nvCxnSpPr>
      <xdr:spPr>
        <a:xfrm flipV="1">
          <a:off x="4543425" y="1828802"/>
          <a:ext cx="1" cy="761998"/>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466726</xdr:colOff>
      <xdr:row>16</xdr:row>
      <xdr:rowOff>0</xdr:rowOff>
    </xdr:from>
    <xdr:to>
      <xdr:col>7</xdr:col>
      <xdr:colOff>295275</xdr:colOff>
      <xdr:row>16</xdr:row>
      <xdr:rowOff>9525</xdr:rowOff>
    </xdr:to>
    <xdr:cxnSp macro="">
      <xdr:nvCxnSpPr>
        <xdr:cNvPr id="25" name="Straight Connector 24"/>
        <xdr:cNvCxnSpPr/>
      </xdr:nvCxnSpPr>
      <xdr:spPr>
        <a:xfrm flipH="1">
          <a:off x="3514726" y="2590800"/>
          <a:ext cx="1047749" cy="952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148072</xdr:colOff>
      <xdr:row>19</xdr:row>
      <xdr:rowOff>112568</xdr:rowOff>
    </xdr:from>
    <xdr:to>
      <xdr:col>8</xdr:col>
      <xdr:colOff>164523</xdr:colOff>
      <xdr:row>33</xdr:row>
      <xdr:rowOff>104775</xdr:rowOff>
    </xdr:to>
    <xdr:cxnSp macro="">
      <xdr:nvCxnSpPr>
        <xdr:cNvPr id="26" name="Straight Connector 25"/>
        <xdr:cNvCxnSpPr/>
      </xdr:nvCxnSpPr>
      <xdr:spPr>
        <a:xfrm flipV="1">
          <a:off x="4997163" y="3238500"/>
          <a:ext cx="16451" cy="2295525"/>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381003</xdr:colOff>
      <xdr:row>33</xdr:row>
      <xdr:rowOff>76200</xdr:rowOff>
    </xdr:from>
    <xdr:to>
      <xdr:col>8</xdr:col>
      <xdr:colOff>209550</xdr:colOff>
      <xdr:row>33</xdr:row>
      <xdr:rowOff>95250</xdr:rowOff>
    </xdr:to>
    <xdr:cxnSp macro="">
      <xdr:nvCxnSpPr>
        <xdr:cNvPr id="27" name="Straight Connector 26"/>
        <xdr:cNvCxnSpPr/>
      </xdr:nvCxnSpPr>
      <xdr:spPr>
        <a:xfrm flipH="1">
          <a:off x="3429003" y="5419725"/>
          <a:ext cx="1657347" cy="19050"/>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238125</xdr:colOff>
      <xdr:row>7</xdr:row>
      <xdr:rowOff>76200</xdr:rowOff>
    </xdr:from>
    <xdr:to>
      <xdr:col>7</xdr:col>
      <xdr:colOff>247650</xdr:colOff>
      <xdr:row>10</xdr:row>
      <xdr:rowOff>9525</xdr:rowOff>
    </xdr:to>
    <xdr:cxnSp macro="">
      <xdr:nvCxnSpPr>
        <xdr:cNvPr id="28" name="Straight Connector 27"/>
        <xdr:cNvCxnSpPr/>
      </xdr:nvCxnSpPr>
      <xdr:spPr>
        <a:xfrm>
          <a:off x="4505325" y="1209675"/>
          <a:ext cx="9525" cy="419100"/>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7</xdr:row>
      <xdr:rowOff>85725</xdr:rowOff>
    </xdr:from>
    <xdr:to>
      <xdr:col>7</xdr:col>
      <xdr:colOff>257175</xdr:colOff>
      <xdr:row>7</xdr:row>
      <xdr:rowOff>85725</xdr:rowOff>
    </xdr:to>
    <xdr:cxnSp macro="">
      <xdr:nvCxnSpPr>
        <xdr:cNvPr id="29" name="Straight Connector 28"/>
        <xdr:cNvCxnSpPr/>
      </xdr:nvCxnSpPr>
      <xdr:spPr>
        <a:xfrm flipH="1">
          <a:off x="3409950" y="1219200"/>
          <a:ext cx="1114425" cy="0"/>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409575</xdr:colOff>
      <xdr:row>11</xdr:row>
      <xdr:rowOff>57150</xdr:rowOff>
    </xdr:from>
    <xdr:to>
      <xdr:col>6</xdr:col>
      <xdr:colOff>420688</xdr:colOff>
      <xdr:row>20</xdr:row>
      <xdr:rowOff>142875</xdr:rowOff>
    </xdr:to>
    <xdr:cxnSp macro="">
      <xdr:nvCxnSpPr>
        <xdr:cNvPr id="31" name="Straight Connector 30"/>
        <xdr:cNvCxnSpPr/>
      </xdr:nvCxnSpPr>
      <xdr:spPr>
        <a:xfrm>
          <a:off x="4076700" y="1803400"/>
          <a:ext cx="11113" cy="1514475"/>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87313</xdr:colOff>
      <xdr:row>12</xdr:row>
      <xdr:rowOff>68263</xdr:rowOff>
    </xdr:from>
    <xdr:to>
      <xdr:col>10</xdr:col>
      <xdr:colOff>411165</xdr:colOff>
      <xdr:row>12</xdr:row>
      <xdr:rowOff>77790</xdr:rowOff>
    </xdr:to>
    <xdr:cxnSp macro="">
      <xdr:nvCxnSpPr>
        <xdr:cNvPr id="33" name="Straight Connector 32"/>
        <xdr:cNvCxnSpPr/>
      </xdr:nvCxnSpPr>
      <xdr:spPr>
        <a:xfrm flipH="1" flipV="1">
          <a:off x="4365626" y="1973263"/>
          <a:ext cx="2157414" cy="9527"/>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438150</xdr:colOff>
      <xdr:row>22</xdr:row>
      <xdr:rowOff>66675</xdr:rowOff>
    </xdr:from>
    <xdr:to>
      <xdr:col>10</xdr:col>
      <xdr:colOff>314328</xdr:colOff>
      <xdr:row>22</xdr:row>
      <xdr:rowOff>66675</xdr:rowOff>
    </xdr:to>
    <xdr:cxnSp macro="">
      <xdr:nvCxnSpPr>
        <xdr:cNvPr id="34" name="Straight Connector 33"/>
        <xdr:cNvCxnSpPr/>
      </xdr:nvCxnSpPr>
      <xdr:spPr>
        <a:xfrm flipH="1">
          <a:off x="4705350" y="3629025"/>
          <a:ext cx="1704978"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428625</xdr:colOff>
      <xdr:row>16</xdr:row>
      <xdr:rowOff>133350</xdr:rowOff>
    </xdr:from>
    <xdr:to>
      <xdr:col>7</xdr:col>
      <xdr:colOff>428625</xdr:colOff>
      <xdr:row>22</xdr:row>
      <xdr:rowOff>76200</xdr:rowOff>
    </xdr:to>
    <xdr:cxnSp macro="">
      <xdr:nvCxnSpPr>
        <xdr:cNvPr id="35" name="Straight Connector 34"/>
        <xdr:cNvCxnSpPr/>
      </xdr:nvCxnSpPr>
      <xdr:spPr>
        <a:xfrm flipV="1">
          <a:off x="4695825" y="2724150"/>
          <a:ext cx="0" cy="9144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371478</xdr:colOff>
      <xdr:row>16</xdr:row>
      <xdr:rowOff>142875</xdr:rowOff>
    </xdr:from>
    <xdr:to>
      <xdr:col>7</xdr:col>
      <xdr:colOff>428625</xdr:colOff>
      <xdr:row>16</xdr:row>
      <xdr:rowOff>142875</xdr:rowOff>
    </xdr:to>
    <xdr:cxnSp macro="">
      <xdr:nvCxnSpPr>
        <xdr:cNvPr id="36" name="Straight Connector 35"/>
        <xdr:cNvCxnSpPr/>
      </xdr:nvCxnSpPr>
      <xdr:spPr>
        <a:xfrm flipH="1">
          <a:off x="3419478" y="2733675"/>
          <a:ext cx="1276347"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15</xdr:row>
      <xdr:rowOff>114300</xdr:rowOff>
    </xdr:from>
    <xdr:to>
      <xdr:col>10</xdr:col>
      <xdr:colOff>304802</xdr:colOff>
      <xdr:row>15</xdr:row>
      <xdr:rowOff>114301</xdr:rowOff>
    </xdr:to>
    <xdr:cxnSp macro="">
      <xdr:nvCxnSpPr>
        <xdr:cNvPr id="38" name="Straight Connector 37"/>
        <xdr:cNvCxnSpPr/>
      </xdr:nvCxnSpPr>
      <xdr:spPr>
        <a:xfrm flipH="1" flipV="1">
          <a:off x="4248150" y="2543175"/>
          <a:ext cx="2152652" cy="1"/>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16</xdr:row>
      <xdr:rowOff>142877</xdr:rowOff>
    </xdr:from>
    <xdr:to>
      <xdr:col>8</xdr:col>
      <xdr:colOff>28576</xdr:colOff>
      <xdr:row>17</xdr:row>
      <xdr:rowOff>123825</xdr:rowOff>
    </xdr:to>
    <xdr:cxnSp macro="">
      <xdr:nvCxnSpPr>
        <xdr:cNvPr id="39" name="Straight Connector 38"/>
        <xdr:cNvCxnSpPr/>
      </xdr:nvCxnSpPr>
      <xdr:spPr>
        <a:xfrm flipV="1">
          <a:off x="4905375" y="2733677"/>
          <a:ext cx="1" cy="142873"/>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571501</xdr:colOff>
      <xdr:row>17</xdr:row>
      <xdr:rowOff>104775</xdr:rowOff>
    </xdr:from>
    <xdr:to>
      <xdr:col>8</xdr:col>
      <xdr:colOff>28575</xdr:colOff>
      <xdr:row>17</xdr:row>
      <xdr:rowOff>114300</xdr:rowOff>
    </xdr:to>
    <xdr:cxnSp macro="">
      <xdr:nvCxnSpPr>
        <xdr:cNvPr id="40" name="Straight Connector 39"/>
        <xdr:cNvCxnSpPr/>
      </xdr:nvCxnSpPr>
      <xdr:spPr>
        <a:xfrm flipH="1">
          <a:off x="3619501" y="2857500"/>
          <a:ext cx="1285874" cy="952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25977</xdr:colOff>
      <xdr:row>16</xdr:row>
      <xdr:rowOff>142875</xdr:rowOff>
    </xdr:from>
    <xdr:to>
      <xdr:col>10</xdr:col>
      <xdr:colOff>314328</xdr:colOff>
      <xdr:row>16</xdr:row>
      <xdr:rowOff>147204</xdr:rowOff>
    </xdr:to>
    <xdr:cxnSp macro="">
      <xdr:nvCxnSpPr>
        <xdr:cNvPr id="41" name="Straight Connector 40"/>
        <xdr:cNvCxnSpPr/>
      </xdr:nvCxnSpPr>
      <xdr:spPr>
        <a:xfrm flipH="1">
          <a:off x="4875068" y="2775239"/>
          <a:ext cx="1500624" cy="4329"/>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371475</xdr:colOff>
      <xdr:row>11</xdr:row>
      <xdr:rowOff>42863</xdr:rowOff>
    </xdr:from>
    <xdr:to>
      <xdr:col>6</xdr:col>
      <xdr:colOff>409575</xdr:colOff>
      <xdr:row>11</xdr:row>
      <xdr:rowOff>47625</xdr:rowOff>
    </xdr:to>
    <xdr:cxnSp macro="">
      <xdr:nvCxnSpPr>
        <xdr:cNvPr id="44" name="Straight Connector 43"/>
        <xdr:cNvCxnSpPr/>
      </xdr:nvCxnSpPr>
      <xdr:spPr>
        <a:xfrm flipH="1" flipV="1">
          <a:off x="3419475" y="1824038"/>
          <a:ext cx="647700" cy="4762"/>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66676</xdr:colOff>
      <xdr:row>8</xdr:row>
      <xdr:rowOff>76200</xdr:rowOff>
    </xdr:from>
    <xdr:to>
      <xdr:col>7</xdr:col>
      <xdr:colOff>71437</xdr:colOff>
      <xdr:row>12</xdr:row>
      <xdr:rowOff>79375</xdr:rowOff>
    </xdr:to>
    <xdr:cxnSp macro="">
      <xdr:nvCxnSpPr>
        <xdr:cNvPr id="45" name="Straight Connector 44"/>
        <xdr:cNvCxnSpPr/>
      </xdr:nvCxnSpPr>
      <xdr:spPr>
        <a:xfrm>
          <a:off x="4344989" y="1346200"/>
          <a:ext cx="4761" cy="638175"/>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8</xdr:row>
      <xdr:rowOff>76200</xdr:rowOff>
    </xdr:from>
    <xdr:to>
      <xdr:col>7</xdr:col>
      <xdr:colOff>66676</xdr:colOff>
      <xdr:row>8</xdr:row>
      <xdr:rowOff>76200</xdr:rowOff>
    </xdr:to>
    <xdr:cxnSp macro="">
      <xdr:nvCxnSpPr>
        <xdr:cNvPr id="46" name="Straight Connector 45"/>
        <xdr:cNvCxnSpPr/>
      </xdr:nvCxnSpPr>
      <xdr:spPr>
        <a:xfrm flipH="1">
          <a:off x="3429000" y="1371600"/>
          <a:ext cx="904876" cy="0"/>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9</xdr:row>
      <xdr:rowOff>133350</xdr:rowOff>
    </xdr:from>
    <xdr:to>
      <xdr:col>6</xdr:col>
      <xdr:colOff>590550</xdr:colOff>
      <xdr:row>15</xdr:row>
      <xdr:rowOff>95250</xdr:rowOff>
    </xdr:to>
    <xdr:cxnSp macro="">
      <xdr:nvCxnSpPr>
        <xdr:cNvPr id="47" name="Straight Connector 46"/>
        <xdr:cNvCxnSpPr/>
      </xdr:nvCxnSpPr>
      <xdr:spPr>
        <a:xfrm>
          <a:off x="4248150" y="1590675"/>
          <a:ext cx="0" cy="933450"/>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10</xdr:row>
      <xdr:rowOff>9525</xdr:rowOff>
    </xdr:from>
    <xdr:to>
      <xdr:col>6</xdr:col>
      <xdr:colOff>590552</xdr:colOff>
      <xdr:row>10</xdr:row>
      <xdr:rowOff>9525</xdr:rowOff>
    </xdr:to>
    <xdr:cxnSp macro="">
      <xdr:nvCxnSpPr>
        <xdr:cNvPr id="48" name="Straight Connector 47"/>
        <xdr:cNvCxnSpPr/>
      </xdr:nvCxnSpPr>
      <xdr:spPr>
        <a:xfrm flipH="1">
          <a:off x="3457575" y="1628775"/>
          <a:ext cx="790577" cy="0"/>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20</xdr:row>
      <xdr:rowOff>142877</xdr:rowOff>
    </xdr:from>
    <xdr:to>
      <xdr:col>10</xdr:col>
      <xdr:colOff>323855</xdr:colOff>
      <xdr:row>20</xdr:row>
      <xdr:rowOff>150813</xdr:rowOff>
    </xdr:to>
    <xdr:cxnSp macro="">
      <xdr:nvCxnSpPr>
        <xdr:cNvPr id="49" name="Straight Connector 48"/>
        <xdr:cNvCxnSpPr/>
      </xdr:nvCxnSpPr>
      <xdr:spPr>
        <a:xfrm flipH="1">
          <a:off x="4095750" y="3317877"/>
          <a:ext cx="2339980" cy="7936"/>
        </a:xfrm>
        <a:prstGeom prst="line">
          <a:avLst/>
        </a:prstGeom>
        <a:ln w="1905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457201</xdr:colOff>
      <xdr:row>27</xdr:row>
      <xdr:rowOff>38100</xdr:rowOff>
    </xdr:from>
    <xdr:to>
      <xdr:col>7</xdr:col>
      <xdr:colOff>23812</xdr:colOff>
      <xdr:row>27</xdr:row>
      <xdr:rowOff>39688</xdr:rowOff>
    </xdr:to>
    <xdr:cxnSp macro="">
      <xdr:nvCxnSpPr>
        <xdr:cNvPr id="51" name="Straight Connector 50"/>
        <xdr:cNvCxnSpPr/>
      </xdr:nvCxnSpPr>
      <xdr:spPr>
        <a:xfrm flipH="1" flipV="1">
          <a:off x="3513139" y="4324350"/>
          <a:ext cx="788986" cy="1588"/>
        </a:xfrm>
        <a:prstGeom prst="line">
          <a:avLst/>
        </a:prstGeom>
        <a:ln w="19050">
          <a:solidFill>
            <a:srgbClr val="FF99C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561976</xdr:colOff>
      <xdr:row>13</xdr:row>
      <xdr:rowOff>93656</xdr:rowOff>
    </xdr:from>
    <xdr:to>
      <xdr:col>10</xdr:col>
      <xdr:colOff>293688</xdr:colOff>
      <xdr:row>13</xdr:row>
      <xdr:rowOff>95244</xdr:rowOff>
    </xdr:to>
    <xdr:cxnSp macro="">
      <xdr:nvCxnSpPr>
        <xdr:cNvPr id="52" name="Straight Connector 51"/>
        <xdr:cNvCxnSpPr/>
      </xdr:nvCxnSpPr>
      <xdr:spPr>
        <a:xfrm flipH="1" flipV="1">
          <a:off x="3617914" y="2157406"/>
          <a:ext cx="2787649" cy="1588"/>
        </a:xfrm>
        <a:prstGeom prst="line">
          <a:avLst/>
        </a:prstGeom>
        <a:ln w="190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561975</xdr:colOff>
      <xdr:row>13</xdr:row>
      <xdr:rowOff>95250</xdr:rowOff>
    </xdr:from>
    <xdr:to>
      <xdr:col>5</xdr:col>
      <xdr:colOff>571500</xdr:colOff>
      <xdr:row>15</xdr:row>
      <xdr:rowOff>85725</xdr:rowOff>
    </xdr:to>
    <xdr:cxnSp macro="">
      <xdr:nvCxnSpPr>
        <xdr:cNvPr id="53" name="Straight Connector 52"/>
        <xdr:cNvCxnSpPr/>
      </xdr:nvCxnSpPr>
      <xdr:spPr>
        <a:xfrm flipV="1">
          <a:off x="3617913" y="2159000"/>
          <a:ext cx="9525" cy="307975"/>
        </a:xfrm>
        <a:prstGeom prst="line">
          <a:avLst/>
        </a:prstGeom>
        <a:ln w="190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352425</xdr:colOff>
      <xdr:row>15</xdr:row>
      <xdr:rowOff>66675</xdr:rowOff>
    </xdr:from>
    <xdr:to>
      <xdr:col>5</xdr:col>
      <xdr:colOff>561975</xdr:colOff>
      <xdr:row>15</xdr:row>
      <xdr:rowOff>66675</xdr:rowOff>
    </xdr:to>
    <xdr:cxnSp macro="">
      <xdr:nvCxnSpPr>
        <xdr:cNvPr id="54" name="Straight Connector 53"/>
        <xdr:cNvCxnSpPr/>
      </xdr:nvCxnSpPr>
      <xdr:spPr>
        <a:xfrm flipH="1">
          <a:off x="3400425" y="2495550"/>
          <a:ext cx="209550" cy="0"/>
        </a:xfrm>
        <a:prstGeom prst="line">
          <a:avLst/>
        </a:prstGeom>
        <a:ln w="190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342900</xdr:colOff>
      <xdr:row>14</xdr:row>
      <xdr:rowOff>120651</xdr:rowOff>
    </xdr:from>
    <xdr:to>
      <xdr:col>10</xdr:col>
      <xdr:colOff>485775</xdr:colOff>
      <xdr:row>19</xdr:row>
      <xdr:rowOff>130176</xdr:rowOff>
    </xdr:to>
    <xdr:grpSp>
      <xdr:nvGrpSpPr>
        <xdr:cNvPr id="56" name="Group 55"/>
        <xdr:cNvGrpSpPr/>
      </xdr:nvGrpSpPr>
      <xdr:grpSpPr>
        <a:xfrm>
          <a:off x="6466114" y="2406651"/>
          <a:ext cx="142875" cy="825954"/>
          <a:chOff x="6448425" y="1495425"/>
          <a:chExt cx="142875" cy="819150"/>
        </a:xfrm>
      </xdr:grpSpPr>
      <xdr:grpSp>
        <xdr:nvGrpSpPr>
          <xdr:cNvPr id="57" name="Group 56"/>
          <xdr:cNvGrpSpPr/>
        </xdr:nvGrpSpPr>
        <xdr:grpSpPr>
          <a:xfrm>
            <a:off x="6448425" y="1495425"/>
            <a:ext cx="142875" cy="819150"/>
            <a:chOff x="2390775" y="1323975"/>
            <a:chExt cx="171450" cy="400050"/>
          </a:xfrm>
        </xdr:grpSpPr>
        <xdr:sp macro="" textlink="">
          <xdr:nvSpPr>
            <xdr:cNvPr id="60" name="Rectangle 59"/>
            <xdr:cNvSpPr/>
          </xdr:nvSpPr>
          <xdr:spPr>
            <a:xfrm>
              <a:off x="2390775" y="1323975"/>
              <a:ext cx="171450" cy="40005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ectangle 60"/>
            <xdr:cNvSpPr/>
          </xdr:nvSpPr>
          <xdr:spPr>
            <a:xfrm>
              <a:off x="2409826" y="1362075"/>
              <a:ext cx="83820" cy="54935"/>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61"/>
            <xdr:cNvSpPr/>
          </xdr:nvSpPr>
          <xdr:spPr>
            <a:xfrm>
              <a:off x="2409824" y="1445143"/>
              <a:ext cx="83821" cy="555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8" name="Rectangle 57"/>
          <xdr:cNvSpPr/>
        </xdr:nvSpPr>
        <xdr:spPr>
          <a:xfrm>
            <a:off x="6467475" y="1943100"/>
            <a:ext cx="66675" cy="133350"/>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58"/>
          <xdr:cNvSpPr/>
        </xdr:nvSpPr>
        <xdr:spPr>
          <a:xfrm>
            <a:off x="6467475" y="2124075"/>
            <a:ext cx="6667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342900</xdr:colOff>
      <xdr:row>20</xdr:row>
      <xdr:rowOff>19050</xdr:rowOff>
    </xdr:from>
    <xdr:to>
      <xdr:col>10</xdr:col>
      <xdr:colOff>485775</xdr:colOff>
      <xdr:row>25</xdr:row>
      <xdr:rowOff>28575</xdr:rowOff>
    </xdr:to>
    <xdr:grpSp>
      <xdr:nvGrpSpPr>
        <xdr:cNvPr id="63" name="Group 62"/>
        <xdr:cNvGrpSpPr/>
      </xdr:nvGrpSpPr>
      <xdr:grpSpPr>
        <a:xfrm>
          <a:off x="6466114" y="3284764"/>
          <a:ext cx="142875" cy="825954"/>
          <a:chOff x="6448425" y="1495425"/>
          <a:chExt cx="142875" cy="819150"/>
        </a:xfrm>
      </xdr:grpSpPr>
      <xdr:grpSp>
        <xdr:nvGrpSpPr>
          <xdr:cNvPr id="64" name="Group 63"/>
          <xdr:cNvGrpSpPr/>
        </xdr:nvGrpSpPr>
        <xdr:grpSpPr>
          <a:xfrm>
            <a:off x="6448425" y="1495425"/>
            <a:ext cx="142875" cy="819150"/>
            <a:chOff x="2390775" y="1323975"/>
            <a:chExt cx="171450" cy="400050"/>
          </a:xfrm>
        </xdr:grpSpPr>
        <xdr:sp macro="" textlink="">
          <xdr:nvSpPr>
            <xdr:cNvPr id="67" name="Rectangle 66"/>
            <xdr:cNvSpPr/>
          </xdr:nvSpPr>
          <xdr:spPr>
            <a:xfrm>
              <a:off x="2390775" y="1323975"/>
              <a:ext cx="171450" cy="40005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ectangle 67"/>
            <xdr:cNvSpPr/>
          </xdr:nvSpPr>
          <xdr:spPr>
            <a:xfrm>
              <a:off x="2409826" y="1362075"/>
              <a:ext cx="83820" cy="54935"/>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68"/>
            <xdr:cNvSpPr/>
          </xdr:nvSpPr>
          <xdr:spPr>
            <a:xfrm>
              <a:off x="2409824" y="1445143"/>
              <a:ext cx="83821" cy="555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5" name="Rectangle 64"/>
          <xdr:cNvSpPr/>
        </xdr:nvSpPr>
        <xdr:spPr>
          <a:xfrm>
            <a:off x="6467475" y="1943100"/>
            <a:ext cx="66675" cy="133350"/>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ectangle 65"/>
          <xdr:cNvSpPr/>
        </xdr:nvSpPr>
        <xdr:spPr>
          <a:xfrm>
            <a:off x="6467475" y="2124075"/>
            <a:ext cx="6667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257175</xdr:colOff>
      <xdr:row>23</xdr:row>
      <xdr:rowOff>19050</xdr:rowOff>
    </xdr:from>
    <xdr:to>
      <xdr:col>6</xdr:col>
      <xdr:colOff>1</xdr:colOff>
      <xdr:row>32</xdr:row>
      <xdr:rowOff>0</xdr:rowOff>
    </xdr:to>
    <xdr:sp macro="" textlink="">
      <xdr:nvSpPr>
        <xdr:cNvPr id="70" name="Oval 69"/>
        <xdr:cNvSpPr/>
      </xdr:nvSpPr>
      <xdr:spPr>
        <a:xfrm>
          <a:off x="2695575" y="3743325"/>
          <a:ext cx="962026" cy="1438275"/>
        </a:xfrm>
        <a:prstGeom prst="ellipse">
          <a:avLst/>
        </a:prstGeom>
        <a:solidFill>
          <a:srgbClr val="FF99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SAN SWITCH </a:t>
          </a:r>
          <a:r>
            <a:rPr lang="en-US" sz="1100" baseline="0"/>
            <a:t>   </a:t>
          </a:r>
        </a:p>
        <a:p>
          <a:pPr algn="l"/>
          <a:r>
            <a:rPr lang="en-US" sz="1100" baseline="0"/>
            <a:t>      3</a:t>
          </a:r>
        </a:p>
        <a:p>
          <a:pPr algn="l"/>
          <a:r>
            <a:rPr lang="en-US" sz="1100" baseline="0"/>
            <a:t>(To IBM Flash)</a:t>
          </a:r>
          <a:endParaRPr lang="en-US" sz="1100"/>
        </a:p>
      </xdr:txBody>
    </xdr:sp>
    <xdr:clientData/>
  </xdr:twoCellAnchor>
  <xdr:twoCellAnchor>
    <xdr:from>
      <xdr:col>4</xdr:col>
      <xdr:colOff>323850</xdr:colOff>
      <xdr:row>32</xdr:row>
      <xdr:rowOff>95250</xdr:rowOff>
    </xdr:from>
    <xdr:to>
      <xdr:col>6</xdr:col>
      <xdr:colOff>57150</xdr:colOff>
      <xdr:row>41</xdr:row>
      <xdr:rowOff>85725</xdr:rowOff>
    </xdr:to>
    <xdr:sp macro="" textlink="">
      <xdr:nvSpPr>
        <xdr:cNvPr id="71" name="Oval 70"/>
        <xdr:cNvSpPr/>
      </xdr:nvSpPr>
      <xdr:spPr>
        <a:xfrm>
          <a:off x="2762250" y="5276850"/>
          <a:ext cx="952500" cy="1447800"/>
        </a:xfrm>
        <a:prstGeom prst="ellipse">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SAN SWITCH           </a:t>
          </a:r>
          <a:r>
            <a:rPr lang="en-US" sz="1100" baseline="0"/>
            <a:t>  </a:t>
          </a:r>
        </a:p>
        <a:p>
          <a:pPr algn="l"/>
          <a:r>
            <a:rPr lang="en-US" sz="1100" baseline="0"/>
            <a:t>      4</a:t>
          </a:r>
        </a:p>
        <a:p>
          <a:pPr algn="l"/>
          <a:r>
            <a:rPr lang="en-US" sz="1100" baseline="0"/>
            <a:t>(To IBM Flash)</a:t>
          </a:r>
          <a:endParaRPr lang="en-US" sz="1100"/>
        </a:p>
      </xdr:txBody>
    </xdr:sp>
    <xdr:clientData/>
  </xdr:twoCellAnchor>
  <xdr:twoCellAnchor>
    <xdr:from>
      <xdr:col>7</xdr:col>
      <xdr:colOff>23812</xdr:colOff>
      <xdr:row>18</xdr:row>
      <xdr:rowOff>47625</xdr:rowOff>
    </xdr:from>
    <xdr:to>
      <xdr:col>10</xdr:col>
      <xdr:colOff>341313</xdr:colOff>
      <xdr:row>18</xdr:row>
      <xdr:rowOff>55563</xdr:rowOff>
    </xdr:to>
    <xdr:cxnSp macro="">
      <xdr:nvCxnSpPr>
        <xdr:cNvPr id="84" name="Straight Connector 83"/>
        <xdr:cNvCxnSpPr/>
      </xdr:nvCxnSpPr>
      <xdr:spPr>
        <a:xfrm flipH="1">
          <a:off x="4302125" y="2905125"/>
          <a:ext cx="2151063" cy="7938"/>
        </a:xfrm>
        <a:prstGeom prst="line">
          <a:avLst/>
        </a:prstGeom>
        <a:ln w="19050">
          <a:solidFill>
            <a:srgbClr val="FF99C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15875</xdr:colOff>
      <xdr:row>18</xdr:row>
      <xdr:rowOff>55563</xdr:rowOff>
    </xdr:from>
    <xdr:to>
      <xdr:col>7</xdr:col>
      <xdr:colOff>31752</xdr:colOff>
      <xdr:row>27</xdr:row>
      <xdr:rowOff>47625</xdr:rowOff>
    </xdr:to>
    <xdr:cxnSp macro="">
      <xdr:nvCxnSpPr>
        <xdr:cNvPr id="88" name="Straight Connector 87"/>
        <xdr:cNvCxnSpPr/>
      </xdr:nvCxnSpPr>
      <xdr:spPr>
        <a:xfrm flipH="1">
          <a:off x="4294188" y="2913063"/>
          <a:ext cx="15877" cy="1420812"/>
        </a:xfrm>
        <a:prstGeom prst="line">
          <a:avLst/>
        </a:prstGeom>
        <a:ln w="19050">
          <a:solidFill>
            <a:srgbClr val="FF99C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317500</xdr:colOff>
      <xdr:row>23</xdr:row>
      <xdr:rowOff>84577</xdr:rowOff>
    </xdr:from>
    <xdr:to>
      <xdr:col>10</xdr:col>
      <xdr:colOff>390522</xdr:colOff>
      <xdr:row>23</xdr:row>
      <xdr:rowOff>98858</xdr:rowOff>
    </xdr:to>
    <xdr:cxnSp macro="">
      <xdr:nvCxnSpPr>
        <xdr:cNvPr id="94" name="Straight Connector 93"/>
        <xdr:cNvCxnSpPr/>
      </xdr:nvCxnSpPr>
      <xdr:spPr>
        <a:xfrm flipH="1">
          <a:off x="4560455" y="3868600"/>
          <a:ext cx="1891431" cy="14281"/>
        </a:xfrm>
        <a:prstGeom prst="line">
          <a:avLst/>
        </a:prstGeom>
        <a:ln w="19050">
          <a:solidFill>
            <a:srgbClr val="FF99C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317500</xdr:colOff>
      <xdr:row>23</xdr:row>
      <xdr:rowOff>103909</xdr:rowOff>
    </xdr:from>
    <xdr:to>
      <xdr:col>7</xdr:col>
      <xdr:colOff>320386</xdr:colOff>
      <xdr:row>28</xdr:row>
      <xdr:rowOff>7938</xdr:rowOff>
    </xdr:to>
    <xdr:cxnSp macro="">
      <xdr:nvCxnSpPr>
        <xdr:cNvPr id="96" name="Straight Connector 95"/>
        <xdr:cNvCxnSpPr/>
      </xdr:nvCxnSpPr>
      <xdr:spPr>
        <a:xfrm flipH="1">
          <a:off x="4560455" y="3887932"/>
          <a:ext cx="2886" cy="726642"/>
        </a:xfrm>
        <a:prstGeom prst="line">
          <a:avLst/>
        </a:prstGeom>
        <a:ln w="19050">
          <a:solidFill>
            <a:srgbClr val="FF99C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609601</xdr:colOff>
      <xdr:row>28</xdr:row>
      <xdr:rowOff>15875</xdr:rowOff>
    </xdr:from>
    <xdr:to>
      <xdr:col>7</xdr:col>
      <xdr:colOff>325437</xdr:colOff>
      <xdr:row>28</xdr:row>
      <xdr:rowOff>31750</xdr:rowOff>
    </xdr:to>
    <xdr:cxnSp macro="">
      <xdr:nvCxnSpPr>
        <xdr:cNvPr id="99" name="Straight Connector 98"/>
        <xdr:cNvCxnSpPr/>
      </xdr:nvCxnSpPr>
      <xdr:spPr>
        <a:xfrm flipH="1">
          <a:off x="3665539" y="4460875"/>
          <a:ext cx="938211" cy="15875"/>
        </a:xfrm>
        <a:prstGeom prst="line">
          <a:avLst/>
        </a:prstGeom>
        <a:ln w="19050">
          <a:solidFill>
            <a:srgbClr val="FF99C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587375</xdr:colOff>
      <xdr:row>24</xdr:row>
      <xdr:rowOff>121804</xdr:rowOff>
    </xdr:from>
    <xdr:to>
      <xdr:col>10</xdr:col>
      <xdr:colOff>363537</xdr:colOff>
      <xdr:row>24</xdr:row>
      <xdr:rowOff>139267</xdr:rowOff>
    </xdr:to>
    <xdr:cxnSp macro="">
      <xdr:nvCxnSpPr>
        <xdr:cNvPr id="102" name="Straight Connector 101"/>
        <xdr:cNvCxnSpPr/>
      </xdr:nvCxnSpPr>
      <xdr:spPr>
        <a:xfrm flipH="1">
          <a:off x="5436466" y="4070349"/>
          <a:ext cx="988435" cy="17463"/>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603250</xdr:colOff>
      <xdr:row>24</xdr:row>
      <xdr:rowOff>147205</xdr:rowOff>
    </xdr:from>
    <xdr:to>
      <xdr:col>9</xdr:col>
      <xdr:colOff>0</xdr:colOff>
      <xdr:row>35</xdr:row>
      <xdr:rowOff>103189</xdr:rowOff>
    </xdr:to>
    <xdr:cxnSp macro="">
      <xdr:nvCxnSpPr>
        <xdr:cNvPr id="104" name="Straight Connector 103"/>
        <xdr:cNvCxnSpPr/>
      </xdr:nvCxnSpPr>
      <xdr:spPr>
        <a:xfrm flipV="1">
          <a:off x="5452341" y="4095750"/>
          <a:ext cx="2886" cy="1765734"/>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31750</xdr:colOff>
      <xdr:row>35</xdr:row>
      <xdr:rowOff>87313</xdr:rowOff>
    </xdr:from>
    <xdr:to>
      <xdr:col>9</xdr:col>
      <xdr:colOff>0</xdr:colOff>
      <xdr:row>35</xdr:row>
      <xdr:rowOff>111125</xdr:rowOff>
    </xdr:to>
    <xdr:cxnSp macro="">
      <xdr:nvCxnSpPr>
        <xdr:cNvPr id="107" name="Straight Connector 106"/>
        <xdr:cNvCxnSpPr/>
      </xdr:nvCxnSpPr>
      <xdr:spPr>
        <a:xfrm flipH="1">
          <a:off x="3698875" y="5643563"/>
          <a:ext cx="1801813" cy="23812"/>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199159</xdr:colOff>
      <xdr:row>10</xdr:row>
      <xdr:rowOff>34637</xdr:rowOff>
    </xdr:from>
    <xdr:to>
      <xdr:col>10</xdr:col>
      <xdr:colOff>243609</xdr:colOff>
      <xdr:row>11</xdr:row>
      <xdr:rowOff>28576</xdr:rowOff>
    </xdr:to>
    <xdr:sp macro="" textlink="">
      <xdr:nvSpPr>
        <xdr:cNvPr id="111" name="TextBox 110"/>
        <xdr:cNvSpPr txBox="1"/>
      </xdr:nvSpPr>
      <xdr:spPr>
        <a:xfrm>
          <a:off x="5048250" y="1679864"/>
          <a:ext cx="1256723" cy="158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VMAX Prod rootvg/data</a:t>
          </a:r>
        </a:p>
      </xdr:txBody>
    </xdr:sp>
    <xdr:clientData/>
  </xdr:twoCellAnchor>
  <xdr:twoCellAnchor>
    <xdr:from>
      <xdr:col>8</xdr:col>
      <xdr:colOff>207818</xdr:colOff>
      <xdr:row>11</xdr:row>
      <xdr:rowOff>69272</xdr:rowOff>
    </xdr:from>
    <xdr:to>
      <xdr:col>10</xdr:col>
      <xdr:colOff>252268</xdr:colOff>
      <xdr:row>12</xdr:row>
      <xdr:rowOff>63211</xdr:rowOff>
    </xdr:to>
    <xdr:sp macro="" textlink="">
      <xdr:nvSpPr>
        <xdr:cNvPr id="112" name="TextBox 111"/>
        <xdr:cNvSpPr txBox="1"/>
      </xdr:nvSpPr>
      <xdr:spPr>
        <a:xfrm>
          <a:off x="5056909" y="1879022"/>
          <a:ext cx="1256723" cy="158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VMAX Prod rootvg/data</a:t>
          </a:r>
        </a:p>
      </xdr:txBody>
    </xdr:sp>
    <xdr:clientData/>
  </xdr:twoCellAnchor>
  <xdr:twoCellAnchor>
    <xdr:from>
      <xdr:col>8</xdr:col>
      <xdr:colOff>188914</xdr:colOff>
      <xdr:row>12</xdr:row>
      <xdr:rowOff>96542</xdr:rowOff>
    </xdr:from>
    <xdr:to>
      <xdr:col>10</xdr:col>
      <xdr:colOff>233364</xdr:colOff>
      <xdr:row>13</xdr:row>
      <xdr:rowOff>90482</xdr:rowOff>
    </xdr:to>
    <xdr:sp macro="" textlink="">
      <xdr:nvSpPr>
        <xdr:cNvPr id="113" name="TextBox 112"/>
        <xdr:cNvSpPr txBox="1"/>
      </xdr:nvSpPr>
      <xdr:spPr>
        <a:xfrm>
          <a:off x="5038005" y="2070815"/>
          <a:ext cx="1256723" cy="158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VMAX Prod rootvg/data</a:t>
          </a:r>
        </a:p>
      </xdr:txBody>
    </xdr:sp>
    <xdr:clientData/>
  </xdr:twoCellAnchor>
  <xdr:twoCellAnchor>
    <xdr:from>
      <xdr:col>8</xdr:col>
      <xdr:colOff>190500</xdr:colOff>
      <xdr:row>14</xdr:row>
      <xdr:rowOff>77932</xdr:rowOff>
    </xdr:from>
    <xdr:to>
      <xdr:col>10</xdr:col>
      <xdr:colOff>234950</xdr:colOff>
      <xdr:row>15</xdr:row>
      <xdr:rowOff>71871</xdr:rowOff>
    </xdr:to>
    <xdr:sp macro="" textlink="">
      <xdr:nvSpPr>
        <xdr:cNvPr id="114" name="TextBox 113"/>
        <xdr:cNvSpPr txBox="1"/>
      </xdr:nvSpPr>
      <xdr:spPr>
        <a:xfrm>
          <a:off x="5039591" y="2381250"/>
          <a:ext cx="1256723" cy="158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VMAX Prod rootvg/data</a:t>
          </a:r>
        </a:p>
      </xdr:txBody>
    </xdr:sp>
    <xdr:clientData/>
  </xdr:twoCellAnchor>
  <xdr:twoCellAnchor>
    <xdr:from>
      <xdr:col>8</xdr:col>
      <xdr:colOff>179243</xdr:colOff>
      <xdr:row>15</xdr:row>
      <xdr:rowOff>135947</xdr:rowOff>
    </xdr:from>
    <xdr:to>
      <xdr:col>10</xdr:col>
      <xdr:colOff>223693</xdr:colOff>
      <xdr:row>16</xdr:row>
      <xdr:rowOff>129886</xdr:rowOff>
    </xdr:to>
    <xdr:sp macro="" textlink="">
      <xdr:nvSpPr>
        <xdr:cNvPr id="115" name="TextBox 114"/>
        <xdr:cNvSpPr txBox="1"/>
      </xdr:nvSpPr>
      <xdr:spPr>
        <a:xfrm>
          <a:off x="5028334" y="2603788"/>
          <a:ext cx="1256723" cy="158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VMAX Prod rootvg/data</a:t>
          </a:r>
        </a:p>
      </xdr:txBody>
    </xdr:sp>
    <xdr:clientData/>
  </xdr:twoCellAnchor>
  <xdr:twoCellAnchor>
    <xdr:from>
      <xdr:col>8</xdr:col>
      <xdr:colOff>259773</xdr:colOff>
      <xdr:row>19</xdr:row>
      <xdr:rowOff>138546</xdr:rowOff>
    </xdr:from>
    <xdr:to>
      <xdr:col>10</xdr:col>
      <xdr:colOff>304223</xdr:colOff>
      <xdr:row>20</xdr:row>
      <xdr:rowOff>132485</xdr:rowOff>
    </xdr:to>
    <xdr:sp macro="" textlink="">
      <xdr:nvSpPr>
        <xdr:cNvPr id="116" name="TextBox 115"/>
        <xdr:cNvSpPr txBox="1"/>
      </xdr:nvSpPr>
      <xdr:spPr>
        <a:xfrm>
          <a:off x="5108864" y="3264478"/>
          <a:ext cx="1256723" cy="158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VMAX Prod rootvg/data</a:t>
          </a:r>
        </a:p>
      </xdr:txBody>
    </xdr:sp>
    <xdr:clientData/>
  </xdr:twoCellAnchor>
  <xdr:twoCellAnchor>
    <xdr:from>
      <xdr:col>8</xdr:col>
      <xdr:colOff>268432</xdr:colOff>
      <xdr:row>21</xdr:row>
      <xdr:rowOff>43295</xdr:rowOff>
    </xdr:from>
    <xdr:to>
      <xdr:col>10</xdr:col>
      <xdr:colOff>312882</xdr:colOff>
      <xdr:row>22</xdr:row>
      <xdr:rowOff>37234</xdr:rowOff>
    </xdr:to>
    <xdr:sp macro="" textlink="">
      <xdr:nvSpPr>
        <xdr:cNvPr id="117" name="TextBox 116"/>
        <xdr:cNvSpPr txBox="1"/>
      </xdr:nvSpPr>
      <xdr:spPr>
        <a:xfrm>
          <a:off x="5117523" y="3498272"/>
          <a:ext cx="1256723" cy="158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VMAX Prod rootvg/data</a:t>
          </a:r>
        </a:p>
      </xdr:txBody>
    </xdr:sp>
    <xdr:clientData/>
  </xdr:twoCellAnchor>
  <xdr:twoCellAnchor>
    <xdr:from>
      <xdr:col>8</xdr:col>
      <xdr:colOff>147204</xdr:colOff>
      <xdr:row>17</xdr:row>
      <xdr:rowOff>43295</xdr:rowOff>
    </xdr:from>
    <xdr:to>
      <xdr:col>10</xdr:col>
      <xdr:colOff>252268</xdr:colOff>
      <xdr:row>18</xdr:row>
      <xdr:rowOff>37233</xdr:rowOff>
    </xdr:to>
    <xdr:sp macro="" textlink="">
      <xdr:nvSpPr>
        <xdr:cNvPr id="120" name="TextBox 119"/>
        <xdr:cNvSpPr txBox="1"/>
      </xdr:nvSpPr>
      <xdr:spPr>
        <a:xfrm>
          <a:off x="4996295" y="2840181"/>
          <a:ext cx="1317337" cy="1584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IBM FLASH Prod rootvg/data</a:t>
          </a:r>
        </a:p>
      </xdr:txBody>
    </xdr:sp>
    <xdr:clientData/>
  </xdr:twoCellAnchor>
  <xdr:twoCellAnchor>
    <xdr:from>
      <xdr:col>8</xdr:col>
      <xdr:colOff>148071</xdr:colOff>
      <xdr:row>18</xdr:row>
      <xdr:rowOff>59748</xdr:rowOff>
    </xdr:from>
    <xdr:to>
      <xdr:col>10</xdr:col>
      <xdr:colOff>253135</xdr:colOff>
      <xdr:row>19</xdr:row>
      <xdr:rowOff>53686</xdr:rowOff>
    </xdr:to>
    <xdr:sp macro="" textlink="">
      <xdr:nvSpPr>
        <xdr:cNvPr id="121" name="TextBox 120"/>
        <xdr:cNvSpPr txBox="1"/>
      </xdr:nvSpPr>
      <xdr:spPr>
        <a:xfrm>
          <a:off x="4997162" y="3021157"/>
          <a:ext cx="1317337" cy="1584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IBM FLASH Prod rootvg/data</a:t>
          </a:r>
        </a:p>
      </xdr:txBody>
    </xdr:sp>
    <xdr:clientData/>
  </xdr:twoCellAnchor>
  <xdr:twoCellAnchor>
    <xdr:from>
      <xdr:col>8</xdr:col>
      <xdr:colOff>181841</xdr:colOff>
      <xdr:row>22</xdr:row>
      <xdr:rowOff>103909</xdr:rowOff>
    </xdr:from>
    <xdr:to>
      <xdr:col>10</xdr:col>
      <xdr:colOff>277091</xdr:colOff>
      <xdr:row>23</xdr:row>
      <xdr:rowOff>71870</xdr:rowOff>
    </xdr:to>
    <xdr:sp macro="" textlink="">
      <xdr:nvSpPr>
        <xdr:cNvPr id="122" name="TextBox 121"/>
        <xdr:cNvSpPr txBox="1"/>
      </xdr:nvSpPr>
      <xdr:spPr>
        <a:xfrm>
          <a:off x="5030932" y="3723409"/>
          <a:ext cx="1307523" cy="1324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IBM FLASH Prod rootvg/data</a:t>
          </a:r>
        </a:p>
      </xdr:txBody>
    </xdr:sp>
    <xdr:clientData/>
  </xdr:twoCellAnchor>
  <xdr:twoCellAnchor>
    <xdr:from>
      <xdr:col>8</xdr:col>
      <xdr:colOff>164521</xdr:colOff>
      <xdr:row>23</xdr:row>
      <xdr:rowOff>121225</xdr:rowOff>
    </xdr:from>
    <xdr:to>
      <xdr:col>10</xdr:col>
      <xdr:colOff>269585</xdr:colOff>
      <xdr:row>24</xdr:row>
      <xdr:rowOff>115164</xdr:rowOff>
    </xdr:to>
    <xdr:sp macro="" textlink="">
      <xdr:nvSpPr>
        <xdr:cNvPr id="123" name="TextBox 122"/>
        <xdr:cNvSpPr txBox="1"/>
      </xdr:nvSpPr>
      <xdr:spPr>
        <a:xfrm>
          <a:off x="5013612" y="3905248"/>
          <a:ext cx="1317337" cy="1584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700" b="1"/>
            <a:t> IBM FLASH Prod rootvg/data</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8</xdr:row>
      <xdr:rowOff>0</xdr:rowOff>
    </xdr:from>
    <xdr:to>
      <xdr:col>3</xdr:col>
      <xdr:colOff>238125</xdr:colOff>
      <xdr:row>9</xdr:row>
      <xdr:rowOff>104775</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152525"/>
          <a:ext cx="2381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238125</xdr:colOff>
      <xdr:row>12</xdr:row>
      <xdr:rowOff>142875</xdr:rowOff>
    </xdr:from>
    <xdr:to>
      <xdr:col>3</xdr:col>
      <xdr:colOff>476250</xdr:colOff>
      <xdr:row>14</xdr:row>
      <xdr:rowOff>76200</xdr:rowOff>
    </xdr:to>
    <xdr:pic>
      <xdr:nvPicPr>
        <xdr:cNvPr id="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7325" y="2257425"/>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285750</xdr:colOff>
      <xdr:row>17</xdr:row>
      <xdr:rowOff>104775</xdr:rowOff>
    </xdr:from>
    <xdr:to>
      <xdr:col>3</xdr:col>
      <xdr:colOff>523875</xdr:colOff>
      <xdr:row>19</xdr:row>
      <xdr:rowOff>47625</xdr:rowOff>
    </xdr:to>
    <xdr:pic>
      <xdr:nvPicPr>
        <xdr:cNvPr id="5"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 y="3067050"/>
          <a:ext cx="2381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66675</xdr:colOff>
      <xdr:row>19</xdr:row>
      <xdr:rowOff>38100</xdr:rowOff>
    </xdr:from>
    <xdr:to>
      <xdr:col>3</xdr:col>
      <xdr:colOff>304800</xdr:colOff>
      <xdr:row>20</xdr:row>
      <xdr:rowOff>152400</xdr:rowOff>
    </xdr:to>
    <xdr:pic>
      <xdr:nvPicPr>
        <xdr:cNvPr id="6"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5875" y="3343275"/>
          <a:ext cx="2381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285750</xdr:colOff>
      <xdr:row>29</xdr:row>
      <xdr:rowOff>28575</xdr:rowOff>
    </xdr:from>
    <xdr:to>
      <xdr:col>3</xdr:col>
      <xdr:colOff>523875</xdr:colOff>
      <xdr:row>30</xdr:row>
      <xdr:rowOff>133350</xdr:rowOff>
    </xdr:to>
    <xdr:pic>
      <xdr:nvPicPr>
        <xdr:cNvPr id="7"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350" y="3390900"/>
          <a:ext cx="2381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95250</xdr:colOff>
      <xdr:row>29</xdr:row>
      <xdr:rowOff>38100</xdr:rowOff>
    </xdr:from>
    <xdr:to>
      <xdr:col>4</xdr:col>
      <xdr:colOff>333375</xdr:colOff>
      <xdr:row>30</xdr:row>
      <xdr:rowOff>142875</xdr:rowOff>
    </xdr:to>
    <xdr:pic>
      <xdr:nvPicPr>
        <xdr:cNvPr id="8"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3400425"/>
          <a:ext cx="2381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123825</xdr:colOff>
      <xdr:row>29</xdr:row>
      <xdr:rowOff>47625</xdr:rowOff>
    </xdr:from>
    <xdr:to>
      <xdr:col>11</xdr:col>
      <xdr:colOff>361950</xdr:colOff>
      <xdr:row>30</xdr:row>
      <xdr:rowOff>152400</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0225" y="3409950"/>
          <a:ext cx="2381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542925</xdr:colOff>
      <xdr:row>29</xdr:row>
      <xdr:rowOff>47625</xdr:rowOff>
    </xdr:from>
    <xdr:to>
      <xdr:col>12</xdr:col>
      <xdr:colOff>171450</xdr:colOff>
      <xdr:row>30</xdr:row>
      <xdr:rowOff>152400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9325" y="3409950"/>
          <a:ext cx="2381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85725</xdr:colOff>
      <xdr:row>7</xdr:row>
      <xdr:rowOff>28575</xdr:rowOff>
    </xdr:from>
    <xdr:to>
      <xdr:col>12</xdr:col>
      <xdr:colOff>323850</xdr:colOff>
      <xdr:row>8</xdr:row>
      <xdr:rowOff>133350</xdr:rowOff>
    </xdr:to>
    <xdr:pic>
      <xdr:nvPicPr>
        <xdr:cNvPr id="11" name="Picture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1285875"/>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114300</xdr:colOff>
      <xdr:row>18</xdr:row>
      <xdr:rowOff>85725</xdr:rowOff>
    </xdr:from>
    <xdr:to>
      <xdr:col>12</xdr:col>
      <xdr:colOff>352425</xdr:colOff>
      <xdr:row>20</xdr:row>
      <xdr:rowOff>28575</xdr:rowOff>
    </xdr:to>
    <xdr:pic>
      <xdr:nvPicPr>
        <xdr:cNvPr id="13"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3219450"/>
          <a:ext cx="2381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314325</xdr:colOff>
      <xdr:row>20</xdr:row>
      <xdr:rowOff>19050</xdr:rowOff>
    </xdr:from>
    <xdr:to>
      <xdr:col>12</xdr:col>
      <xdr:colOff>552450</xdr:colOff>
      <xdr:row>21</xdr:row>
      <xdr:rowOff>123825</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9925" y="3495675"/>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495300</xdr:colOff>
      <xdr:row>10</xdr:row>
      <xdr:rowOff>100013</xdr:rowOff>
    </xdr:from>
    <xdr:to>
      <xdr:col>4</xdr:col>
      <xdr:colOff>571500</xdr:colOff>
      <xdr:row>10</xdr:row>
      <xdr:rowOff>104775</xdr:rowOff>
    </xdr:to>
    <xdr:cxnSp macro="">
      <xdr:nvCxnSpPr>
        <xdr:cNvPr id="15" name="Straight Connector 14"/>
        <xdr:cNvCxnSpPr>
          <a:stCxn id="66" idx="3"/>
        </xdr:cNvCxnSpPr>
      </xdr:nvCxnSpPr>
      <xdr:spPr>
        <a:xfrm>
          <a:off x="1714500" y="1871663"/>
          <a:ext cx="685800" cy="4762"/>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11</xdr:row>
      <xdr:rowOff>95250</xdr:rowOff>
    </xdr:from>
    <xdr:to>
      <xdr:col>4</xdr:col>
      <xdr:colOff>600075</xdr:colOff>
      <xdr:row>12</xdr:row>
      <xdr:rowOff>4763</xdr:rowOff>
    </xdr:to>
    <xdr:cxnSp macro="">
      <xdr:nvCxnSpPr>
        <xdr:cNvPr id="16" name="Straight Connector 15"/>
        <xdr:cNvCxnSpPr>
          <a:stCxn id="65" idx="3"/>
        </xdr:cNvCxnSpPr>
      </xdr:nvCxnSpPr>
      <xdr:spPr>
        <a:xfrm flipV="1">
          <a:off x="1485900" y="2038350"/>
          <a:ext cx="942975" cy="80963"/>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304800</xdr:colOff>
      <xdr:row>20</xdr:row>
      <xdr:rowOff>9525</xdr:rowOff>
    </xdr:from>
    <xdr:to>
      <xdr:col>5</xdr:col>
      <xdr:colOff>9525</xdr:colOff>
      <xdr:row>21</xdr:row>
      <xdr:rowOff>85725</xdr:rowOff>
    </xdr:to>
    <xdr:cxnSp macro="">
      <xdr:nvCxnSpPr>
        <xdr:cNvPr id="17" name="Straight Connector 16"/>
        <xdr:cNvCxnSpPr>
          <a:stCxn id="6" idx="3"/>
        </xdr:cNvCxnSpPr>
      </xdr:nvCxnSpPr>
      <xdr:spPr>
        <a:xfrm>
          <a:off x="1524000" y="3486150"/>
          <a:ext cx="923925" cy="24765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18</xdr:row>
      <xdr:rowOff>76200</xdr:rowOff>
    </xdr:from>
    <xdr:to>
      <xdr:col>4</xdr:col>
      <xdr:colOff>590550</xdr:colOff>
      <xdr:row>20</xdr:row>
      <xdr:rowOff>85725</xdr:rowOff>
    </xdr:to>
    <xdr:cxnSp macro="">
      <xdr:nvCxnSpPr>
        <xdr:cNvPr id="18" name="Straight Connector 17"/>
        <xdr:cNvCxnSpPr>
          <a:stCxn id="5" idx="3"/>
        </xdr:cNvCxnSpPr>
      </xdr:nvCxnSpPr>
      <xdr:spPr>
        <a:xfrm>
          <a:off x="1743075" y="3209925"/>
          <a:ext cx="676275" cy="352425"/>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6</xdr:row>
      <xdr:rowOff>95250</xdr:rowOff>
    </xdr:from>
    <xdr:to>
      <xdr:col>6</xdr:col>
      <xdr:colOff>581025</xdr:colOff>
      <xdr:row>8</xdr:row>
      <xdr:rowOff>28575</xdr:rowOff>
    </xdr:to>
    <xdr:cxnSp macro="">
      <xdr:nvCxnSpPr>
        <xdr:cNvPr id="19" name="Elbow Connector 18"/>
        <xdr:cNvCxnSpPr/>
      </xdr:nvCxnSpPr>
      <xdr:spPr>
        <a:xfrm flipV="1">
          <a:off x="3067050" y="1181100"/>
          <a:ext cx="561975" cy="276225"/>
        </a:xfrm>
        <a:prstGeom prst="bentConnector3">
          <a:avLst>
            <a:gd name="adj1" fmla="val 50000"/>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19</xdr:row>
      <xdr:rowOff>95250</xdr:rowOff>
    </xdr:from>
    <xdr:to>
      <xdr:col>7</xdr:col>
      <xdr:colOff>0</xdr:colOff>
      <xdr:row>20</xdr:row>
      <xdr:rowOff>85725</xdr:rowOff>
    </xdr:to>
    <xdr:cxnSp macro="">
      <xdr:nvCxnSpPr>
        <xdr:cNvPr id="21" name="Elbow Connector 20"/>
        <xdr:cNvCxnSpPr/>
      </xdr:nvCxnSpPr>
      <xdr:spPr>
        <a:xfrm flipV="1">
          <a:off x="3048000" y="3400425"/>
          <a:ext cx="609600" cy="161925"/>
        </a:xfrm>
        <a:prstGeom prst="bentConnector3">
          <a:avLst>
            <a:gd name="adj1" fmla="val 50000"/>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22</xdr:row>
      <xdr:rowOff>57150</xdr:rowOff>
    </xdr:from>
    <xdr:to>
      <xdr:col>7</xdr:col>
      <xdr:colOff>9525</xdr:colOff>
      <xdr:row>23</xdr:row>
      <xdr:rowOff>95250</xdr:rowOff>
    </xdr:to>
    <xdr:cxnSp macro="">
      <xdr:nvCxnSpPr>
        <xdr:cNvPr id="22" name="Elbow Connector 21"/>
        <xdr:cNvCxnSpPr/>
      </xdr:nvCxnSpPr>
      <xdr:spPr>
        <a:xfrm>
          <a:off x="3048000" y="3876675"/>
          <a:ext cx="619125" cy="209550"/>
        </a:xfrm>
        <a:prstGeom prst="bentConnector3">
          <a:avLst>
            <a:gd name="adj1" fmla="val 50000"/>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7</xdr:row>
      <xdr:rowOff>166688</xdr:rowOff>
    </xdr:from>
    <xdr:to>
      <xdr:col>12</xdr:col>
      <xdr:colOff>85725</xdr:colOff>
      <xdr:row>8</xdr:row>
      <xdr:rowOff>85725</xdr:rowOff>
    </xdr:to>
    <xdr:cxnSp macro="">
      <xdr:nvCxnSpPr>
        <xdr:cNvPr id="24" name="Straight Connector 23"/>
        <xdr:cNvCxnSpPr>
          <a:endCxn id="11" idx="1"/>
        </xdr:cNvCxnSpPr>
      </xdr:nvCxnSpPr>
      <xdr:spPr>
        <a:xfrm flipV="1">
          <a:off x="6096000" y="1423988"/>
          <a:ext cx="695325" cy="90487"/>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19</xdr:row>
      <xdr:rowOff>57150</xdr:rowOff>
    </xdr:from>
    <xdr:to>
      <xdr:col>12</xdr:col>
      <xdr:colOff>114300</xdr:colOff>
      <xdr:row>20</xdr:row>
      <xdr:rowOff>96838</xdr:rowOff>
    </xdr:to>
    <xdr:cxnSp macro="">
      <xdr:nvCxnSpPr>
        <xdr:cNvPr id="25" name="Straight Connector 24"/>
        <xdr:cNvCxnSpPr>
          <a:endCxn id="13" idx="1"/>
        </xdr:cNvCxnSpPr>
      </xdr:nvCxnSpPr>
      <xdr:spPr>
        <a:xfrm flipV="1">
          <a:off x="6076950" y="3362325"/>
          <a:ext cx="742950" cy="211138"/>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22</xdr:row>
      <xdr:rowOff>85725</xdr:rowOff>
    </xdr:from>
    <xdr:to>
      <xdr:col>12</xdr:col>
      <xdr:colOff>114300</xdr:colOff>
      <xdr:row>22</xdr:row>
      <xdr:rowOff>95250</xdr:rowOff>
    </xdr:to>
    <xdr:cxnSp macro="">
      <xdr:nvCxnSpPr>
        <xdr:cNvPr id="26" name="Straight Connector 25"/>
        <xdr:cNvCxnSpPr>
          <a:endCxn id="177" idx="1"/>
        </xdr:cNvCxnSpPr>
      </xdr:nvCxnSpPr>
      <xdr:spPr>
        <a:xfrm>
          <a:off x="6105525" y="3905250"/>
          <a:ext cx="714375" cy="9525"/>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19051</xdr:colOff>
      <xdr:row>20</xdr:row>
      <xdr:rowOff>66675</xdr:rowOff>
    </xdr:from>
    <xdr:to>
      <xdr:col>9</xdr:col>
      <xdr:colOff>600076</xdr:colOff>
      <xdr:row>20</xdr:row>
      <xdr:rowOff>85726</xdr:rowOff>
    </xdr:to>
    <xdr:cxnSp macro="">
      <xdr:nvCxnSpPr>
        <xdr:cNvPr id="27" name="Elbow Connector 26"/>
        <xdr:cNvCxnSpPr/>
      </xdr:nvCxnSpPr>
      <xdr:spPr>
        <a:xfrm rot="10800000">
          <a:off x="4286251" y="3543300"/>
          <a:ext cx="1190625" cy="19051"/>
        </a:xfrm>
        <a:prstGeom prst="bentConnector3">
          <a:avLst>
            <a:gd name="adj1" fmla="val 50000"/>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47628</xdr:colOff>
      <xdr:row>24</xdr:row>
      <xdr:rowOff>123824</xdr:rowOff>
    </xdr:from>
    <xdr:to>
      <xdr:col>10</xdr:col>
      <xdr:colOff>19051</xdr:colOff>
      <xdr:row>28</xdr:row>
      <xdr:rowOff>85723</xdr:rowOff>
    </xdr:to>
    <xdr:cxnSp macro="">
      <xdr:nvCxnSpPr>
        <xdr:cNvPr id="28" name="Elbow Connector 27"/>
        <xdr:cNvCxnSpPr/>
      </xdr:nvCxnSpPr>
      <xdr:spPr>
        <a:xfrm rot="10800000" flipV="1">
          <a:off x="4314828" y="4286249"/>
          <a:ext cx="1190623" cy="647699"/>
        </a:xfrm>
        <a:prstGeom prst="bentConnector3">
          <a:avLst>
            <a:gd name="adj1" fmla="val 10000"/>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7</xdr:row>
      <xdr:rowOff>104776</xdr:rowOff>
    </xdr:from>
    <xdr:to>
      <xdr:col>9</xdr:col>
      <xdr:colOff>571502</xdr:colOff>
      <xdr:row>8</xdr:row>
      <xdr:rowOff>85725</xdr:rowOff>
    </xdr:to>
    <xdr:cxnSp macro="">
      <xdr:nvCxnSpPr>
        <xdr:cNvPr id="29" name="Elbow Connector 28"/>
        <xdr:cNvCxnSpPr/>
      </xdr:nvCxnSpPr>
      <xdr:spPr>
        <a:xfrm rot="10800000">
          <a:off x="4305300" y="1095376"/>
          <a:ext cx="1143002" cy="152399"/>
        </a:xfrm>
        <a:prstGeom prst="bentConnector3">
          <a:avLst>
            <a:gd name="adj1" fmla="val 30833"/>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200025</xdr:colOff>
      <xdr:row>31</xdr:row>
      <xdr:rowOff>123825</xdr:rowOff>
    </xdr:from>
    <xdr:to>
      <xdr:col>4</xdr:col>
      <xdr:colOff>409575</xdr:colOff>
      <xdr:row>36</xdr:row>
      <xdr:rowOff>66675</xdr:rowOff>
    </xdr:to>
    <xdr:grpSp>
      <xdr:nvGrpSpPr>
        <xdr:cNvPr id="31" name="Group 45"/>
        <xdr:cNvGrpSpPr>
          <a:grpSpLocks/>
        </xdr:cNvGrpSpPr>
      </xdr:nvGrpSpPr>
      <xdr:grpSpPr bwMode="auto">
        <a:xfrm>
          <a:off x="1424668" y="5621111"/>
          <a:ext cx="1434193" cy="759278"/>
          <a:chOff x="180975" y="3714746"/>
          <a:chExt cx="1428750" cy="752478"/>
        </a:xfrm>
      </xdr:grpSpPr>
      <xdr:sp macro="" textlink="">
        <xdr:nvSpPr>
          <xdr:cNvPr id="32" name="Rounded Rectangular Callout 31"/>
          <xdr:cNvSpPr/>
        </xdr:nvSpPr>
        <xdr:spPr>
          <a:xfrm rot="10800000">
            <a:off x="180975" y="3714746"/>
            <a:ext cx="1428750" cy="752478"/>
          </a:xfrm>
          <a:prstGeom prst="wedgeRoundRectCallout">
            <a:avLst/>
          </a:prstGeom>
          <a:ln>
            <a:solidFill>
              <a:schemeClr val="accent1">
                <a:shade val="50000"/>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33" name="TextBox 32"/>
          <xdr:cNvSpPr txBox="1"/>
        </xdr:nvSpPr>
        <xdr:spPr>
          <a:xfrm>
            <a:off x="314325" y="3867147"/>
            <a:ext cx="1228725" cy="485777"/>
          </a:xfrm>
          <a:prstGeom prst="rect">
            <a:avLst/>
          </a:prstGeom>
          <a:solidFill>
            <a:schemeClr val="accent1"/>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VIOS Mirrored</a:t>
            </a:r>
            <a:r>
              <a:rPr lang="en-US" sz="1100" baseline="0"/>
              <a:t> Rootvg (2X387GB)</a:t>
            </a:r>
            <a:endParaRPr lang="en-US" sz="1100"/>
          </a:p>
        </xdr:txBody>
      </xdr:sp>
    </xdr:grpSp>
    <xdr:clientData/>
  </xdr:twoCellAnchor>
  <xdr:twoCellAnchor>
    <xdr:from>
      <xdr:col>10</xdr:col>
      <xdr:colOff>76200</xdr:colOff>
      <xdr:row>31</xdr:row>
      <xdr:rowOff>123825</xdr:rowOff>
    </xdr:from>
    <xdr:to>
      <xdr:col>12</xdr:col>
      <xdr:colOff>285750</xdr:colOff>
      <xdr:row>36</xdr:row>
      <xdr:rowOff>66675</xdr:rowOff>
    </xdr:to>
    <xdr:grpSp>
      <xdr:nvGrpSpPr>
        <xdr:cNvPr id="34" name="Group 46"/>
        <xdr:cNvGrpSpPr>
          <a:grpSpLocks/>
        </xdr:cNvGrpSpPr>
      </xdr:nvGrpSpPr>
      <xdr:grpSpPr bwMode="auto">
        <a:xfrm>
          <a:off x="6199414" y="5621111"/>
          <a:ext cx="1434193" cy="759278"/>
          <a:chOff x="180975" y="3714746"/>
          <a:chExt cx="1428750" cy="752478"/>
        </a:xfrm>
      </xdr:grpSpPr>
      <xdr:sp macro="" textlink="">
        <xdr:nvSpPr>
          <xdr:cNvPr id="35" name="Rounded Rectangular Callout 34"/>
          <xdr:cNvSpPr/>
        </xdr:nvSpPr>
        <xdr:spPr>
          <a:xfrm rot="10800000">
            <a:off x="180975" y="3714746"/>
            <a:ext cx="1428750" cy="752478"/>
          </a:xfrm>
          <a:prstGeom prst="wedgeRoundRectCallout">
            <a:avLst/>
          </a:prstGeom>
          <a:ln>
            <a:solidFill>
              <a:schemeClr val="accent1">
                <a:shade val="50000"/>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36" name="TextBox 35"/>
          <xdr:cNvSpPr txBox="1"/>
        </xdr:nvSpPr>
        <xdr:spPr>
          <a:xfrm>
            <a:off x="314325" y="3867147"/>
            <a:ext cx="1228725" cy="485777"/>
          </a:xfrm>
          <a:prstGeom prst="rect">
            <a:avLst/>
          </a:prstGeom>
          <a:solidFill>
            <a:schemeClr val="accent1"/>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VIOS Mirrored</a:t>
            </a:r>
            <a:r>
              <a:rPr lang="en-US" sz="1100" baseline="0"/>
              <a:t> Rootvg (2X387GB)</a:t>
            </a:r>
            <a:endParaRPr lang="en-US" sz="1100"/>
          </a:p>
        </xdr:txBody>
      </xdr:sp>
    </xdr:grpSp>
    <xdr:clientData/>
  </xdr:twoCellAnchor>
  <xdr:twoCellAnchor>
    <xdr:from>
      <xdr:col>6</xdr:col>
      <xdr:colOff>28575</xdr:colOff>
      <xdr:row>12</xdr:row>
      <xdr:rowOff>142875</xdr:rowOff>
    </xdr:from>
    <xdr:to>
      <xdr:col>7</xdr:col>
      <xdr:colOff>19050</xdr:colOff>
      <xdr:row>14</xdr:row>
      <xdr:rowOff>95250</xdr:rowOff>
    </xdr:to>
    <xdr:cxnSp macro="">
      <xdr:nvCxnSpPr>
        <xdr:cNvPr id="40" name="Elbow Connector 39"/>
        <xdr:cNvCxnSpPr/>
      </xdr:nvCxnSpPr>
      <xdr:spPr>
        <a:xfrm>
          <a:off x="3076575" y="2257425"/>
          <a:ext cx="600075" cy="295275"/>
        </a:xfrm>
        <a:prstGeom prst="bentConnector3">
          <a:avLst>
            <a:gd name="adj1" fmla="val 50000"/>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21</xdr:row>
      <xdr:rowOff>57149</xdr:rowOff>
    </xdr:from>
    <xdr:to>
      <xdr:col>6</xdr:col>
      <xdr:colOff>590550</xdr:colOff>
      <xdr:row>21</xdr:row>
      <xdr:rowOff>95250</xdr:rowOff>
    </xdr:to>
    <xdr:cxnSp macro="">
      <xdr:nvCxnSpPr>
        <xdr:cNvPr id="41" name="Elbow Connector 40"/>
        <xdr:cNvCxnSpPr/>
      </xdr:nvCxnSpPr>
      <xdr:spPr>
        <a:xfrm>
          <a:off x="3048001" y="3705224"/>
          <a:ext cx="590549" cy="38101"/>
        </a:xfrm>
        <a:prstGeom prst="bentConnector3">
          <a:avLst>
            <a:gd name="adj1" fmla="val 50000"/>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xdr:colOff>
      <xdr:row>20</xdr:row>
      <xdr:rowOff>157163</xdr:rowOff>
    </xdr:from>
    <xdr:to>
      <xdr:col>12</xdr:col>
      <xdr:colOff>314325</xdr:colOff>
      <xdr:row>21</xdr:row>
      <xdr:rowOff>76200</xdr:rowOff>
    </xdr:to>
    <xdr:cxnSp macro="">
      <xdr:nvCxnSpPr>
        <xdr:cNvPr id="45" name="Straight Connector 44"/>
        <xdr:cNvCxnSpPr>
          <a:endCxn id="14" idx="1"/>
        </xdr:cNvCxnSpPr>
      </xdr:nvCxnSpPr>
      <xdr:spPr>
        <a:xfrm flipV="1">
          <a:off x="6134100" y="3633788"/>
          <a:ext cx="885825" cy="90487"/>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xdr:colOff>
      <xdr:row>9</xdr:row>
      <xdr:rowOff>76199</xdr:rowOff>
    </xdr:from>
    <xdr:to>
      <xdr:col>10</xdr:col>
      <xdr:colOff>0</xdr:colOff>
      <xdr:row>9</xdr:row>
      <xdr:rowOff>95250</xdr:rowOff>
    </xdr:to>
    <xdr:cxnSp macro="">
      <xdr:nvCxnSpPr>
        <xdr:cNvPr id="49" name="Elbow Connector 48"/>
        <xdr:cNvCxnSpPr/>
      </xdr:nvCxnSpPr>
      <xdr:spPr>
        <a:xfrm rot="10800000" flipV="1">
          <a:off x="4267206" y="1676399"/>
          <a:ext cx="1219194" cy="19051"/>
        </a:xfrm>
        <a:prstGeom prst="bentConnector3">
          <a:avLst>
            <a:gd name="adj1" fmla="val 50000"/>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4</xdr:row>
      <xdr:rowOff>0</xdr:rowOff>
    </xdr:from>
    <xdr:to>
      <xdr:col>23</xdr:col>
      <xdr:colOff>129117</xdr:colOff>
      <xdr:row>45</xdr:row>
      <xdr:rowOff>44450</xdr:rowOff>
    </xdr:to>
    <xdr:sp macro="" textlink="">
      <xdr:nvSpPr>
        <xdr:cNvPr id="50" name="Text Box 68"/>
        <xdr:cNvSpPr txBox="1">
          <a:spLocks noChangeArrowheads="1"/>
        </xdr:cNvSpPr>
      </xdr:nvSpPr>
      <xdr:spPr bwMode="auto">
        <a:xfrm>
          <a:off x="8534400" y="647700"/>
          <a:ext cx="5005917" cy="53594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Design Considerations: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 Dual VIOS Configuration</a:t>
          </a:r>
        </a:p>
        <a:p>
          <a:pPr algn="l" rtl="0">
            <a:defRPr sz="1000"/>
          </a:pPr>
          <a:r>
            <a:rPr lang="en-US" sz="1000" b="0" i="0" u="none" strike="noStrike" baseline="0">
              <a:solidFill>
                <a:srgbClr val="000000"/>
              </a:solidFill>
              <a:latin typeface="Arial"/>
              <a:cs typeface="Arial"/>
            </a:rPr>
            <a:t> - Each ODS Client LPAR has</a:t>
          </a:r>
        </a:p>
        <a:p>
          <a:pPr algn="l" rtl="0">
            <a:defRPr sz="1000"/>
          </a:pPr>
          <a:r>
            <a:rPr lang="en-US" sz="1000" b="0" i="0" u="none" strike="noStrike" baseline="0">
              <a:solidFill>
                <a:srgbClr val="000000"/>
              </a:solidFill>
              <a:latin typeface="Arial"/>
              <a:cs typeface="Arial"/>
            </a:rPr>
            <a:t>   - 2 x Virtual SCSI Adapter for Root Disk Mappings  (One from each VIOS)</a:t>
          </a:r>
        </a:p>
        <a:p>
          <a:pPr algn="l" rtl="0">
            <a:defRPr sz="1000"/>
          </a:pPr>
          <a:r>
            <a:rPr lang="en-US" sz="1000" b="0" i="0" u="none" strike="noStrike" baseline="0">
              <a:solidFill>
                <a:srgbClr val="000000"/>
              </a:solidFill>
              <a:latin typeface="Arial"/>
              <a:cs typeface="Arial"/>
            </a:rPr>
            <a:t>   </a:t>
          </a:r>
          <a:r>
            <a:rPr lang="en-US" sz="1100" b="0" i="0" u="none" strike="noStrike" baseline="0">
              <a:solidFill>
                <a:srgbClr val="000000"/>
              </a:solidFill>
              <a:latin typeface="Arial"/>
              <a:cs typeface="Arial"/>
            </a:rPr>
            <a:t>- 8x </a:t>
          </a:r>
          <a:r>
            <a:rPr lang="en-US" sz="1100" b="0" i="0" baseline="0">
              <a:effectLst/>
              <a:latin typeface="+mn-lt"/>
              <a:ea typeface="+mn-ea"/>
              <a:cs typeface="+mn-cs"/>
            </a:rPr>
            <a:t>Virtual SCSI Adapter for Data disks mappings (four from each VIOS</a:t>
          </a:r>
          <a:r>
            <a:rPr lang="en-US" sz="1000" b="0" i="0" baseline="0">
              <a:effectLst/>
              <a:latin typeface="+mn-lt"/>
              <a:ea typeface="+mn-ea"/>
              <a:cs typeface="+mn-cs"/>
            </a:rPr>
            <a:t>)</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- 6 x Virtual SCSI Adapter for IBM FLASH Data Disk Mappings if it is primary</a:t>
          </a:r>
        </a:p>
        <a:p>
          <a:pPr algn="l" rtl="0">
            <a:defRPr sz="1000"/>
          </a:pPr>
          <a:r>
            <a:rPr lang="en-US" sz="1000" b="0" i="0" u="none" strike="noStrike" baseline="0">
              <a:solidFill>
                <a:srgbClr val="000000"/>
              </a:solidFill>
              <a:latin typeface="Arial"/>
              <a:cs typeface="Arial"/>
            </a:rPr>
            <a:t>        - 6 x Virtual SCSI Adapter for VMAX Data Disk Mappings if it is primary</a:t>
          </a:r>
        </a:p>
        <a:p>
          <a:pPr rtl="0"/>
          <a:r>
            <a:rPr lang="en-US" sz="1100" b="0" i="0" baseline="0">
              <a:effectLst/>
              <a:latin typeface="+mn-lt"/>
              <a:ea typeface="+mn-ea"/>
              <a:cs typeface="+mn-cs"/>
            </a:rPr>
            <a:t>- Each DB Client LPAR has</a:t>
          </a:r>
          <a:endParaRPr lang="en-US" sz="1000">
            <a:effectLst/>
          </a:endParaRPr>
        </a:p>
        <a:p>
          <a:pPr rtl="0"/>
          <a:r>
            <a:rPr lang="en-US" sz="1100" b="0" i="0" baseline="0">
              <a:effectLst/>
              <a:latin typeface="+mn-lt"/>
              <a:ea typeface="+mn-ea"/>
              <a:cs typeface="+mn-cs"/>
            </a:rPr>
            <a:t>   - 4 x NPIV VWWN Adapters  Disk Mappings </a:t>
          </a:r>
          <a:endParaRPr lang="en-US" sz="1000">
            <a:effectLst/>
          </a:endParaRPr>
        </a:p>
        <a:p>
          <a:pPr rtl="0"/>
          <a:r>
            <a:rPr lang="en-US" sz="1100" b="0" i="0" baseline="0">
              <a:effectLst/>
              <a:latin typeface="+mn-lt"/>
              <a:ea typeface="+mn-ea"/>
              <a:cs typeface="+mn-cs"/>
            </a:rPr>
            <a:t>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Boot: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VIO Servers will have 2x387 GB internal SSD drives mapped through Onboard SAS Adapters.</a:t>
          </a:r>
        </a:p>
        <a:p>
          <a:pPr algn="l" rtl="0">
            <a:defRPr sz="1000"/>
          </a:pPr>
          <a:r>
            <a:rPr lang="en-US" sz="1000" b="0" i="0" u="none" strike="noStrike" baseline="0">
              <a:solidFill>
                <a:srgbClr val="000000"/>
              </a:solidFill>
              <a:latin typeface="Arial"/>
              <a:cs typeface="Arial"/>
            </a:rPr>
            <a:t>- ODS Client LPAR's boot from 1x150GB External Storage mapped through VSCSI adapters from each VIOS</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mn-cs"/>
            </a:rPr>
            <a:t>- DB </a:t>
          </a:r>
          <a:r>
            <a:rPr lang="en-US" sz="1200" b="0" i="0" baseline="0">
              <a:effectLst/>
              <a:latin typeface="+mn-lt"/>
              <a:ea typeface="+mn-ea"/>
              <a:cs typeface="+mn-cs"/>
            </a:rPr>
            <a:t>Client LPAR's boot from 1x150GB External Storage mapped through VSCSI adapters from each VIOS</a:t>
          </a:r>
          <a:endParaRPr lang="en-US" sz="11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Data: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ODS LPAR's data adapters would be virtualised through vSCSI</a:t>
          </a:r>
        </a:p>
        <a:p>
          <a:pPr algn="l" rtl="0">
            <a:defRPr sz="1000"/>
          </a:pPr>
          <a:r>
            <a:rPr lang="en-US" sz="1000" b="0" i="0" u="none" strike="noStrike" baseline="0">
              <a:solidFill>
                <a:sysClr val="windowText" lastClr="000000"/>
              </a:solidFill>
              <a:latin typeface="Arial"/>
              <a:cs typeface="Arial"/>
            </a:rPr>
            <a:t>-  Initial Queue depth of VIOClients to be set to 20-32, on vios between 32 (vmax)-64 (for flash)</a:t>
          </a:r>
        </a:p>
        <a:p>
          <a:pPr algn="l" rtl="0">
            <a:defRPr sz="1000"/>
          </a:pPr>
          <a:endParaRPr lang="en-US" sz="1000" b="0" i="0" u="none" strike="noStrike" baseline="0">
            <a:solidFill>
              <a:sysClr val="windowText" lastClr="000000"/>
            </a:solidFill>
            <a:latin typeface="Arial"/>
            <a:cs typeface="Arial"/>
          </a:endParaRPr>
        </a:p>
        <a:p>
          <a:pPr algn="l" rtl="0">
            <a:defRPr sz="1000"/>
          </a:pPr>
          <a:r>
            <a:rPr lang="en-US" sz="1000" b="0" i="0" u="none" strike="noStrike" baseline="0">
              <a:solidFill>
                <a:sysClr val="windowText" lastClr="000000"/>
              </a:solidFill>
              <a:latin typeface="Arial"/>
              <a:cs typeface="Arial"/>
            </a:rPr>
            <a:t>Assumption:</a:t>
          </a:r>
        </a:p>
        <a:p>
          <a:pPr algn="l" rtl="0">
            <a:defRPr sz="1000"/>
          </a:pPr>
          <a:r>
            <a:rPr lang="en-US" sz="1000" b="0" i="0" u="none" strike="noStrike" baseline="0">
              <a:solidFill>
                <a:sysClr val="windowText" lastClr="000000"/>
              </a:solidFill>
              <a:latin typeface="Arial"/>
              <a:cs typeface="Arial"/>
            </a:rPr>
            <a:t>Data size is increased in 500GB increments.  LUN size is 500GB</a:t>
          </a:r>
        </a:p>
      </xdr:txBody>
    </xdr:sp>
    <xdr:clientData/>
  </xdr:twoCellAnchor>
  <xdr:twoCellAnchor>
    <xdr:from>
      <xdr:col>5</xdr:col>
      <xdr:colOff>600075</xdr:colOff>
      <xdr:row>8</xdr:row>
      <xdr:rowOff>114300</xdr:rowOff>
    </xdr:from>
    <xdr:to>
      <xdr:col>7</xdr:col>
      <xdr:colOff>9525</xdr:colOff>
      <xdr:row>9</xdr:row>
      <xdr:rowOff>76200</xdr:rowOff>
    </xdr:to>
    <xdr:cxnSp macro="">
      <xdr:nvCxnSpPr>
        <xdr:cNvPr id="55" name="Elbow Connector 54"/>
        <xdr:cNvCxnSpPr/>
      </xdr:nvCxnSpPr>
      <xdr:spPr>
        <a:xfrm flipV="1">
          <a:off x="3038475" y="1543050"/>
          <a:ext cx="628650" cy="133350"/>
        </a:xfrm>
        <a:prstGeom prst="bentConnector3">
          <a:avLst>
            <a:gd name="adj1" fmla="val 36364"/>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9531</xdr:colOff>
      <xdr:row>12</xdr:row>
      <xdr:rowOff>95249</xdr:rowOff>
    </xdr:from>
    <xdr:to>
      <xdr:col>10</xdr:col>
      <xdr:colOff>9525</xdr:colOff>
      <xdr:row>15</xdr:row>
      <xdr:rowOff>76200</xdr:rowOff>
    </xdr:to>
    <xdr:cxnSp macro="">
      <xdr:nvCxnSpPr>
        <xdr:cNvPr id="68" name="Elbow Connector 67"/>
        <xdr:cNvCxnSpPr/>
      </xdr:nvCxnSpPr>
      <xdr:spPr>
        <a:xfrm rot="10800000" flipV="1">
          <a:off x="4276731" y="2209799"/>
          <a:ext cx="1219194" cy="495301"/>
        </a:xfrm>
        <a:prstGeom prst="bentConnector3">
          <a:avLst>
            <a:gd name="adj1" fmla="val 9375"/>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19052</xdr:colOff>
      <xdr:row>23</xdr:row>
      <xdr:rowOff>95250</xdr:rowOff>
    </xdr:from>
    <xdr:to>
      <xdr:col>10</xdr:col>
      <xdr:colOff>0</xdr:colOff>
      <xdr:row>26</xdr:row>
      <xdr:rowOff>66674</xdr:rowOff>
    </xdr:to>
    <xdr:cxnSp macro="">
      <xdr:nvCxnSpPr>
        <xdr:cNvPr id="73" name="Elbow Connector 72"/>
        <xdr:cNvCxnSpPr/>
      </xdr:nvCxnSpPr>
      <xdr:spPr>
        <a:xfrm rot="10800000" flipV="1">
          <a:off x="4286252" y="4086225"/>
          <a:ext cx="1200148" cy="485774"/>
        </a:xfrm>
        <a:prstGeom prst="bentConnector3">
          <a:avLst>
            <a:gd name="adj1" fmla="val 19048"/>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10</xdr:row>
      <xdr:rowOff>85725</xdr:rowOff>
    </xdr:from>
    <xdr:to>
      <xdr:col>7</xdr:col>
      <xdr:colOff>19050</xdr:colOff>
      <xdr:row>10</xdr:row>
      <xdr:rowOff>95250</xdr:rowOff>
    </xdr:to>
    <xdr:cxnSp macro="">
      <xdr:nvCxnSpPr>
        <xdr:cNvPr id="51" name="Elbow Connector 50"/>
        <xdr:cNvCxnSpPr/>
      </xdr:nvCxnSpPr>
      <xdr:spPr>
        <a:xfrm>
          <a:off x="3057525" y="1857375"/>
          <a:ext cx="619125" cy="9525"/>
        </a:xfrm>
        <a:prstGeom prst="bentConnector3">
          <a:avLst>
            <a:gd name="adj1" fmla="val 50000"/>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11</xdr:row>
      <xdr:rowOff>76200</xdr:rowOff>
    </xdr:from>
    <xdr:to>
      <xdr:col>7</xdr:col>
      <xdr:colOff>19050</xdr:colOff>
      <xdr:row>12</xdr:row>
      <xdr:rowOff>95250</xdr:rowOff>
    </xdr:to>
    <xdr:cxnSp macro="">
      <xdr:nvCxnSpPr>
        <xdr:cNvPr id="52" name="Elbow Connector 51"/>
        <xdr:cNvCxnSpPr/>
      </xdr:nvCxnSpPr>
      <xdr:spPr>
        <a:xfrm>
          <a:off x="3028950" y="2019300"/>
          <a:ext cx="647700" cy="190500"/>
        </a:xfrm>
        <a:prstGeom prst="bentConnector3">
          <a:avLst>
            <a:gd name="adj1" fmla="val 72059"/>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295275</xdr:colOff>
      <xdr:row>6</xdr:row>
      <xdr:rowOff>152400</xdr:rowOff>
    </xdr:from>
    <xdr:to>
      <xdr:col>3</xdr:col>
      <xdr:colOff>533400</xdr:colOff>
      <xdr:row>8</xdr:row>
      <xdr:rowOff>85725</xdr:rowOff>
    </xdr:to>
    <xdr:pic>
      <xdr:nvPicPr>
        <xdr:cNvPr id="6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5" y="1238250"/>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11</xdr:row>
      <xdr:rowOff>38100</xdr:rowOff>
    </xdr:from>
    <xdr:to>
      <xdr:col>3</xdr:col>
      <xdr:colOff>266700</xdr:colOff>
      <xdr:row>12</xdr:row>
      <xdr:rowOff>142875</xdr:rowOff>
    </xdr:to>
    <xdr:pic>
      <xdr:nvPicPr>
        <xdr:cNvPr id="6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7775" y="1981200"/>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257175</xdr:colOff>
      <xdr:row>9</xdr:row>
      <xdr:rowOff>133350</xdr:rowOff>
    </xdr:from>
    <xdr:to>
      <xdr:col>3</xdr:col>
      <xdr:colOff>495300</xdr:colOff>
      <xdr:row>11</xdr:row>
      <xdr:rowOff>66675</xdr:rowOff>
    </xdr:to>
    <xdr:pic>
      <xdr:nvPicPr>
        <xdr:cNvPr id="6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375" y="1733550"/>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476250</xdr:colOff>
      <xdr:row>12</xdr:row>
      <xdr:rowOff>104775</xdr:rowOff>
    </xdr:from>
    <xdr:to>
      <xdr:col>4</xdr:col>
      <xdr:colOff>600075</xdr:colOff>
      <xdr:row>13</xdr:row>
      <xdr:rowOff>109538</xdr:rowOff>
    </xdr:to>
    <xdr:cxnSp macro="">
      <xdr:nvCxnSpPr>
        <xdr:cNvPr id="72" name="Straight Connector 71"/>
        <xdr:cNvCxnSpPr>
          <a:stCxn id="4" idx="3"/>
        </xdr:cNvCxnSpPr>
      </xdr:nvCxnSpPr>
      <xdr:spPr>
        <a:xfrm flipV="1">
          <a:off x="1695450" y="2219325"/>
          <a:ext cx="733425" cy="176213"/>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8</xdr:row>
      <xdr:rowOff>138113</xdr:rowOff>
    </xdr:from>
    <xdr:to>
      <xdr:col>4</xdr:col>
      <xdr:colOff>600075</xdr:colOff>
      <xdr:row>9</xdr:row>
      <xdr:rowOff>76200</xdr:rowOff>
    </xdr:to>
    <xdr:cxnSp macro="">
      <xdr:nvCxnSpPr>
        <xdr:cNvPr id="75" name="Straight Connector 74"/>
        <xdr:cNvCxnSpPr>
          <a:stCxn id="3" idx="3"/>
        </xdr:cNvCxnSpPr>
      </xdr:nvCxnSpPr>
      <xdr:spPr>
        <a:xfrm>
          <a:off x="1457325" y="1566863"/>
          <a:ext cx="971550" cy="109537"/>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533400</xdr:colOff>
      <xdr:row>7</xdr:row>
      <xdr:rowOff>119063</xdr:rowOff>
    </xdr:from>
    <xdr:to>
      <xdr:col>4</xdr:col>
      <xdr:colOff>590550</xdr:colOff>
      <xdr:row>8</xdr:row>
      <xdr:rowOff>95251</xdr:rowOff>
    </xdr:to>
    <xdr:cxnSp macro="">
      <xdr:nvCxnSpPr>
        <xdr:cNvPr id="78" name="Straight Connector 77"/>
        <xdr:cNvCxnSpPr>
          <a:stCxn id="64" idx="3"/>
        </xdr:cNvCxnSpPr>
      </xdr:nvCxnSpPr>
      <xdr:spPr>
        <a:xfrm>
          <a:off x="1752600" y="1376363"/>
          <a:ext cx="666750" cy="147638"/>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333375</xdr:colOff>
      <xdr:row>8</xdr:row>
      <xdr:rowOff>104775</xdr:rowOff>
    </xdr:from>
    <xdr:to>
      <xdr:col>12</xdr:col>
      <xdr:colOff>571500</xdr:colOff>
      <xdr:row>10</xdr:row>
      <xdr:rowOff>38100</xdr:rowOff>
    </xdr:to>
    <xdr:pic>
      <xdr:nvPicPr>
        <xdr:cNvPr id="81" name="Picture 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38975" y="1533525"/>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95250</xdr:colOff>
      <xdr:row>10</xdr:row>
      <xdr:rowOff>19050</xdr:rowOff>
    </xdr:from>
    <xdr:to>
      <xdr:col>12</xdr:col>
      <xdr:colOff>333375</xdr:colOff>
      <xdr:row>11</xdr:row>
      <xdr:rowOff>123825</xdr:rowOff>
    </xdr:to>
    <xdr:pic>
      <xdr:nvPicPr>
        <xdr:cNvPr id="82" name="Picture 8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00850" y="1790700"/>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123825</xdr:colOff>
      <xdr:row>12</xdr:row>
      <xdr:rowOff>161925</xdr:rowOff>
    </xdr:from>
    <xdr:to>
      <xdr:col>12</xdr:col>
      <xdr:colOff>361950</xdr:colOff>
      <xdr:row>14</xdr:row>
      <xdr:rowOff>95250</xdr:rowOff>
    </xdr:to>
    <xdr:pic>
      <xdr:nvPicPr>
        <xdr:cNvPr id="83" name="Picture 8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29425" y="2276475"/>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333375</xdr:colOff>
      <xdr:row>11</xdr:row>
      <xdr:rowOff>66675</xdr:rowOff>
    </xdr:from>
    <xdr:to>
      <xdr:col>12</xdr:col>
      <xdr:colOff>571500</xdr:colOff>
      <xdr:row>13</xdr:row>
      <xdr:rowOff>0</xdr:rowOff>
    </xdr:to>
    <xdr:pic>
      <xdr:nvPicPr>
        <xdr:cNvPr id="84" name="Picture 8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38975" y="2009775"/>
          <a:ext cx="2381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xdr:colOff>
      <xdr:row>11</xdr:row>
      <xdr:rowOff>104775</xdr:rowOff>
    </xdr:from>
    <xdr:to>
      <xdr:col>10</xdr:col>
      <xdr:colOff>0</xdr:colOff>
      <xdr:row>13</xdr:row>
      <xdr:rowOff>76199</xdr:rowOff>
    </xdr:to>
    <xdr:cxnSp macro="">
      <xdr:nvCxnSpPr>
        <xdr:cNvPr id="88" name="Elbow Connector 87"/>
        <xdr:cNvCxnSpPr/>
      </xdr:nvCxnSpPr>
      <xdr:spPr>
        <a:xfrm rot="10800000" flipV="1">
          <a:off x="4267202" y="2047875"/>
          <a:ext cx="1219198" cy="314324"/>
        </a:xfrm>
        <a:prstGeom prst="bentConnector3">
          <a:avLst>
            <a:gd name="adj1" fmla="val 20312"/>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9528</xdr:colOff>
      <xdr:row>10</xdr:row>
      <xdr:rowOff>85724</xdr:rowOff>
    </xdr:from>
    <xdr:to>
      <xdr:col>10</xdr:col>
      <xdr:colOff>1</xdr:colOff>
      <xdr:row>11</xdr:row>
      <xdr:rowOff>76201</xdr:rowOff>
    </xdr:to>
    <xdr:cxnSp macro="">
      <xdr:nvCxnSpPr>
        <xdr:cNvPr id="92" name="Elbow Connector 91"/>
        <xdr:cNvCxnSpPr/>
      </xdr:nvCxnSpPr>
      <xdr:spPr>
        <a:xfrm rot="10800000" flipV="1">
          <a:off x="4276728" y="1857374"/>
          <a:ext cx="1209673" cy="161927"/>
        </a:xfrm>
        <a:prstGeom prst="bentConnector3">
          <a:avLst>
            <a:gd name="adj1" fmla="val 35039"/>
          </a:avLst>
        </a:prstGeom>
        <a:ln w="19050">
          <a:solidFill>
            <a:schemeClr val="accent6"/>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xdr:colOff>
      <xdr:row>9</xdr:row>
      <xdr:rowOff>71438</xdr:rowOff>
    </xdr:from>
    <xdr:to>
      <xdr:col>12</xdr:col>
      <xdr:colOff>333375</xdr:colOff>
      <xdr:row>9</xdr:row>
      <xdr:rowOff>76201</xdr:rowOff>
    </xdr:to>
    <xdr:cxnSp macro="">
      <xdr:nvCxnSpPr>
        <xdr:cNvPr id="98" name="Straight Connector 97"/>
        <xdr:cNvCxnSpPr>
          <a:endCxn id="81" idx="1"/>
        </xdr:cNvCxnSpPr>
      </xdr:nvCxnSpPr>
      <xdr:spPr>
        <a:xfrm flipV="1">
          <a:off x="6115050" y="1671638"/>
          <a:ext cx="923925" cy="4763"/>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600075</xdr:colOff>
      <xdr:row>10</xdr:row>
      <xdr:rowOff>85725</xdr:rowOff>
    </xdr:from>
    <xdr:to>
      <xdr:col>12</xdr:col>
      <xdr:colOff>95250</xdr:colOff>
      <xdr:row>10</xdr:row>
      <xdr:rowOff>157163</xdr:rowOff>
    </xdr:to>
    <xdr:cxnSp macro="">
      <xdr:nvCxnSpPr>
        <xdr:cNvPr id="101" name="Straight Connector 100"/>
        <xdr:cNvCxnSpPr>
          <a:endCxn id="82" idx="1"/>
        </xdr:cNvCxnSpPr>
      </xdr:nvCxnSpPr>
      <xdr:spPr>
        <a:xfrm>
          <a:off x="6086475" y="1857375"/>
          <a:ext cx="714375" cy="71438"/>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600075</xdr:colOff>
      <xdr:row>11</xdr:row>
      <xdr:rowOff>76201</xdr:rowOff>
    </xdr:from>
    <xdr:to>
      <xdr:col>12</xdr:col>
      <xdr:colOff>333375</xdr:colOff>
      <xdr:row>12</xdr:row>
      <xdr:rowOff>33338</xdr:rowOff>
    </xdr:to>
    <xdr:cxnSp macro="">
      <xdr:nvCxnSpPr>
        <xdr:cNvPr id="102" name="Straight Connector 101"/>
        <xdr:cNvCxnSpPr>
          <a:endCxn id="84" idx="1"/>
        </xdr:cNvCxnSpPr>
      </xdr:nvCxnSpPr>
      <xdr:spPr>
        <a:xfrm>
          <a:off x="6086475" y="2019301"/>
          <a:ext cx="952500" cy="128587"/>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12</xdr:row>
      <xdr:rowOff>133350</xdr:rowOff>
    </xdr:from>
    <xdr:to>
      <xdr:col>12</xdr:col>
      <xdr:colOff>123825</xdr:colOff>
      <xdr:row>13</xdr:row>
      <xdr:rowOff>128588</xdr:rowOff>
    </xdr:to>
    <xdr:cxnSp macro="">
      <xdr:nvCxnSpPr>
        <xdr:cNvPr id="103" name="Straight Connector 102"/>
        <xdr:cNvCxnSpPr>
          <a:endCxn id="83" idx="1"/>
        </xdr:cNvCxnSpPr>
      </xdr:nvCxnSpPr>
      <xdr:spPr>
        <a:xfrm>
          <a:off x="6105525" y="2247900"/>
          <a:ext cx="723900" cy="166688"/>
        </a:xfrm>
        <a:prstGeom prst="line">
          <a:avLst/>
        </a:prstGeom>
        <a:ln w="19050">
          <a:solidFill>
            <a:schemeClr val="accent6"/>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23</xdr:row>
      <xdr:rowOff>95250</xdr:rowOff>
    </xdr:from>
    <xdr:to>
      <xdr:col>6</xdr:col>
      <xdr:colOff>581025</xdr:colOff>
      <xdr:row>25</xdr:row>
      <xdr:rowOff>95250</xdr:rowOff>
    </xdr:to>
    <xdr:cxnSp macro="">
      <xdr:nvCxnSpPr>
        <xdr:cNvPr id="137" name="Elbow Connector 136"/>
        <xdr:cNvCxnSpPr/>
      </xdr:nvCxnSpPr>
      <xdr:spPr>
        <a:xfrm>
          <a:off x="3048000" y="4086225"/>
          <a:ext cx="581025" cy="342900"/>
        </a:xfrm>
        <a:prstGeom prst="bentConnector3">
          <a:avLst>
            <a:gd name="adj1" fmla="val 41803"/>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24</xdr:row>
      <xdr:rowOff>104775</xdr:rowOff>
    </xdr:from>
    <xdr:to>
      <xdr:col>7</xdr:col>
      <xdr:colOff>0</xdr:colOff>
      <xdr:row>27</xdr:row>
      <xdr:rowOff>85725</xdr:rowOff>
    </xdr:to>
    <xdr:cxnSp macro="">
      <xdr:nvCxnSpPr>
        <xdr:cNvPr id="141" name="Elbow Connector 140"/>
        <xdr:cNvCxnSpPr/>
      </xdr:nvCxnSpPr>
      <xdr:spPr>
        <a:xfrm>
          <a:off x="3048000" y="4267200"/>
          <a:ext cx="609600" cy="495300"/>
        </a:xfrm>
        <a:prstGeom prst="bentConnector3">
          <a:avLst>
            <a:gd name="adj1" fmla="val 26562"/>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xdr:colOff>
      <xdr:row>21</xdr:row>
      <xdr:rowOff>95249</xdr:rowOff>
    </xdr:from>
    <xdr:to>
      <xdr:col>10</xdr:col>
      <xdr:colOff>0</xdr:colOff>
      <xdr:row>22</xdr:row>
      <xdr:rowOff>95248</xdr:rowOff>
    </xdr:to>
    <xdr:cxnSp macro="">
      <xdr:nvCxnSpPr>
        <xdr:cNvPr id="150" name="Elbow Connector 149"/>
        <xdr:cNvCxnSpPr/>
      </xdr:nvCxnSpPr>
      <xdr:spPr>
        <a:xfrm rot="10800000" flipV="1">
          <a:off x="4267202" y="3743324"/>
          <a:ext cx="1219198" cy="171449"/>
        </a:xfrm>
        <a:prstGeom prst="bentConnector3">
          <a:avLst>
            <a:gd name="adj1" fmla="val 40625"/>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22</xdr:row>
      <xdr:rowOff>123825</xdr:rowOff>
    </xdr:from>
    <xdr:to>
      <xdr:col>10</xdr:col>
      <xdr:colOff>0</xdr:colOff>
      <xdr:row>24</xdr:row>
      <xdr:rowOff>95249</xdr:rowOff>
    </xdr:to>
    <xdr:cxnSp macro="">
      <xdr:nvCxnSpPr>
        <xdr:cNvPr id="154" name="Elbow Connector 153"/>
        <xdr:cNvCxnSpPr/>
      </xdr:nvCxnSpPr>
      <xdr:spPr>
        <a:xfrm rot="10800000" flipV="1">
          <a:off x="4267200" y="3943350"/>
          <a:ext cx="1219200" cy="314324"/>
        </a:xfrm>
        <a:prstGeom prst="bentConnector3">
          <a:avLst>
            <a:gd name="adj1" fmla="val 30469"/>
          </a:avLst>
        </a:prstGeom>
        <a:ln w="19050">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323850</xdr:colOff>
      <xdr:row>20</xdr:row>
      <xdr:rowOff>133350</xdr:rowOff>
    </xdr:from>
    <xdr:to>
      <xdr:col>3</xdr:col>
      <xdr:colOff>561975</xdr:colOff>
      <xdr:row>22</xdr:row>
      <xdr:rowOff>76200</xdr:rowOff>
    </xdr:to>
    <xdr:pic>
      <xdr:nvPicPr>
        <xdr:cNvPr id="158"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50" y="3609975"/>
          <a:ext cx="2381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76200</xdr:colOff>
      <xdr:row>22</xdr:row>
      <xdr:rowOff>66675</xdr:rowOff>
    </xdr:from>
    <xdr:to>
      <xdr:col>3</xdr:col>
      <xdr:colOff>314325</xdr:colOff>
      <xdr:row>24</xdr:row>
      <xdr:rowOff>9525</xdr:rowOff>
    </xdr:to>
    <xdr:pic>
      <xdr:nvPicPr>
        <xdr:cNvPr id="159"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0" y="3886200"/>
          <a:ext cx="2381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314325</xdr:colOff>
      <xdr:row>24</xdr:row>
      <xdr:rowOff>19050</xdr:rowOff>
    </xdr:from>
    <xdr:to>
      <xdr:col>3</xdr:col>
      <xdr:colOff>552450</xdr:colOff>
      <xdr:row>25</xdr:row>
      <xdr:rowOff>133350</xdr:rowOff>
    </xdr:to>
    <xdr:pic>
      <xdr:nvPicPr>
        <xdr:cNvPr id="16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3525" y="4181475"/>
          <a:ext cx="2381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561975</xdr:colOff>
      <xdr:row>21</xdr:row>
      <xdr:rowOff>104775</xdr:rowOff>
    </xdr:from>
    <xdr:to>
      <xdr:col>4</xdr:col>
      <xdr:colOff>600075</xdr:colOff>
      <xdr:row>22</xdr:row>
      <xdr:rowOff>85725</xdr:rowOff>
    </xdr:to>
    <xdr:cxnSp macro="">
      <xdr:nvCxnSpPr>
        <xdr:cNvPr id="164" name="Straight Connector 163"/>
        <xdr:cNvCxnSpPr>
          <a:stCxn id="158" idx="3"/>
        </xdr:cNvCxnSpPr>
      </xdr:nvCxnSpPr>
      <xdr:spPr>
        <a:xfrm>
          <a:off x="1781175" y="3752850"/>
          <a:ext cx="647700" cy="15240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314325</xdr:colOff>
      <xdr:row>23</xdr:row>
      <xdr:rowOff>38100</xdr:rowOff>
    </xdr:from>
    <xdr:to>
      <xdr:col>5</xdr:col>
      <xdr:colOff>9525</xdr:colOff>
      <xdr:row>23</xdr:row>
      <xdr:rowOff>85725</xdr:rowOff>
    </xdr:to>
    <xdr:cxnSp macro="">
      <xdr:nvCxnSpPr>
        <xdr:cNvPr id="167" name="Straight Connector 166"/>
        <xdr:cNvCxnSpPr>
          <a:stCxn id="159" idx="3"/>
        </xdr:cNvCxnSpPr>
      </xdr:nvCxnSpPr>
      <xdr:spPr>
        <a:xfrm>
          <a:off x="1533525" y="4029075"/>
          <a:ext cx="914400" cy="47625"/>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552450</xdr:colOff>
      <xdr:row>24</xdr:row>
      <xdr:rowOff>85725</xdr:rowOff>
    </xdr:from>
    <xdr:to>
      <xdr:col>5</xdr:col>
      <xdr:colOff>0</xdr:colOff>
      <xdr:row>24</xdr:row>
      <xdr:rowOff>161925</xdr:rowOff>
    </xdr:to>
    <xdr:cxnSp macro="">
      <xdr:nvCxnSpPr>
        <xdr:cNvPr id="171" name="Straight Connector 170"/>
        <xdr:cNvCxnSpPr>
          <a:stCxn id="160" idx="3"/>
        </xdr:cNvCxnSpPr>
      </xdr:nvCxnSpPr>
      <xdr:spPr>
        <a:xfrm flipV="1">
          <a:off x="1771650" y="4248150"/>
          <a:ext cx="666750" cy="7620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133350</xdr:colOff>
      <xdr:row>24</xdr:row>
      <xdr:rowOff>85725</xdr:rowOff>
    </xdr:from>
    <xdr:to>
      <xdr:col>12</xdr:col>
      <xdr:colOff>371475</xdr:colOff>
      <xdr:row>26</xdr:row>
      <xdr:rowOff>28575</xdr:rowOff>
    </xdr:to>
    <xdr:pic>
      <xdr:nvPicPr>
        <xdr:cNvPr id="175" name="Picture 17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38950" y="4248150"/>
          <a:ext cx="2381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342900</xdr:colOff>
      <xdr:row>23</xdr:row>
      <xdr:rowOff>19050</xdr:rowOff>
    </xdr:from>
    <xdr:to>
      <xdr:col>12</xdr:col>
      <xdr:colOff>581025</xdr:colOff>
      <xdr:row>24</xdr:row>
      <xdr:rowOff>133350</xdr:rowOff>
    </xdr:to>
    <xdr:pic>
      <xdr:nvPicPr>
        <xdr:cNvPr id="176" name="Picture 17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48500" y="4010025"/>
          <a:ext cx="2381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114300</xdr:colOff>
      <xdr:row>21</xdr:row>
      <xdr:rowOff>123825</xdr:rowOff>
    </xdr:from>
    <xdr:to>
      <xdr:col>12</xdr:col>
      <xdr:colOff>352425</xdr:colOff>
      <xdr:row>23</xdr:row>
      <xdr:rowOff>66675</xdr:rowOff>
    </xdr:to>
    <xdr:pic>
      <xdr:nvPicPr>
        <xdr:cNvPr id="177" name="Picture 1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3771900"/>
          <a:ext cx="2381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23</xdr:row>
      <xdr:rowOff>76200</xdr:rowOff>
    </xdr:from>
    <xdr:to>
      <xdr:col>12</xdr:col>
      <xdr:colOff>342900</xdr:colOff>
      <xdr:row>23</xdr:row>
      <xdr:rowOff>161925</xdr:rowOff>
    </xdr:to>
    <xdr:cxnSp macro="">
      <xdr:nvCxnSpPr>
        <xdr:cNvPr id="183" name="Straight Connector 182"/>
        <xdr:cNvCxnSpPr>
          <a:endCxn id="176" idx="1"/>
        </xdr:cNvCxnSpPr>
      </xdr:nvCxnSpPr>
      <xdr:spPr>
        <a:xfrm>
          <a:off x="6096000" y="4067175"/>
          <a:ext cx="952500" cy="85725"/>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600075</xdr:colOff>
      <xdr:row>24</xdr:row>
      <xdr:rowOff>85726</xdr:rowOff>
    </xdr:from>
    <xdr:to>
      <xdr:col>12</xdr:col>
      <xdr:colOff>133350</xdr:colOff>
      <xdr:row>25</xdr:row>
      <xdr:rowOff>57150</xdr:rowOff>
    </xdr:to>
    <xdr:cxnSp macro="">
      <xdr:nvCxnSpPr>
        <xdr:cNvPr id="184" name="Straight Connector 183"/>
        <xdr:cNvCxnSpPr>
          <a:endCxn id="175" idx="1"/>
        </xdr:cNvCxnSpPr>
      </xdr:nvCxnSpPr>
      <xdr:spPr>
        <a:xfrm>
          <a:off x="6086475" y="4248151"/>
          <a:ext cx="752475" cy="142874"/>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447675</xdr:colOff>
      <xdr:row>10</xdr:row>
      <xdr:rowOff>105277</xdr:rowOff>
    </xdr:from>
    <xdr:to>
      <xdr:col>8</xdr:col>
      <xdr:colOff>0</xdr:colOff>
      <xdr:row>22</xdr:row>
      <xdr:rowOff>114300</xdr:rowOff>
    </xdr:to>
    <xdr:sp macro="" textlink="">
      <xdr:nvSpPr>
        <xdr:cNvPr id="2" name="Rounded Rectangle 31"/>
        <xdr:cNvSpPr>
          <a:spLocks noChangeArrowheads="1"/>
        </xdr:cNvSpPr>
      </xdr:nvSpPr>
      <xdr:spPr bwMode="auto">
        <a:xfrm>
          <a:off x="1666875" y="1819777"/>
          <a:ext cx="3209925" cy="1952123"/>
        </a:xfrm>
        <a:prstGeom prst="roundRect">
          <a:avLst>
            <a:gd name="adj" fmla="val 16667"/>
          </a:avLst>
        </a:prstGeom>
        <a:gradFill rotWithShape="1">
          <a:gsLst>
            <a:gs pos="0">
              <a:srgbClr val="FFFFFF"/>
            </a:gs>
            <a:gs pos="50000">
              <a:srgbClr val="FBFBFB"/>
            </a:gs>
            <a:gs pos="100000">
              <a:srgbClr val="D0D0D0"/>
            </a:gs>
          </a:gsLst>
          <a:path path="shape">
            <a:fillToRect l="100000" t="100000"/>
          </a:path>
        </a:gradFill>
        <a:ln w="9525" algn="ctr">
          <a:solidFill>
            <a:srgbClr val="000000"/>
          </a:solidFill>
          <a:round/>
          <a:headEnd/>
          <a:tailEnd/>
        </a:ln>
      </xdr:spPr>
      <xdr:txBody>
        <a:bodyPr vertOverflow="clip" wrap="square" lIns="18288" tIns="0" rIns="0" bIns="0" anchor="t" upright="1"/>
        <a:lstStyle/>
        <a:p>
          <a:pPr algn="l" rtl="0">
            <a:defRPr sz="1000"/>
          </a:pPr>
          <a:r>
            <a:rPr lang="en-US" sz="1100" b="1" i="0" u="none" strike="noStrike" baseline="0">
              <a:solidFill>
                <a:srgbClr val="000000"/>
              </a:solidFill>
              <a:latin typeface="Calibri Light"/>
            </a:rPr>
            <a:t>                             </a:t>
          </a:r>
        </a:p>
      </xdr:txBody>
    </xdr:sp>
    <xdr:clientData/>
  </xdr:twoCellAnchor>
  <xdr:twoCellAnchor>
    <xdr:from>
      <xdr:col>2</xdr:col>
      <xdr:colOff>571500</xdr:colOff>
      <xdr:row>12</xdr:row>
      <xdr:rowOff>123825</xdr:rowOff>
    </xdr:from>
    <xdr:to>
      <xdr:col>3</xdr:col>
      <xdr:colOff>419100</xdr:colOff>
      <xdr:row>13</xdr:row>
      <xdr:rowOff>114300</xdr:rowOff>
    </xdr:to>
    <xdr:sp macro="" textlink="">
      <xdr:nvSpPr>
        <xdr:cNvPr id="3" name="TextBox 32"/>
        <xdr:cNvSpPr txBox="1">
          <a:spLocks noChangeArrowheads="1"/>
        </xdr:cNvSpPr>
      </xdr:nvSpPr>
      <xdr:spPr bwMode="auto">
        <a:xfrm>
          <a:off x="1790700" y="2162175"/>
          <a:ext cx="457200" cy="152400"/>
        </a:xfrm>
        <a:prstGeom prst="rect">
          <a:avLst/>
        </a:prstGeom>
        <a:solidFill>
          <a:srgbClr val="D6DCE5"/>
        </a:solidFill>
        <a:ln w="9525">
          <a:solidFill>
            <a:srgbClr val="FFFFFF"/>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alibri"/>
            </a:rPr>
            <a:t>ent0</a:t>
          </a:r>
        </a:p>
      </xdr:txBody>
    </xdr:sp>
    <xdr:clientData/>
  </xdr:twoCellAnchor>
  <xdr:twoCellAnchor>
    <xdr:from>
      <xdr:col>2</xdr:col>
      <xdr:colOff>571500</xdr:colOff>
      <xdr:row>13</xdr:row>
      <xdr:rowOff>133350</xdr:rowOff>
    </xdr:from>
    <xdr:to>
      <xdr:col>3</xdr:col>
      <xdr:colOff>419100</xdr:colOff>
      <xdr:row>14</xdr:row>
      <xdr:rowOff>152400</xdr:rowOff>
    </xdr:to>
    <xdr:sp macro="" textlink="">
      <xdr:nvSpPr>
        <xdr:cNvPr id="4" name="TextBox 33"/>
        <xdr:cNvSpPr txBox="1">
          <a:spLocks noChangeArrowheads="1"/>
        </xdr:cNvSpPr>
      </xdr:nvSpPr>
      <xdr:spPr bwMode="auto">
        <a:xfrm>
          <a:off x="1790700" y="2333625"/>
          <a:ext cx="457200" cy="180975"/>
        </a:xfrm>
        <a:prstGeom prst="rect">
          <a:avLst/>
        </a:prstGeom>
        <a:solidFill>
          <a:srgbClr val="D6DCE5"/>
        </a:solidFill>
        <a:ln w="9525">
          <a:solidFill>
            <a:srgbClr val="FFFFFF"/>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alibri"/>
            </a:rPr>
            <a:t>ent1</a:t>
          </a:r>
        </a:p>
      </xdr:txBody>
    </xdr:sp>
    <xdr:clientData/>
  </xdr:twoCellAnchor>
  <xdr:twoCellAnchor>
    <xdr:from>
      <xdr:col>2</xdr:col>
      <xdr:colOff>571500</xdr:colOff>
      <xdr:row>15</xdr:row>
      <xdr:rowOff>9525</xdr:rowOff>
    </xdr:from>
    <xdr:to>
      <xdr:col>3</xdr:col>
      <xdr:colOff>419100</xdr:colOff>
      <xdr:row>16</xdr:row>
      <xdr:rowOff>28575</xdr:rowOff>
    </xdr:to>
    <xdr:sp macro="" textlink="">
      <xdr:nvSpPr>
        <xdr:cNvPr id="5" name="TextBox 34"/>
        <xdr:cNvSpPr txBox="1">
          <a:spLocks noChangeArrowheads="1"/>
        </xdr:cNvSpPr>
      </xdr:nvSpPr>
      <xdr:spPr bwMode="auto">
        <a:xfrm>
          <a:off x="1790700" y="2533650"/>
          <a:ext cx="457200" cy="180975"/>
        </a:xfrm>
        <a:prstGeom prst="rect">
          <a:avLst/>
        </a:prstGeom>
        <a:solidFill>
          <a:srgbClr val="D6DCE5"/>
        </a:solidFill>
        <a:ln w="9525">
          <a:solidFill>
            <a:srgbClr val="FFFFFF"/>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alibri"/>
            </a:rPr>
            <a:t>ent2</a:t>
          </a:r>
        </a:p>
      </xdr:txBody>
    </xdr:sp>
    <xdr:clientData/>
  </xdr:twoCellAnchor>
  <xdr:twoCellAnchor>
    <xdr:from>
      <xdr:col>2</xdr:col>
      <xdr:colOff>571500</xdr:colOff>
      <xdr:row>16</xdr:row>
      <xdr:rowOff>19050</xdr:rowOff>
    </xdr:from>
    <xdr:to>
      <xdr:col>3</xdr:col>
      <xdr:colOff>419100</xdr:colOff>
      <xdr:row>17</xdr:row>
      <xdr:rowOff>38100</xdr:rowOff>
    </xdr:to>
    <xdr:sp macro="" textlink="">
      <xdr:nvSpPr>
        <xdr:cNvPr id="6" name="TextBox 35"/>
        <xdr:cNvSpPr txBox="1">
          <a:spLocks noChangeArrowheads="1"/>
        </xdr:cNvSpPr>
      </xdr:nvSpPr>
      <xdr:spPr bwMode="auto">
        <a:xfrm>
          <a:off x="1790700" y="2705100"/>
          <a:ext cx="457200" cy="180975"/>
        </a:xfrm>
        <a:prstGeom prst="rect">
          <a:avLst/>
        </a:prstGeom>
        <a:solidFill>
          <a:srgbClr val="D6DCE5"/>
        </a:solidFill>
        <a:ln w="9525">
          <a:solidFill>
            <a:srgbClr val="FFFFFF"/>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alibri"/>
            </a:rPr>
            <a:t>ent3</a:t>
          </a:r>
        </a:p>
      </xdr:txBody>
    </xdr:sp>
    <xdr:clientData/>
  </xdr:twoCellAnchor>
  <xdr:twoCellAnchor>
    <xdr:from>
      <xdr:col>4</xdr:col>
      <xdr:colOff>438150</xdr:colOff>
      <xdr:row>15</xdr:row>
      <xdr:rowOff>47625</xdr:rowOff>
    </xdr:from>
    <xdr:to>
      <xdr:col>7</xdr:col>
      <xdr:colOff>238125</xdr:colOff>
      <xdr:row>15</xdr:row>
      <xdr:rowOff>66675</xdr:rowOff>
    </xdr:to>
    <xdr:cxnSp macro="">
      <xdr:nvCxnSpPr>
        <xdr:cNvPr id="7" name="Straight Connector 27"/>
        <xdr:cNvCxnSpPr>
          <a:cxnSpLocks noChangeShapeType="1"/>
        </xdr:cNvCxnSpPr>
      </xdr:nvCxnSpPr>
      <xdr:spPr bwMode="auto">
        <a:xfrm>
          <a:off x="2876550" y="2571750"/>
          <a:ext cx="1628775" cy="19050"/>
        </a:xfrm>
        <a:prstGeom prst="line">
          <a:avLst/>
        </a:prstGeom>
        <a:noFill/>
        <a:ln w="19050" algn="ctr">
          <a:solidFill>
            <a:srgbClr val="000000"/>
          </a:solidFill>
          <a:prstDash val="sysDash"/>
          <a:round/>
          <a:headEnd type="stealth" w="med" len="med"/>
          <a:tailEnd type="stealth" w="med" len="med"/>
        </a:ln>
      </xdr:spPr>
    </xdr:cxnSp>
    <xdr:clientData/>
  </xdr:twoCellAnchor>
  <xdr:twoCellAnchor>
    <xdr:from>
      <xdr:col>4</xdr:col>
      <xdr:colOff>542925</xdr:colOff>
      <xdr:row>15</xdr:row>
      <xdr:rowOff>95250</xdr:rowOff>
    </xdr:from>
    <xdr:to>
      <xdr:col>6</xdr:col>
      <xdr:colOff>457200</xdr:colOff>
      <xdr:row>16</xdr:row>
      <xdr:rowOff>66675</xdr:rowOff>
    </xdr:to>
    <xdr:sp macro="" textlink="">
      <xdr:nvSpPr>
        <xdr:cNvPr id="8" name="TextBox 29"/>
        <xdr:cNvSpPr txBox="1">
          <a:spLocks noChangeArrowheads="1"/>
        </xdr:cNvSpPr>
      </xdr:nvSpPr>
      <xdr:spPr bwMode="auto">
        <a:xfrm>
          <a:off x="2981325" y="2619375"/>
          <a:ext cx="1133475" cy="133350"/>
        </a:xfrm>
        <a:prstGeom prst="rect">
          <a:avLst/>
        </a:prstGeom>
        <a:solidFill>
          <a:srgbClr val="F8CBAD"/>
        </a:solidFill>
        <a:ln w="9525">
          <a:solidFill>
            <a:srgbClr val="FFFFFF"/>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Calibri"/>
            </a:rPr>
            <a:t>ent4 (Link Agregation)</a:t>
          </a:r>
        </a:p>
      </xdr:txBody>
    </xdr:sp>
    <xdr:clientData/>
  </xdr:twoCellAnchor>
  <xdr:twoCellAnchor>
    <xdr:from>
      <xdr:col>7</xdr:col>
      <xdr:colOff>9944</xdr:colOff>
      <xdr:row>12</xdr:row>
      <xdr:rowOff>61293</xdr:rowOff>
    </xdr:from>
    <xdr:to>
      <xdr:col>7</xdr:col>
      <xdr:colOff>361952</xdr:colOff>
      <xdr:row>13</xdr:row>
      <xdr:rowOff>152399</xdr:rowOff>
    </xdr:to>
    <xdr:cxnSp macro="">
      <xdr:nvCxnSpPr>
        <xdr:cNvPr id="9" name="Elbow Connector 40"/>
        <xdr:cNvCxnSpPr>
          <a:cxnSpLocks noChangeShapeType="1"/>
          <a:stCxn id="123" idx="2"/>
          <a:endCxn id="10" idx="0"/>
        </xdr:cNvCxnSpPr>
      </xdr:nvCxnSpPr>
      <xdr:spPr bwMode="auto">
        <a:xfrm rot="16200000" flipH="1">
          <a:off x="4326632" y="2050155"/>
          <a:ext cx="253031" cy="352008"/>
        </a:xfrm>
        <a:prstGeom prst="bentConnector3">
          <a:avLst>
            <a:gd name="adj1" fmla="val 50000"/>
          </a:avLst>
        </a:prstGeom>
        <a:noFill/>
        <a:ln w="19050" algn="ctr">
          <a:solidFill>
            <a:srgbClr val="000000"/>
          </a:solidFill>
          <a:prstDash val="sysDash"/>
          <a:round/>
          <a:headEnd type="stealth" w="med" len="med"/>
          <a:tailEnd type="stealth" w="med" len="med"/>
        </a:ln>
      </xdr:spPr>
    </xdr:cxnSp>
    <xdr:clientData/>
  </xdr:twoCellAnchor>
  <xdr:twoCellAnchor>
    <xdr:from>
      <xdr:col>7</xdr:col>
      <xdr:colOff>133350</xdr:colOff>
      <xdr:row>13</xdr:row>
      <xdr:rowOff>152400</xdr:rowOff>
    </xdr:from>
    <xdr:to>
      <xdr:col>7</xdr:col>
      <xdr:colOff>590551</xdr:colOff>
      <xdr:row>16</xdr:row>
      <xdr:rowOff>104774</xdr:rowOff>
    </xdr:to>
    <xdr:sp macro="" textlink="">
      <xdr:nvSpPr>
        <xdr:cNvPr id="10" name="TextBox 44"/>
        <xdr:cNvSpPr txBox="1">
          <a:spLocks noChangeArrowheads="1"/>
        </xdr:cNvSpPr>
      </xdr:nvSpPr>
      <xdr:spPr bwMode="auto">
        <a:xfrm>
          <a:off x="4400550" y="2352675"/>
          <a:ext cx="457201" cy="438149"/>
        </a:xfrm>
        <a:prstGeom prst="rect">
          <a:avLst/>
        </a:prstGeom>
        <a:solidFill>
          <a:srgbClr val="A9D18E"/>
        </a:solidFill>
        <a:ln w="9525">
          <a:solidFill>
            <a:srgbClr val="FFFFFF"/>
          </a:solidFill>
          <a:miter lim="800000"/>
          <a:headEnd/>
          <a:tailEnd/>
        </a:ln>
      </xdr:spPr>
      <xdr:txBody>
        <a:bodyPr vertOverflow="clip" wrap="square" lIns="27432" tIns="22860" rIns="0" bIns="0" anchor="ctr" upright="1"/>
        <a:lstStyle/>
        <a:p>
          <a:pPr algn="ctr" rtl="0">
            <a:defRPr sz="1000"/>
          </a:pPr>
          <a:r>
            <a:rPr lang="en-US" sz="900" b="1" i="0" u="none" strike="noStrike" baseline="0">
              <a:solidFill>
                <a:srgbClr val="000000"/>
              </a:solidFill>
              <a:latin typeface="Calibri"/>
            </a:rPr>
            <a:t>SEA1</a:t>
          </a:r>
        </a:p>
      </xdr:txBody>
    </xdr:sp>
    <xdr:clientData/>
  </xdr:twoCellAnchor>
  <xdr:twoCellAnchor>
    <xdr:from>
      <xdr:col>5</xdr:col>
      <xdr:colOff>304800</xdr:colOff>
      <xdr:row>20</xdr:row>
      <xdr:rowOff>133350</xdr:rowOff>
    </xdr:from>
    <xdr:to>
      <xdr:col>6</xdr:col>
      <xdr:colOff>542925</xdr:colOff>
      <xdr:row>22</xdr:row>
      <xdr:rowOff>85725</xdr:rowOff>
    </xdr:to>
    <xdr:sp macro="" textlink="">
      <xdr:nvSpPr>
        <xdr:cNvPr id="11" name="TextBox 82"/>
        <xdr:cNvSpPr txBox="1">
          <a:spLocks noChangeArrowheads="1"/>
        </xdr:cNvSpPr>
      </xdr:nvSpPr>
      <xdr:spPr bwMode="auto">
        <a:xfrm>
          <a:off x="3352800" y="3467100"/>
          <a:ext cx="847725" cy="276225"/>
        </a:xfrm>
        <a:prstGeom prst="rect">
          <a:avLst/>
        </a:prstGeom>
        <a:solidFill>
          <a:srgbClr val="D9D9D9"/>
        </a:solidFill>
        <a:ln w="9525">
          <a:solidFill>
            <a:srgbClr val="BCBCBC"/>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Calibri"/>
            </a:rPr>
            <a:t>Virtual Ethernet (Control Channel</a:t>
          </a:r>
        </a:p>
      </xdr:txBody>
    </xdr:sp>
    <xdr:clientData/>
  </xdr:twoCellAnchor>
  <xdr:twoCellAnchor>
    <xdr:from>
      <xdr:col>2</xdr:col>
      <xdr:colOff>475007</xdr:colOff>
      <xdr:row>27</xdr:row>
      <xdr:rowOff>9525</xdr:rowOff>
    </xdr:from>
    <xdr:to>
      <xdr:col>8</xdr:col>
      <xdr:colOff>27332</xdr:colOff>
      <xdr:row>37</xdr:row>
      <xdr:rowOff>123825</xdr:rowOff>
    </xdr:to>
    <xdr:sp macro="" textlink="">
      <xdr:nvSpPr>
        <xdr:cNvPr id="12" name="Rounded Rectangle 11"/>
        <xdr:cNvSpPr/>
      </xdr:nvSpPr>
      <xdr:spPr bwMode="auto">
        <a:xfrm>
          <a:off x="1694207" y="4476750"/>
          <a:ext cx="3209925" cy="1733550"/>
        </a:xfrm>
        <a:prstGeom prst="roundRect">
          <a:avLst/>
        </a:prstGeom>
        <a:gradFill flip="none" rotWithShape="1">
          <a:gsLst>
            <a:gs pos="0">
              <a:schemeClr val="lt1">
                <a:tint val="93000"/>
                <a:satMod val="150000"/>
                <a:shade val="98000"/>
                <a:lumMod val="102000"/>
              </a:schemeClr>
            </a:gs>
            <a:gs pos="50000">
              <a:schemeClr val="lt1">
                <a:tint val="98000"/>
                <a:satMod val="130000"/>
                <a:shade val="90000"/>
                <a:lumMod val="103000"/>
              </a:schemeClr>
            </a:gs>
            <a:gs pos="100000">
              <a:schemeClr val="lt1">
                <a:shade val="63000"/>
                <a:satMod val="120000"/>
              </a:schemeClr>
            </a:gs>
          </a:gsLst>
          <a:path path="circle">
            <a:fillToRect l="100000" t="100000"/>
          </a:path>
          <a:tileRect r="-100000" b="-100000"/>
        </a:gradFill>
        <a:ln w="9525" cap="flat" cmpd="sng" algn="ctr">
          <a:solidFill>
            <a:schemeClr val="tx1"/>
          </a:solidFill>
          <a:prstDash val="solid"/>
          <a:round/>
          <a:headEnd type="none" w="med" len="med"/>
          <a:tailEnd type="none" w="med" len="med"/>
        </a:ln>
        <a:effectLst/>
        <a:extLst/>
      </xdr:spPr>
      <xdr:style>
        <a:lnRef idx="0">
          <a:scrgbClr r="0" g="0" b="0"/>
        </a:lnRef>
        <a:fillRef idx="1003">
          <a:schemeClr val="lt1"/>
        </a:fillRef>
        <a:effectRef idx="0">
          <a:scrgbClr r="0" g="0" b="0"/>
        </a:effectRef>
        <a:fontRef idx="major"/>
      </xdr:style>
      <xdr:txBody>
        <a:bodyPr vertOverflow="clip" horzOverflow="clip" wrap="square" lIns="18288" tIns="0" rIns="0" bIns="0" rtlCol="0" anchor="t" upright="1"/>
        <a:lstStyle/>
        <a:p>
          <a:pPr algn="l" rtl="0">
            <a:defRPr sz="1000"/>
          </a:pPr>
          <a:r>
            <a:rPr lang="en-US" sz="1100" b="1" i="0" u="none" strike="noStrike" baseline="0">
              <a:solidFill>
                <a:srgbClr val="000000"/>
              </a:solidFill>
              <a:latin typeface="Calibri Light"/>
            </a:rPr>
            <a:t>                             </a:t>
          </a:r>
        </a:p>
      </xdr:txBody>
    </xdr:sp>
    <xdr:clientData/>
  </xdr:twoCellAnchor>
  <xdr:twoCellAnchor>
    <xdr:from>
      <xdr:col>2</xdr:col>
      <xdr:colOff>9525</xdr:colOff>
      <xdr:row>16</xdr:row>
      <xdr:rowOff>66675</xdr:rowOff>
    </xdr:from>
    <xdr:to>
      <xdr:col>2</xdr:col>
      <xdr:colOff>581025</xdr:colOff>
      <xdr:row>16</xdr:row>
      <xdr:rowOff>76200</xdr:rowOff>
    </xdr:to>
    <xdr:cxnSp macro="">
      <xdr:nvCxnSpPr>
        <xdr:cNvPr id="18" name="Straight Connector 4"/>
        <xdr:cNvCxnSpPr>
          <a:cxnSpLocks noChangeShapeType="1"/>
        </xdr:cNvCxnSpPr>
      </xdr:nvCxnSpPr>
      <xdr:spPr bwMode="auto">
        <a:xfrm>
          <a:off x="1228725" y="2752725"/>
          <a:ext cx="571500" cy="9525"/>
        </a:xfrm>
        <a:prstGeom prst="line">
          <a:avLst/>
        </a:prstGeom>
        <a:noFill/>
        <a:ln w="9525" algn="ctr">
          <a:solidFill>
            <a:srgbClr val="000000"/>
          </a:solidFill>
          <a:round/>
          <a:headEnd/>
          <a:tailEnd/>
        </a:ln>
      </xdr:spPr>
    </xdr:cxnSp>
    <xdr:clientData/>
  </xdr:twoCellAnchor>
  <xdr:twoCellAnchor>
    <xdr:from>
      <xdr:col>1</xdr:col>
      <xdr:colOff>600075</xdr:colOff>
      <xdr:row>15</xdr:row>
      <xdr:rowOff>104775</xdr:rowOff>
    </xdr:from>
    <xdr:to>
      <xdr:col>2</xdr:col>
      <xdr:colOff>581025</xdr:colOff>
      <xdr:row>15</xdr:row>
      <xdr:rowOff>104775</xdr:rowOff>
    </xdr:to>
    <xdr:cxnSp macro="">
      <xdr:nvCxnSpPr>
        <xdr:cNvPr id="19" name="Straight Connector 6"/>
        <xdr:cNvCxnSpPr>
          <a:cxnSpLocks noChangeShapeType="1"/>
        </xdr:cNvCxnSpPr>
      </xdr:nvCxnSpPr>
      <xdr:spPr bwMode="auto">
        <a:xfrm>
          <a:off x="1209675" y="2628900"/>
          <a:ext cx="590550" cy="0"/>
        </a:xfrm>
        <a:prstGeom prst="line">
          <a:avLst/>
        </a:prstGeom>
        <a:noFill/>
        <a:ln w="9525" algn="ctr">
          <a:solidFill>
            <a:srgbClr val="000000"/>
          </a:solidFill>
          <a:round/>
          <a:headEnd/>
          <a:tailEnd/>
        </a:ln>
      </xdr:spPr>
    </xdr:cxnSp>
    <xdr:clientData/>
  </xdr:twoCellAnchor>
  <xdr:twoCellAnchor>
    <xdr:from>
      <xdr:col>2</xdr:col>
      <xdr:colOff>219076</xdr:colOff>
      <xdr:row>12</xdr:row>
      <xdr:rowOff>133350</xdr:rowOff>
    </xdr:from>
    <xdr:to>
      <xdr:col>2</xdr:col>
      <xdr:colOff>314325</xdr:colOff>
      <xdr:row>16</xdr:row>
      <xdr:rowOff>142875</xdr:rowOff>
    </xdr:to>
    <xdr:sp macro="" textlink="">
      <xdr:nvSpPr>
        <xdr:cNvPr id="20" name="Oval 7"/>
        <xdr:cNvSpPr>
          <a:spLocks noChangeArrowheads="1"/>
        </xdr:cNvSpPr>
      </xdr:nvSpPr>
      <xdr:spPr bwMode="auto">
        <a:xfrm>
          <a:off x="1438276" y="2171700"/>
          <a:ext cx="95249" cy="657225"/>
        </a:xfrm>
        <a:prstGeom prst="ellipse">
          <a:avLst/>
        </a:prstGeom>
        <a:solidFill>
          <a:srgbClr val="FFFFFF"/>
        </a:solidFill>
        <a:ln w="9525" algn="ctr">
          <a:solidFill>
            <a:srgbClr val="000000"/>
          </a:solidFill>
          <a:round/>
          <a:headEnd/>
          <a:tailEnd/>
        </a:ln>
      </xdr:spPr>
    </xdr:sp>
    <xdr:clientData/>
  </xdr:twoCellAnchor>
  <xdr:twoCellAnchor>
    <xdr:from>
      <xdr:col>2</xdr:col>
      <xdr:colOff>9525</xdr:colOff>
      <xdr:row>31</xdr:row>
      <xdr:rowOff>133350</xdr:rowOff>
    </xdr:from>
    <xdr:to>
      <xdr:col>2</xdr:col>
      <xdr:colOff>600075</xdr:colOff>
      <xdr:row>31</xdr:row>
      <xdr:rowOff>133350</xdr:rowOff>
    </xdr:to>
    <xdr:cxnSp macro="">
      <xdr:nvCxnSpPr>
        <xdr:cNvPr id="21" name="Straight Connector 9"/>
        <xdr:cNvCxnSpPr>
          <a:cxnSpLocks noChangeShapeType="1"/>
        </xdr:cNvCxnSpPr>
      </xdr:nvCxnSpPr>
      <xdr:spPr bwMode="auto">
        <a:xfrm>
          <a:off x="1228725" y="5248275"/>
          <a:ext cx="590550" cy="0"/>
        </a:xfrm>
        <a:prstGeom prst="line">
          <a:avLst/>
        </a:prstGeom>
        <a:noFill/>
        <a:ln w="9525" algn="ctr">
          <a:solidFill>
            <a:srgbClr val="000000"/>
          </a:solidFill>
          <a:round/>
          <a:headEnd/>
          <a:tailEnd/>
        </a:ln>
      </xdr:spPr>
    </xdr:cxnSp>
    <xdr:clientData/>
  </xdr:twoCellAnchor>
  <xdr:twoCellAnchor>
    <xdr:from>
      <xdr:col>2</xdr:col>
      <xdr:colOff>9525</xdr:colOff>
      <xdr:row>30</xdr:row>
      <xdr:rowOff>142875</xdr:rowOff>
    </xdr:from>
    <xdr:to>
      <xdr:col>2</xdr:col>
      <xdr:colOff>600075</xdr:colOff>
      <xdr:row>30</xdr:row>
      <xdr:rowOff>142875</xdr:rowOff>
    </xdr:to>
    <xdr:cxnSp macro="">
      <xdr:nvCxnSpPr>
        <xdr:cNvPr id="22" name="Straight Connector 11"/>
        <xdr:cNvCxnSpPr>
          <a:cxnSpLocks noChangeShapeType="1"/>
        </xdr:cNvCxnSpPr>
      </xdr:nvCxnSpPr>
      <xdr:spPr bwMode="auto">
        <a:xfrm>
          <a:off x="1228725" y="5095875"/>
          <a:ext cx="590550" cy="0"/>
        </a:xfrm>
        <a:prstGeom prst="line">
          <a:avLst/>
        </a:prstGeom>
        <a:noFill/>
        <a:ln w="9525" algn="ctr">
          <a:solidFill>
            <a:srgbClr val="000000"/>
          </a:solidFill>
          <a:round/>
          <a:headEnd/>
          <a:tailEnd/>
        </a:ln>
      </xdr:spPr>
    </xdr:cxnSp>
    <xdr:clientData/>
  </xdr:twoCellAnchor>
  <xdr:twoCellAnchor>
    <xdr:from>
      <xdr:col>2</xdr:col>
      <xdr:colOff>219075</xdr:colOff>
      <xdr:row>27</xdr:row>
      <xdr:rowOff>152401</xdr:rowOff>
    </xdr:from>
    <xdr:to>
      <xdr:col>2</xdr:col>
      <xdr:colOff>342900</xdr:colOff>
      <xdr:row>32</xdr:row>
      <xdr:rowOff>47626</xdr:rowOff>
    </xdr:to>
    <xdr:sp macro="" textlink="">
      <xdr:nvSpPr>
        <xdr:cNvPr id="23" name="Oval 12"/>
        <xdr:cNvSpPr>
          <a:spLocks noChangeArrowheads="1"/>
        </xdr:cNvSpPr>
      </xdr:nvSpPr>
      <xdr:spPr bwMode="auto">
        <a:xfrm>
          <a:off x="1438275" y="4619626"/>
          <a:ext cx="123825" cy="704850"/>
        </a:xfrm>
        <a:prstGeom prst="ellipse">
          <a:avLst/>
        </a:prstGeom>
        <a:solidFill>
          <a:srgbClr val="FFFFFF"/>
        </a:solidFill>
        <a:ln w="9525" algn="ctr">
          <a:solidFill>
            <a:srgbClr val="000000"/>
          </a:solidFill>
          <a:round/>
          <a:headEnd/>
          <a:tailEnd/>
        </a:ln>
      </xdr:spPr>
    </xdr:sp>
    <xdr:clientData/>
  </xdr:twoCellAnchor>
  <xdr:twoCellAnchor>
    <xdr:from>
      <xdr:col>4</xdr:col>
      <xdr:colOff>38100</xdr:colOff>
      <xdr:row>13</xdr:row>
      <xdr:rowOff>0</xdr:rowOff>
    </xdr:from>
    <xdr:to>
      <xdr:col>4</xdr:col>
      <xdr:colOff>295275</xdr:colOff>
      <xdr:row>17</xdr:row>
      <xdr:rowOff>9525</xdr:rowOff>
    </xdr:to>
    <xdr:sp macro="" textlink="">
      <xdr:nvSpPr>
        <xdr:cNvPr id="24" name="Oval 17"/>
        <xdr:cNvSpPr>
          <a:spLocks noChangeArrowheads="1"/>
        </xdr:cNvSpPr>
      </xdr:nvSpPr>
      <xdr:spPr bwMode="auto">
        <a:xfrm>
          <a:off x="2476500" y="2200275"/>
          <a:ext cx="257175" cy="657225"/>
        </a:xfrm>
        <a:prstGeom prst="ellipse">
          <a:avLst/>
        </a:prstGeom>
        <a:solidFill>
          <a:srgbClr val="FFFFFF"/>
        </a:solidFill>
        <a:ln w="9525" algn="ctr">
          <a:solidFill>
            <a:srgbClr val="000000"/>
          </a:solidFill>
          <a:round/>
          <a:headEnd/>
          <a:tailEnd/>
        </a:ln>
      </xdr:spPr>
    </xdr:sp>
    <xdr:clientData/>
  </xdr:twoCellAnchor>
  <xdr:twoCellAnchor>
    <xdr:from>
      <xdr:col>4</xdr:col>
      <xdr:colOff>66675</xdr:colOff>
      <xdr:row>27</xdr:row>
      <xdr:rowOff>152400</xdr:rowOff>
    </xdr:from>
    <xdr:to>
      <xdr:col>4</xdr:col>
      <xdr:colOff>247650</xdr:colOff>
      <xdr:row>32</xdr:row>
      <xdr:rowOff>28575</xdr:rowOff>
    </xdr:to>
    <xdr:sp macro="" textlink="">
      <xdr:nvSpPr>
        <xdr:cNvPr id="25" name="Oval 22"/>
        <xdr:cNvSpPr>
          <a:spLocks noChangeArrowheads="1"/>
        </xdr:cNvSpPr>
      </xdr:nvSpPr>
      <xdr:spPr bwMode="auto">
        <a:xfrm>
          <a:off x="2505075" y="4619625"/>
          <a:ext cx="180975" cy="685800"/>
        </a:xfrm>
        <a:prstGeom prst="ellipse">
          <a:avLst/>
        </a:prstGeom>
        <a:solidFill>
          <a:srgbClr val="FFFFFF"/>
        </a:solidFill>
        <a:ln w="9525" algn="ctr">
          <a:solidFill>
            <a:srgbClr val="000000"/>
          </a:solidFill>
          <a:round/>
          <a:headEnd/>
          <a:tailEnd/>
        </a:ln>
      </xdr:spPr>
    </xdr:sp>
    <xdr:clientData/>
  </xdr:twoCellAnchor>
  <xdr:twoCellAnchor>
    <xdr:from>
      <xdr:col>4</xdr:col>
      <xdr:colOff>419104</xdr:colOff>
      <xdr:row>13</xdr:row>
      <xdr:rowOff>57150</xdr:rowOff>
    </xdr:from>
    <xdr:to>
      <xdr:col>4</xdr:col>
      <xdr:colOff>428625</xdr:colOff>
      <xdr:row>16</xdr:row>
      <xdr:rowOff>114300</xdr:rowOff>
    </xdr:to>
    <xdr:cxnSp macro="">
      <xdr:nvCxnSpPr>
        <xdr:cNvPr id="26" name="Straight Connector 24"/>
        <xdr:cNvCxnSpPr>
          <a:cxnSpLocks noChangeShapeType="1"/>
        </xdr:cNvCxnSpPr>
      </xdr:nvCxnSpPr>
      <xdr:spPr bwMode="auto">
        <a:xfrm>
          <a:off x="2857504" y="2257425"/>
          <a:ext cx="9521" cy="542925"/>
        </a:xfrm>
        <a:prstGeom prst="line">
          <a:avLst/>
        </a:prstGeom>
        <a:noFill/>
        <a:ln w="9525" algn="ctr">
          <a:solidFill>
            <a:srgbClr val="000000"/>
          </a:solidFill>
          <a:round/>
          <a:headEnd/>
          <a:tailEnd/>
        </a:ln>
      </xdr:spPr>
    </xdr:cxnSp>
    <xdr:clientData/>
  </xdr:twoCellAnchor>
  <xdr:twoCellAnchor>
    <xdr:from>
      <xdr:col>4</xdr:col>
      <xdr:colOff>428625</xdr:colOff>
      <xdr:row>28</xdr:row>
      <xdr:rowOff>76200</xdr:rowOff>
    </xdr:from>
    <xdr:to>
      <xdr:col>4</xdr:col>
      <xdr:colOff>447675</xdr:colOff>
      <xdr:row>31</xdr:row>
      <xdr:rowOff>152400</xdr:rowOff>
    </xdr:to>
    <xdr:cxnSp macro="">
      <xdr:nvCxnSpPr>
        <xdr:cNvPr id="27" name="Straight Connector 25"/>
        <xdr:cNvCxnSpPr>
          <a:cxnSpLocks noChangeShapeType="1"/>
        </xdr:cNvCxnSpPr>
      </xdr:nvCxnSpPr>
      <xdr:spPr bwMode="auto">
        <a:xfrm>
          <a:off x="2867025" y="4705350"/>
          <a:ext cx="19050" cy="561975"/>
        </a:xfrm>
        <a:prstGeom prst="line">
          <a:avLst/>
        </a:prstGeom>
        <a:noFill/>
        <a:ln w="9525" algn="ctr">
          <a:solidFill>
            <a:srgbClr val="000000"/>
          </a:solidFill>
          <a:round/>
          <a:headEnd/>
          <a:tailEnd/>
        </a:ln>
      </xdr:spPr>
    </xdr:cxnSp>
    <xdr:clientData/>
  </xdr:twoCellAnchor>
  <xdr:twoCellAnchor>
    <xdr:from>
      <xdr:col>6</xdr:col>
      <xdr:colOff>88831</xdr:colOff>
      <xdr:row>8</xdr:row>
      <xdr:rowOff>155256</xdr:rowOff>
    </xdr:from>
    <xdr:to>
      <xdr:col>7</xdr:col>
      <xdr:colOff>9943</xdr:colOff>
      <xdr:row>11</xdr:row>
      <xdr:rowOff>19880</xdr:rowOff>
    </xdr:to>
    <xdr:cxnSp macro="">
      <xdr:nvCxnSpPr>
        <xdr:cNvPr id="28" name="Straight Connector 47"/>
        <xdr:cNvCxnSpPr>
          <a:cxnSpLocks noChangeShapeType="1"/>
          <a:stCxn id="153" idx="2"/>
          <a:endCxn id="123" idx="0"/>
        </xdr:cNvCxnSpPr>
      </xdr:nvCxnSpPr>
      <xdr:spPr bwMode="auto">
        <a:xfrm>
          <a:off x="3746431" y="1545906"/>
          <a:ext cx="530712" cy="350399"/>
        </a:xfrm>
        <a:prstGeom prst="line">
          <a:avLst/>
        </a:prstGeom>
        <a:noFill/>
        <a:ln w="15875" algn="ctr">
          <a:solidFill>
            <a:srgbClr val="000000"/>
          </a:solidFill>
          <a:prstDash val="sysDash"/>
          <a:round/>
          <a:headEnd/>
          <a:tailEnd/>
        </a:ln>
      </xdr:spPr>
    </xdr:cxnSp>
    <xdr:clientData/>
  </xdr:twoCellAnchor>
  <xdr:twoCellAnchor>
    <xdr:from>
      <xdr:col>10</xdr:col>
      <xdr:colOff>57150</xdr:colOff>
      <xdr:row>6</xdr:row>
      <xdr:rowOff>238125</xdr:rowOff>
    </xdr:from>
    <xdr:to>
      <xdr:col>10</xdr:col>
      <xdr:colOff>85725</xdr:colOff>
      <xdr:row>36</xdr:row>
      <xdr:rowOff>9525</xdr:rowOff>
    </xdr:to>
    <xdr:cxnSp macro="">
      <xdr:nvCxnSpPr>
        <xdr:cNvPr id="29" name="Straight Connector 64"/>
        <xdr:cNvCxnSpPr>
          <a:cxnSpLocks noChangeShapeType="1"/>
        </xdr:cNvCxnSpPr>
      </xdr:nvCxnSpPr>
      <xdr:spPr bwMode="auto">
        <a:xfrm>
          <a:off x="6153150" y="1209675"/>
          <a:ext cx="28575" cy="4724400"/>
        </a:xfrm>
        <a:prstGeom prst="line">
          <a:avLst/>
        </a:prstGeom>
        <a:noFill/>
        <a:ln w="15875" algn="ctr">
          <a:solidFill>
            <a:srgbClr val="C00000"/>
          </a:solidFill>
          <a:round/>
          <a:headEnd/>
          <a:tailEnd/>
        </a:ln>
      </xdr:spPr>
    </xdr:cxnSp>
    <xdr:clientData/>
  </xdr:twoCellAnchor>
  <xdr:twoCellAnchor>
    <xdr:from>
      <xdr:col>9</xdr:col>
      <xdr:colOff>542925</xdr:colOff>
      <xdr:row>6</xdr:row>
      <xdr:rowOff>114301</xdr:rowOff>
    </xdr:from>
    <xdr:to>
      <xdr:col>10</xdr:col>
      <xdr:colOff>133350</xdr:colOff>
      <xdr:row>9</xdr:row>
      <xdr:rowOff>66676</xdr:rowOff>
    </xdr:to>
    <xdr:sp macro="" textlink="">
      <xdr:nvSpPr>
        <xdr:cNvPr id="30" name="Text Box 2"/>
        <xdr:cNvSpPr txBox="1">
          <a:spLocks noChangeArrowheads="1"/>
        </xdr:cNvSpPr>
      </xdr:nvSpPr>
      <xdr:spPr bwMode="auto">
        <a:xfrm>
          <a:off x="6029325" y="1085851"/>
          <a:ext cx="200025" cy="533400"/>
        </a:xfrm>
        <a:prstGeom prst="rect">
          <a:avLst/>
        </a:prstGeom>
        <a:solidFill>
          <a:srgbClr val="FFFFFF"/>
        </a:solidFill>
        <a:ln>
          <a:noFill/>
        </a:ln>
        <a:extLst/>
      </xdr:spPr>
      <xdr:txBody>
        <a:bodyPr vertOverflow="clip" vert="vert270" wrap="square" lIns="27432" tIns="22860" rIns="27432" bIns="0" anchor="ctr" upright="1"/>
        <a:lstStyle/>
        <a:p>
          <a:pPr algn="r" rtl="0">
            <a:defRPr sz="1000"/>
          </a:pPr>
          <a:r>
            <a:rPr lang="en-US" sz="900" b="1" i="0" u="none" strike="noStrike" baseline="0">
              <a:solidFill>
                <a:srgbClr val="000000"/>
              </a:solidFill>
              <a:latin typeface="+mn-lt"/>
              <a:cs typeface="Arial"/>
            </a:rPr>
            <a:t>Prod vlan </a:t>
          </a:r>
        </a:p>
      </xdr:txBody>
    </xdr:sp>
    <xdr:clientData/>
  </xdr:twoCellAnchor>
  <xdr:twoCellAnchor>
    <xdr:from>
      <xdr:col>6</xdr:col>
      <xdr:colOff>119063</xdr:colOff>
      <xdr:row>16</xdr:row>
      <xdr:rowOff>104774</xdr:rowOff>
    </xdr:from>
    <xdr:to>
      <xdr:col>7</xdr:col>
      <xdr:colOff>361951</xdr:colOff>
      <xdr:row>20</xdr:row>
      <xdr:rowOff>133350</xdr:rowOff>
    </xdr:to>
    <xdr:cxnSp macro="">
      <xdr:nvCxnSpPr>
        <xdr:cNvPr id="31" name="Elbow Connector 84"/>
        <xdr:cNvCxnSpPr>
          <a:cxnSpLocks noChangeShapeType="1"/>
          <a:stCxn id="11" idx="0"/>
          <a:endCxn id="10" idx="2"/>
        </xdr:cNvCxnSpPr>
      </xdr:nvCxnSpPr>
      <xdr:spPr bwMode="auto">
        <a:xfrm rot="5400000" flipH="1" flipV="1">
          <a:off x="3864769" y="2702718"/>
          <a:ext cx="676276" cy="852488"/>
        </a:xfrm>
        <a:prstGeom prst="bentConnector3">
          <a:avLst>
            <a:gd name="adj1" fmla="val 50000"/>
          </a:avLst>
        </a:prstGeom>
        <a:noFill/>
        <a:ln w="15875" algn="ctr">
          <a:solidFill>
            <a:srgbClr val="000000"/>
          </a:solidFill>
          <a:prstDash val="sysDash"/>
          <a:round/>
          <a:headEnd type="stealth" w="med" len="med"/>
          <a:tailEnd type="stealth" w="med" len="med"/>
        </a:ln>
      </xdr:spPr>
    </xdr:cxnSp>
    <xdr:clientData/>
  </xdr:twoCellAnchor>
  <xdr:twoCellAnchor>
    <xdr:from>
      <xdr:col>1</xdr:col>
      <xdr:colOff>9525</xdr:colOff>
      <xdr:row>10</xdr:row>
      <xdr:rowOff>19050</xdr:rowOff>
    </xdr:from>
    <xdr:to>
      <xdr:col>2</xdr:col>
      <xdr:colOff>9525</xdr:colOff>
      <xdr:row>22</xdr:row>
      <xdr:rowOff>104775</xdr:rowOff>
    </xdr:to>
    <xdr:sp macro="" textlink="">
      <xdr:nvSpPr>
        <xdr:cNvPr id="32" name="Rounded Rectangle 31"/>
        <xdr:cNvSpPr/>
      </xdr:nvSpPr>
      <xdr:spPr bwMode="auto">
        <a:xfrm>
          <a:off x="619125" y="1733550"/>
          <a:ext cx="609600" cy="2028825"/>
        </a:xfrm>
        <a:prstGeom prst="roundRect">
          <a:avLst/>
        </a:prstGeom>
        <a:solidFill>
          <a:schemeClr val="accent1">
            <a:lumMod val="60000"/>
            <a:lumOff val="40000"/>
          </a:schemeClr>
        </a:solidFill>
        <a:ln w="9525" cap="flat" cmpd="sng" algn="ctr">
          <a:solidFill>
            <a:srgbClr val="000000"/>
          </a:solidFill>
          <a:prstDash val="solid"/>
          <a:round/>
          <a:headEnd type="none" w="med" len="med"/>
          <a:tailEnd type="none" w="med" len="med"/>
        </a:ln>
        <a:effectLst/>
        <a:extLst/>
      </xdr:spPr>
      <xdr:style>
        <a:lnRef idx="0">
          <a:scrgbClr r="0" g="0" b="0"/>
        </a:lnRef>
        <a:fillRef idx="1003">
          <a:schemeClr val="lt1"/>
        </a:fillRef>
        <a:effectRef idx="0">
          <a:scrgbClr r="0" g="0" b="0"/>
        </a:effectRef>
        <a:fontRef idx="major"/>
      </xdr:style>
      <xdr:txBody>
        <a:bodyPr vertOverflow="clip" horzOverflow="clip" wrap="square" lIns="18288" tIns="0" rIns="0" bIns="0" rtlCol="0" anchor="t" upright="1"/>
        <a:lstStyle/>
        <a:p>
          <a:pPr algn="l"/>
          <a:endParaRPr lang="en-US" sz="1100"/>
        </a:p>
        <a:p>
          <a:pPr algn="l"/>
          <a:endParaRPr lang="en-US" sz="1100"/>
        </a:p>
        <a:p>
          <a:pPr algn="l"/>
          <a:endParaRPr lang="en-US" sz="1100"/>
        </a:p>
        <a:p>
          <a:pPr algn="l"/>
          <a:r>
            <a:rPr lang="en-US" sz="1100"/>
            <a:t>Network Switch1</a:t>
          </a:r>
        </a:p>
        <a:p>
          <a:pPr algn="l"/>
          <a:r>
            <a:rPr lang="en-US" sz="1100"/>
            <a:t>10G</a:t>
          </a:r>
        </a:p>
      </xdr:txBody>
    </xdr:sp>
    <xdr:clientData/>
  </xdr:twoCellAnchor>
  <xdr:twoCellAnchor>
    <xdr:from>
      <xdr:col>6</xdr:col>
      <xdr:colOff>119063</xdr:colOff>
      <xdr:row>22</xdr:row>
      <xdr:rowOff>85725</xdr:rowOff>
    </xdr:from>
    <xdr:to>
      <xdr:col>6</xdr:col>
      <xdr:colOff>128588</xdr:colOff>
      <xdr:row>27</xdr:row>
      <xdr:rowOff>19050</xdr:rowOff>
    </xdr:to>
    <xdr:cxnSp macro="">
      <xdr:nvCxnSpPr>
        <xdr:cNvPr id="34" name="Straight Connector 141"/>
        <xdr:cNvCxnSpPr>
          <a:cxnSpLocks noChangeShapeType="1"/>
          <a:stCxn id="88" idx="0"/>
          <a:endCxn id="11" idx="2"/>
        </xdr:cNvCxnSpPr>
      </xdr:nvCxnSpPr>
      <xdr:spPr bwMode="auto">
        <a:xfrm flipH="1" flipV="1">
          <a:off x="3776663" y="3743325"/>
          <a:ext cx="9525" cy="742950"/>
        </a:xfrm>
        <a:prstGeom prst="line">
          <a:avLst/>
        </a:prstGeom>
        <a:noFill/>
        <a:ln w="19050" algn="ctr">
          <a:solidFill>
            <a:srgbClr val="000000"/>
          </a:solidFill>
          <a:prstDash val="sysDash"/>
          <a:round/>
          <a:headEnd type="stealth" w="med" len="med"/>
          <a:tailEnd type="stealth" w="med" len="med"/>
        </a:ln>
      </xdr:spPr>
    </xdr:cxnSp>
    <xdr:clientData/>
  </xdr:twoCellAnchor>
  <xdr:twoCellAnchor>
    <xdr:from>
      <xdr:col>7</xdr:col>
      <xdr:colOff>590551</xdr:colOff>
      <xdr:row>15</xdr:row>
      <xdr:rowOff>47625</xdr:rowOff>
    </xdr:from>
    <xdr:to>
      <xdr:col>8</xdr:col>
      <xdr:colOff>9525</xdr:colOff>
      <xdr:row>30</xdr:row>
      <xdr:rowOff>119062</xdr:rowOff>
    </xdr:to>
    <xdr:cxnSp macro="">
      <xdr:nvCxnSpPr>
        <xdr:cNvPr id="36" name="Elbow Connector 147"/>
        <xdr:cNvCxnSpPr>
          <a:cxnSpLocks noChangeShapeType="1"/>
          <a:stCxn id="10" idx="3"/>
          <a:endCxn id="95" idx="3"/>
        </xdr:cNvCxnSpPr>
      </xdr:nvCxnSpPr>
      <xdr:spPr bwMode="auto">
        <a:xfrm>
          <a:off x="4857751" y="2571750"/>
          <a:ext cx="28574" cy="2500312"/>
        </a:xfrm>
        <a:prstGeom prst="bentConnector3">
          <a:avLst>
            <a:gd name="adj1" fmla="val 900028"/>
          </a:avLst>
        </a:prstGeom>
        <a:noFill/>
        <a:ln w="19050" algn="ctr">
          <a:solidFill>
            <a:srgbClr val="000000"/>
          </a:solidFill>
          <a:prstDash val="sysDash"/>
          <a:round/>
          <a:headEnd type="stealth" w="med" len="med"/>
          <a:tailEnd type="stealth" w="med" len="med"/>
        </a:ln>
      </xdr:spPr>
    </xdr:cxnSp>
    <xdr:clientData/>
  </xdr:twoCellAnchor>
  <xdr:twoCellAnchor>
    <xdr:from>
      <xdr:col>6</xdr:col>
      <xdr:colOff>552450</xdr:colOff>
      <xdr:row>32</xdr:row>
      <xdr:rowOff>66675</xdr:rowOff>
    </xdr:from>
    <xdr:to>
      <xdr:col>8</xdr:col>
      <xdr:colOff>0</xdr:colOff>
      <xdr:row>33</xdr:row>
      <xdr:rowOff>104775</xdr:rowOff>
    </xdr:to>
    <xdr:sp macro="" textlink="">
      <xdr:nvSpPr>
        <xdr:cNvPr id="37" name="TextBox 36"/>
        <xdr:cNvSpPr txBox="1"/>
      </xdr:nvSpPr>
      <xdr:spPr>
        <a:xfrm>
          <a:off x="4210050" y="5343525"/>
          <a:ext cx="666750" cy="2000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priority2</a:t>
          </a:r>
        </a:p>
      </xdr:txBody>
    </xdr:sp>
    <xdr:clientData/>
  </xdr:twoCellAnchor>
  <xdr:twoCellAnchor>
    <xdr:from>
      <xdr:col>6</xdr:col>
      <xdr:colOff>514350</xdr:colOff>
      <xdr:row>19</xdr:row>
      <xdr:rowOff>9525</xdr:rowOff>
    </xdr:from>
    <xdr:to>
      <xdr:col>7</xdr:col>
      <xdr:colOff>571500</xdr:colOff>
      <xdr:row>20</xdr:row>
      <xdr:rowOff>47625</xdr:rowOff>
    </xdr:to>
    <xdr:sp macro="" textlink="">
      <xdr:nvSpPr>
        <xdr:cNvPr id="38" name="TextBox 37"/>
        <xdr:cNvSpPr txBox="1"/>
      </xdr:nvSpPr>
      <xdr:spPr>
        <a:xfrm>
          <a:off x="4171950" y="3181350"/>
          <a:ext cx="666750" cy="2000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priority 1</a:t>
          </a:r>
        </a:p>
      </xdr:txBody>
    </xdr:sp>
    <xdr:clientData/>
  </xdr:twoCellAnchor>
  <xdr:twoCellAnchor>
    <xdr:from>
      <xdr:col>6</xdr:col>
      <xdr:colOff>552450</xdr:colOff>
      <xdr:row>23</xdr:row>
      <xdr:rowOff>104774</xdr:rowOff>
    </xdr:from>
    <xdr:to>
      <xdr:col>9</xdr:col>
      <xdr:colOff>381000</xdr:colOff>
      <xdr:row>24</xdr:row>
      <xdr:rowOff>133350</xdr:rowOff>
    </xdr:to>
    <xdr:sp macro="" textlink="">
      <xdr:nvSpPr>
        <xdr:cNvPr id="39" name="TextBox 38"/>
        <xdr:cNvSpPr txBox="1"/>
      </xdr:nvSpPr>
      <xdr:spPr>
        <a:xfrm>
          <a:off x="4210050" y="3924299"/>
          <a:ext cx="1657350" cy="19050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SEA Failover with load</a:t>
          </a:r>
          <a:r>
            <a:rPr lang="en-US" sz="900" baseline="0"/>
            <a:t> sharing</a:t>
          </a:r>
          <a:endParaRPr lang="en-US" sz="900"/>
        </a:p>
      </xdr:txBody>
    </xdr:sp>
    <xdr:clientData/>
  </xdr:twoCellAnchor>
  <xdr:twoCellAnchor>
    <xdr:from>
      <xdr:col>0</xdr:col>
      <xdr:colOff>600075</xdr:colOff>
      <xdr:row>26</xdr:row>
      <xdr:rowOff>76200</xdr:rowOff>
    </xdr:from>
    <xdr:to>
      <xdr:col>1</xdr:col>
      <xdr:colOff>600075</xdr:colOff>
      <xdr:row>36</xdr:row>
      <xdr:rowOff>152400</xdr:rowOff>
    </xdr:to>
    <xdr:sp macro="" textlink="">
      <xdr:nvSpPr>
        <xdr:cNvPr id="40" name="Rounded Rectangle 39"/>
        <xdr:cNvSpPr/>
      </xdr:nvSpPr>
      <xdr:spPr bwMode="auto">
        <a:xfrm>
          <a:off x="600075" y="4381500"/>
          <a:ext cx="609600" cy="1695450"/>
        </a:xfrm>
        <a:prstGeom prst="roundRect">
          <a:avLst/>
        </a:prstGeom>
        <a:solidFill>
          <a:srgbClr val="FFC000"/>
        </a:solidFill>
        <a:ln w="9525" cap="flat" cmpd="sng" algn="ctr">
          <a:solidFill>
            <a:srgbClr val="000000"/>
          </a:solidFill>
          <a:prstDash val="solid"/>
          <a:round/>
          <a:headEnd type="none" w="med" len="med"/>
          <a:tailEnd type="none" w="med" len="med"/>
        </a:ln>
        <a:effectLst/>
        <a:extLst/>
      </xdr:spPr>
      <xdr:style>
        <a:lnRef idx="0">
          <a:scrgbClr r="0" g="0" b="0"/>
        </a:lnRef>
        <a:fillRef idx="1003">
          <a:schemeClr val="lt1"/>
        </a:fillRef>
        <a:effectRef idx="0">
          <a:scrgbClr r="0" g="0" b="0"/>
        </a:effectRef>
        <a:fontRef idx="major"/>
      </xdr:style>
      <xdr:txBody>
        <a:bodyPr vertOverflow="clip" horzOverflow="clip" wrap="square" lIns="18288" tIns="0" rIns="0" bIns="0" rtlCol="0" anchor="t" upright="1"/>
        <a:lstStyle/>
        <a:p>
          <a:pPr algn="l"/>
          <a:endParaRPr lang="en-US" sz="1100"/>
        </a:p>
        <a:p>
          <a:pPr algn="l"/>
          <a:endParaRPr lang="en-US" sz="1100"/>
        </a:p>
        <a:p>
          <a:pPr algn="l"/>
          <a:endParaRPr lang="en-US" sz="1100"/>
        </a:p>
        <a:p>
          <a:pPr algn="l"/>
          <a:r>
            <a:rPr lang="en-US" sz="1100"/>
            <a:t>Network Switch2</a:t>
          </a:r>
        </a:p>
        <a:p>
          <a:pPr algn="l"/>
          <a:r>
            <a:rPr lang="en-US" sz="1100"/>
            <a:t>10G</a:t>
          </a:r>
        </a:p>
      </xdr:txBody>
    </xdr:sp>
    <xdr:clientData/>
  </xdr:twoCellAnchor>
  <xdr:twoCellAnchor>
    <xdr:from>
      <xdr:col>12</xdr:col>
      <xdr:colOff>47625</xdr:colOff>
      <xdr:row>20</xdr:row>
      <xdr:rowOff>97729</xdr:rowOff>
    </xdr:from>
    <xdr:to>
      <xdr:col>16</xdr:col>
      <xdr:colOff>152400</xdr:colOff>
      <xdr:row>29</xdr:row>
      <xdr:rowOff>152400</xdr:rowOff>
    </xdr:to>
    <xdr:sp macro="" textlink="">
      <xdr:nvSpPr>
        <xdr:cNvPr id="41" name="Rounded Rectangle 40"/>
        <xdr:cNvSpPr/>
      </xdr:nvSpPr>
      <xdr:spPr bwMode="auto">
        <a:xfrm>
          <a:off x="7362825" y="3431479"/>
          <a:ext cx="2543175" cy="1511996"/>
        </a:xfrm>
        <a:prstGeom prst="roundRect">
          <a:avLst/>
        </a:prstGeom>
        <a:ln w="9525" cap="flat" cmpd="sng" algn="ctr">
          <a:solidFill>
            <a:srgbClr val="000000"/>
          </a:solidFill>
          <a:prstDash val="solid"/>
          <a:round/>
          <a:headEnd type="none" w="med" len="med"/>
          <a:tailEnd type="none" w="med" len="med"/>
        </a:ln>
        <a:effectLst/>
        <a:extLst/>
      </xdr:spPr>
      <xdr:style>
        <a:lnRef idx="0">
          <a:scrgbClr r="0" g="0" b="0"/>
        </a:lnRef>
        <a:fillRef idx="1003">
          <a:schemeClr val="lt2"/>
        </a:fillRef>
        <a:effectRef idx="0">
          <a:scrgbClr r="0" g="0" b="0"/>
        </a:effectRef>
        <a:fontRef idx="major"/>
      </xdr:style>
      <xdr:txBody>
        <a:bodyPr vertOverflow="clip" horzOverflow="clip" wrap="square" lIns="18288" tIns="0" rIns="0" bIns="0" rtlCol="0" anchor="t" upright="1"/>
        <a:lstStyle/>
        <a:p>
          <a:pPr algn="l"/>
          <a:r>
            <a:rPr lang="en-US" sz="1100" b="1"/>
            <a:t>                                 LPAR </a:t>
          </a:r>
        </a:p>
      </xdr:txBody>
    </xdr:sp>
    <xdr:clientData/>
  </xdr:twoCellAnchor>
  <xdr:twoCellAnchor>
    <xdr:from>
      <xdr:col>12</xdr:col>
      <xdr:colOff>247649</xdr:colOff>
      <xdr:row>21</xdr:row>
      <xdr:rowOff>152401</xdr:rowOff>
    </xdr:from>
    <xdr:to>
      <xdr:col>13</xdr:col>
      <xdr:colOff>495300</xdr:colOff>
      <xdr:row>23</xdr:row>
      <xdr:rowOff>47625</xdr:rowOff>
    </xdr:to>
    <xdr:sp macro="" textlink="">
      <xdr:nvSpPr>
        <xdr:cNvPr id="42" name="TextBox 41"/>
        <xdr:cNvSpPr txBox="1"/>
      </xdr:nvSpPr>
      <xdr:spPr>
        <a:xfrm>
          <a:off x="7562849" y="3648076"/>
          <a:ext cx="857251" cy="219074"/>
        </a:xfrm>
        <a:prstGeom prst="rect">
          <a:avLst/>
        </a:prstGeom>
        <a:solidFill>
          <a:srgbClr val="C00000"/>
        </a:solidFill>
        <a:ln w="9525" cmpd="sng">
          <a:gradFill flip="none" rotWithShape="1">
            <a:gsLst>
              <a:gs pos="0">
                <a:srgbClr val="FF0000"/>
              </a:gs>
              <a:gs pos="50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Public IP</a:t>
          </a:r>
        </a:p>
      </xdr:txBody>
    </xdr:sp>
    <xdr:clientData/>
  </xdr:twoCellAnchor>
  <xdr:twoCellAnchor>
    <xdr:from>
      <xdr:col>10</xdr:col>
      <xdr:colOff>74544</xdr:colOff>
      <xdr:row>21</xdr:row>
      <xdr:rowOff>149087</xdr:rowOff>
    </xdr:from>
    <xdr:to>
      <xdr:col>12</xdr:col>
      <xdr:colOff>240195</xdr:colOff>
      <xdr:row>22</xdr:row>
      <xdr:rowOff>8284</xdr:rowOff>
    </xdr:to>
    <xdr:cxnSp macro="">
      <xdr:nvCxnSpPr>
        <xdr:cNvPr id="43" name="Straight Connector 173"/>
        <xdr:cNvCxnSpPr>
          <a:cxnSpLocks noChangeShapeType="1"/>
        </xdr:cNvCxnSpPr>
      </xdr:nvCxnSpPr>
      <xdr:spPr bwMode="auto">
        <a:xfrm>
          <a:off x="6170544" y="3644762"/>
          <a:ext cx="1384851" cy="21122"/>
        </a:xfrm>
        <a:prstGeom prst="line">
          <a:avLst/>
        </a:prstGeom>
        <a:noFill/>
        <a:ln w="15875" algn="ctr">
          <a:solidFill>
            <a:srgbClr val="C00000"/>
          </a:solidFill>
          <a:round/>
          <a:headEnd/>
          <a:tailEnd/>
        </a:ln>
      </xdr:spPr>
    </xdr:cxnSp>
    <xdr:clientData/>
  </xdr:twoCellAnchor>
  <xdr:twoCellAnchor>
    <xdr:from>
      <xdr:col>16</xdr:col>
      <xdr:colOff>400050</xdr:colOff>
      <xdr:row>6</xdr:row>
      <xdr:rowOff>219075</xdr:rowOff>
    </xdr:from>
    <xdr:to>
      <xdr:col>22</xdr:col>
      <xdr:colOff>352425</xdr:colOff>
      <xdr:row>48</xdr:row>
      <xdr:rowOff>85725</xdr:rowOff>
    </xdr:to>
    <xdr:sp macro="" textlink="">
      <xdr:nvSpPr>
        <xdr:cNvPr id="44" name="Text Box 134"/>
        <xdr:cNvSpPr txBox="1">
          <a:spLocks noChangeArrowheads="1"/>
        </xdr:cNvSpPr>
      </xdr:nvSpPr>
      <xdr:spPr bwMode="auto">
        <a:xfrm>
          <a:off x="10153650" y="1190625"/>
          <a:ext cx="3609975" cy="6762750"/>
        </a:xfrm>
        <a:prstGeom prst="rect">
          <a:avLst/>
        </a:prstGeom>
        <a:solidFill>
          <a:srgbClr val="FFFFFF"/>
        </a:solidFill>
        <a:ln w="19050">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VIO Server</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Redundant Virtual IO Servers for network provisioning</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VIOS Production partitions: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VIO1 and VIO2 to serve Network needs for all LPARs</a:t>
          </a:r>
        </a:p>
        <a:p>
          <a:pPr algn="l" rtl="0">
            <a:defRPr sz="1000"/>
          </a:pPr>
          <a:r>
            <a:rPr lang="en-US" sz="1000" b="0" i="0" u="none" strike="noStrike" baseline="0">
              <a:solidFill>
                <a:srgbClr val="000000"/>
              </a:solidFill>
              <a:latin typeface="Arial"/>
              <a:cs typeface="Arial"/>
            </a:rPr>
            <a:t>- Each virtual network provisioning VIOS has 1 Shared Ethernet Adapter (SEA) </a:t>
          </a:r>
        </a:p>
        <a:p>
          <a:pPr algn="l" rtl="0">
            <a:defRPr sz="1000"/>
          </a:pPr>
          <a:r>
            <a:rPr lang="en-US" sz="1000" b="0" i="0" u="none" strike="noStrike" baseline="0">
              <a:solidFill>
                <a:srgbClr val="000000"/>
              </a:solidFill>
              <a:latin typeface="Arial"/>
              <a:cs typeface="Arial"/>
            </a:rPr>
            <a:t>-SEA1 for network traffic uses 4 X 10 Gbps network ports from two physical adapters in Link agregation etherchannel configuration</a:t>
          </a:r>
        </a:p>
        <a:p>
          <a:pPr rtl="0"/>
          <a:r>
            <a:rPr lang="en-US" sz="1100" b="0" i="0" baseline="0">
              <a:effectLst/>
              <a:latin typeface="+mn-lt"/>
              <a:ea typeface="+mn-ea"/>
              <a:cs typeface="+mn-cs"/>
            </a:rPr>
            <a:t>4x vritual ethernet adapters to be connected to SEA1 to handle the currently production, management, backup, and interconnect vlans</a:t>
          </a:r>
          <a:endParaRPr lang="en-US" sz="1000">
            <a:effectLst/>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mn-lt"/>
              <a:ea typeface="+mn-ea"/>
              <a:cs typeface="+mn-cs"/>
            </a:rPr>
            <a:t>- </a:t>
          </a:r>
          <a:r>
            <a:rPr lang="en-US" sz="1000" b="0" i="0" u="none" strike="noStrike" baseline="0">
              <a:solidFill>
                <a:srgbClr val="000000"/>
              </a:solidFill>
              <a:latin typeface="Arial"/>
              <a:cs typeface="Arial"/>
            </a:rPr>
            <a:t> Separate VLAN to be configured for SEA failover configuration (control channel)</a:t>
          </a:r>
        </a:p>
        <a:p>
          <a:pPr algn="l" rtl="0">
            <a:defRPr sz="1000"/>
          </a:pPr>
          <a:r>
            <a:rPr lang="en-US" sz="1000" b="0" i="0" u="none" strike="noStrike" baseline="0">
              <a:solidFill>
                <a:srgbClr val="000000"/>
              </a:solidFill>
              <a:latin typeface="Arial"/>
              <a:cs typeface="Arial"/>
            </a:rPr>
            <a:t>- 1x Virtual ethernet to to be connected (using pvid) to management vlan and holding vio IP</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On Client LPARs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 x Virtual Adapter for the Public Network</a:t>
          </a:r>
        </a:p>
        <a:p>
          <a:pPr algn="l" rtl="0">
            <a:defRPr sz="1000"/>
          </a:pPr>
          <a:r>
            <a:rPr lang="en-US" sz="1000" b="0" i="0" u="none" strike="noStrike" baseline="0">
              <a:solidFill>
                <a:srgbClr val="000000"/>
              </a:solidFill>
              <a:latin typeface="Arial"/>
              <a:cs typeface="Arial"/>
            </a:rPr>
            <a:t>- 1 x Virtual Adapter for the Management</a:t>
          </a:r>
        </a:p>
        <a:p>
          <a:pPr algn="l" rtl="0">
            <a:defRPr sz="1000"/>
          </a:pPr>
          <a:r>
            <a:rPr lang="en-US" sz="1000" b="0" i="0" u="none" strike="noStrike" baseline="0">
              <a:solidFill>
                <a:srgbClr val="000000"/>
              </a:solidFill>
              <a:latin typeface="Arial"/>
              <a:cs typeface="Arial"/>
            </a:rPr>
            <a:t>1 x Virtual Adapter for Backup network </a:t>
          </a:r>
        </a:p>
        <a:p>
          <a:pPr algn="l" rtl="0">
            <a:defRPr sz="1000"/>
          </a:pPr>
          <a:r>
            <a:rPr lang="en-US" sz="1000" b="0" i="0" u="none" strike="noStrike" baseline="0">
              <a:solidFill>
                <a:srgbClr val="000000"/>
              </a:solidFill>
              <a:latin typeface="Arial"/>
              <a:cs typeface="Arial"/>
            </a:rPr>
            <a:t>-1 X Virtual Adapter for RAC clusters heartbeat network</a:t>
          </a:r>
        </a:p>
        <a:p>
          <a:pPr algn="l" rtl="0">
            <a:defRPr sz="1000"/>
          </a:pPr>
          <a:endParaRPr lang="en-US" sz="1000" b="0" i="0" u="none" strike="noStrike" baseline="0">
            <a:solidFill>
              <a:srgbClr val="000000"/>
            </a:solidFill>
            <a:latin typeface="Arial"/>
            <a:cs typeface="Arial"/>
          </a:endParaRPr>
        </a:p>
        <a:p>
          <a:pPr rtl="0" eaLnBrk="1" fontAlgn="auto" latinLnBrk="0" hangingPunct="1"/>
          <a:r>
            <a:rPr lang="en-US" sz="1100" b="1" i="0" baseline="0">
              <a:effectLst/>
              <a:latin typeface="+mn-lt"/>
              <a:ea typeface="+mn-ea"/>
              <a:cs typeface="+mn-cs"/>
            </a:rPr>
            <a:t>Network switch ports side:</a:t>
          </a:r>
          <a:endParaRPr lang="en-US" sz="1000">
            <a:effectLst/>
          </a:endParaRPr>
        </a:p>
        <a:p>
          <a:pPr rtl="0" eaLnBrk="1" fontAlgn="auto" latinLnBrk="0" hangingPunct="1"/>
          <a:r>
            <a:rPr lang="en-US" sz="1100" b="1" i="0" baseline="0">
              <a:effectLst/>
              <a:latin typeface="+mn-lt"/>
              <a:ea typeface="+mn-ea"/>
              <a:cs typeface="+mn-cs"/>
            </a:rPr>
            <a:t>-  Rapid SPT to be enabled</a:t>
          </a:r>
          <a:endParaRPr lang="en-US" sz="1000">
            <a:effectLst/>
          </a:endParaRPr>
        </a:p>
        <a:p>
          <a:pPr rtl="0" eaLnBrk="1" fontAlgn="auto" latinLnBrk="0" hangingPunct="1"/>
          <a:r>
            <a:rPr lang="en-US" sz="1100" b="1" i="0" baseline="0">
              <a:effectLst/>
              <a:latin typeface="+mn-lt"/>
              <a:ea typeface="+mn-ea"/>
              <a:cs typeface="+mn-cs"/>
            </a:rPr>
            <a:t>-  Portfast to be enabled on ports connecting to vios</a:t>
          </a:r>
          <a:endParaRPr lang="en-US" sz="1000">
            <a:effectLst/>
          </a:endParaRPr>
        </a:p>
        <a:p>
          <a:pPr rtl="0" eaLnBrk="1" fontAlgn="auto" latinLnBrk="0" hangingPunct="1"/>
          <a:r>
            <a:rPr lang="en-US" sz="1100" b="1" i="0" baseline="0">
              <a:effectLst/>
              <a:latin typeface="+mn-lt"/>
              <a:ea typeface="+mn-ea"/>
              <a:cs typeface="+mn-cs"/>
            </a:rPr>
            <a:t>-  IEEE8023ad protocol enabled with"long" time out</a:t>
          </a:r>
          <a:endParaRPr lang="en-US" sz="1000">
            <a:effectLst/>
          </a:endParaRPr>
        </a:p>
        <a:p>
          <a:pPr rtl="0" eaLnBrk="1" fontAlgn="auto" latinLnBrk="0" hangingPunct="1"/>
          <a:r>
            <a:rPr lang="en-US" sz="1100">
              <a:effectLst/>
              <a:latin typeface="+mn-lt"/>
              <a:ea typeface="+mn-ea"/>
              <a:cs typeface="+mn-cs"/>
            </a:rPr>
            <a:t>- </a:t>
          </a:r>
          <a:r>
            <a:rPr lang="en-US" sz="1100" b="1">
              <a:effectLst/>
              <a:latin typeface="+mn-lt"/>
              <a:ea typeface="+mn-ea"/>
              <a:cs typeface="+mn-cs"/>
            </a:rPr>
            <a:t>Flowcontrol</a:t>
          </a:r>
          <a:r>
            <a:rPr lang="en-US" sz="1100" b="1" baseline="0">
              <a:effectLst/>
              <a:latin typeface="+mn-lt"/>
              <a:ea typeface="+mn-ea"/>
              <a:cs typeface="+mn-cs"/>
            </a:rPr>
            <a:t> to be enabled on accepting ports from LAGG (not sending)</a:t>
          </a:r>
          <a:endParaRPr lang="en-US" sz="1000" b="1">
            <a:effectLst/>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3</xdr:col>
      <xdr:colOff>0</xdr:colOff>
      <xdr:row>27</xdr:row>
      <xdr:rowOff>133350</xdr:rowOff>
    </xdr:from>
    <xdr:to>
      <xdr:col>3</xdr:col>
      <xdr:colOff>457200</xdr:colOff>
      <xdr:row>28</xdr:row>
      <xdr:rowOff>123825</xdr:rowOff>
    </xdr:to>
    <xdr:sp macro="" textlink="">
      <xdr:nvSpPr>
        <xdr:cNvPr id="47" name="TextBox 32"/>
        <xdr:cNvSpPr txBox="1">
          <a:spLocks noChangeArrowheads="1"/>
        </xdr:cNvSpPr>
      </xdr:nvSpPr>
      <xdr:spPr bwMode="auto">
        <a:xfrm>
          <a:off x="1828800" y="4600575"/>
          <a:ext cx="457200" cy="152400"/>
        </a:xfrm>
        <a:prstGeom prst="rect">
          <a:avLst/>
        </a:prstGeom>
        <a:solidFill>
          <a:srgbClr val="D6DCE5"/>
        </a:solidFill>
        <a:ln w="9525">
          <a:solidFill>
            <a:srgbClr val="FFFFFF"/>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alibri"/>
            </a:rPr>
            <a:t>ent0</a:t>
          </a:r>
        </a:p>
      </xdr:txBody>
    </xdr:sp>
    <xdr:clientData/>
  </xdr:twoCellAnchor>
  <xdr:twoCellAnchor>
    <xdr:from>
      <xdr:col>3</xdr:col>
      <xdr:colOff>0</xdr:colOff>
      <xdr:row>28</xdr:row>
      <xdr:rowOff>142875</xdr:rowOff>
    </xdr:from>
    <xdr:to>
      <xdr:col>3</xdr:col>
      <xdr:colOff>457200</xdr:colOff>
      <xdr:row>30</xdr:row>
      <xdr:rowOff>0</xdr:rowOff>
    </xdr:to>
    <xdr:sp macro="" textlink="">
      <xdr:nvSpPr>
        <xdr:cNvPr id="48" name="TextBox 33"/>
        <xdr:cNvSpPr txBox="1">
          <a:spLocks noChangeArrowheads="1"/>
        </xdr:cNvSpPr>
      </xdr:nvSpPr>
      <xdr:spPr bwMode="auto">
        <a:xfrm>
          <a:off x="1828800" y="4772025"/>
          <a:ext cx="457200" cy="180975"/>
        </a:xfrm>
        <a:prstGeom prst="rect">
          <a:avLst/>
        </a:prstGeom>
        <a:solidFill>
          <a:srgbClr val="D6DCE5"/>
        </a:solidFill>
        <a:ln w="9525">
          <a:solidFill>
            <a:srgbClr val="FFFFFF"/>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alibri"/>
            </a:rPr>
            <a:t>ent1</a:t>
          </a:r>
        </a:p>
      </xdr:txBody>
    </xdr:sp>
    <xdr:clientData/>
  </xdr:twoCellAnchor>
  <xdr:twoCellAnchor>
    <xdr:from>
      <xdr:col>3</xdr:col>
      <xdr:colOff>0</xdr:colOff>
      <xdr:row>30</xdr:row>
      <xdr:rowOff>19050</xdr:rowOff>
    </xdr:from>
    <xdr:to>
      <xdr:col>3</xdr:col>
      <xdr:colOff>457200</xdr:colOff>
      <xdr:row>31</xdr:row>
      <xdr:rowOff>38100</xdr:rowOff>
    </xdr:to>
    <xdr:sp macro="" textlink="">
      <xdr:nvSpPr>
        <xdr:cNvPr id="49" name="TextBox 34"/>
        <xdr:cNvSpPr txBox="1">
          <a:spLocks noChangeArrowheads="1"/>
        </xdr:cNvSpPr>
      </xdr:nvSpPr>
      <xdr:spPr bwMode="auto">
        <a:xfrm>
          <a:off x="1828800" y="4972050"/>
          <a:ext cx="457200" cy="180975"/>
        </a:xfrm>
        <a:prstGeom prst="rect">
          <a:avLst/>
        </a:prstGeom>
        <a:solidFill>
          <a:srgbClr val="D6DCE5"/>
        </a:solidFill>
        <a:ln w="9525">
          <a:solidFill>
            <a:srgbClr val="FFFFFF"/>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alibri"/>
            </a:rPr>
            <a:t>ent2</a:t>
          </a:r>
        </a:p>
      </xdr:txBody>
    </xdr:sp>
    <xdr:clientData/>
  </xdr:twoCellAnchor>
  <xdr:twoCellAnchor>
    <xdr:from>
      <xdr:col>3</xdr:col>
      <xdr:colOff>0</xdr:colOff>
      <xdr:row>31</xdr:row>
      <xdr:rowOff>28575</xdr:rowOff>
    </xdr:from>
    <xdr:to>
      <xdr:col>3</xdr:col>
      <xdr:colOff>457200</xdr:colOff>
      <xdr:row>32</xdr:row>
      <xdr:rowOff>47625</xdr:rowOff>
    </xdr:to>
    <xdr:sp macro="" textlink="">
      <xdr:nvSpPr>
        <xdr:cNvPr id="50" name="TextBox 35"/>
        <xdr:cNvSpPr txBox="1">
          <a:spLocks noChangeArrowheads="1"/>
        </xdr:cNvSpPr>
      </xdr:nvSpPr>
      <xdr:spPr bwMode="auto">
        <a:xfrm>
          <a:off x="1828800" y="5143500"/>
          <a:ext cx="457200" cy="180975"/>
        </a:xfrm>
        <a:prstGeom prst="rect">
          <a:avLst/>
        </a:prstGeom>
        <a:solidFill>
          <a:srgbClr val="D6DCE5"/>
        </a:solidFill>
        <a:ln w="9525">
          <a:solidFill>
            <a:srgbClr val="FFFFFF"/>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Calibri"/>
            </a:rPr>
            <a:t>ent3</a:t>
          </a:r>
        </a:p>
      </xdr:txBody>
    </xdr:sp>
    <xdr:clientData/>
  </xdr:twoCellAnchor>
  <xdr:twoCellAnchor>
    <xdr:from>
      <xdr:col>1</xdr:col>
      <xdr:colOff>590550</xdr:colOff>
      <xdr:row>14</xdr:row>
      <xdr:rowOff>95250</xdr:rowOff>
    </xdr:from>
    <xdr:to>
      <xdr:col>2</xdr:col>
      <xdr:colOff>571500</xdr:colOff>
      <xdr:row>14</xdr:row>
      <xdr:rowOff>95250</xdr:rowOff>
    </xdr:to>
    <xdr:cxnSp macro="">
      <xdr:nvCxnSpPr>
        <xdr:cNvPr id="53" name="Straight Connector 6"/>
        <xdr:cNvCxnSpPr>
          <a:cxnSpLocks noChangeShapeType="1"/>
        </xdr:cNvCxnSpPr>
      </xdr:nvCxnSpPr>
      <xdr:spPr bwMode="auto">
        <a:xfrm>
          <a:off x="1200150" y="2457450"/>
          <a:ext cx="590550" cy="0"/>
        </a:xfrm>
        <a:prstGeom prst="line">
          <a:avLst/>
        </a:prstGeom>
        <a:noFill/>
        <a:ln w="9525" algn="ctr">
          <a:solidFill>
            <a:srgbClr val="000000"/>
          </a:solidFill>
          <a:round/>
          <a:headEnd/>
          <a:tailEnd/>
        </a:ln>
      </xdr:spPr>
    </xdr:cxnSp>
    <xdr:clientData/>
  </xdr:twoCellAnchor>
  <xdr:twoCellAnchor>
    <xdr:from>
      <xdr:col>2</xdr:col>
      <xdr:colOff>19050</xdr:colOff>
      <xdr:row>13</xdr:row>
      <xdr:rowOff>76200</xdr:rowOff>
    </xdr:from>
    <xdr:to>
      <xdr:col>3</xdr:col>
      <xdr:colOff>0</xdr:colOff>
      <xdr:row>13</xdr:row>
      <xdr:rowOff>76200</xdr:rowOff>
    </xdr:to>
    <xdr:cxnSp macro="">
      <xdr:nvCxnSpPr>
        <xdr:cNvPr id="54" name="Straight Connector 6"/>
        <xdr:cNvCxnSpPr>
          <a:cxnSpLocks noChangeShapeType="1"/>
        </xdr:cNvCxnSpPr>
      </xdr:nvCxnSpPr>
      <xdr:spPr bwMode="auto">
        <a:xfrm>
          <a:off x="1238250" y="2276475"/>
          <a:ext cx="590550" cy="0"/>
        </a:xfrm>
        <a:prstGeom prst="line">
          <a:avLst/>
        </a:prstGeom>
        <a:noFill/>
        <a:ln w="9525" algn="ctr">
          <a:solidFill>
            <a:srgbClr val="000000"/>
          </a:solidFill>
          <a:round/>
          <a:headEnd/>
          <a:tailEnd/>
        </a:ln>
      </xdr:spPr>
    </xdr:cxnSp>
    <xdr:clientData/>
  </xdr:twoCellAnchor>
  <xdr:twoCellAnchor>
    <xdr:from>
      <xdr:col>3</xdr:col>
      <xdr:colOff>419100</xdr:colOff>
      <xdr:row>15</xdr:row>
      <xdr:rowOff>104775</xdr:rowOff>
    </xdr:from>
    <xdr:to>
      <xdr:col>4</xdr:col>
      <xdr:colOff>400050</xdr:colOff>
      <xdr:row>15</xdr:row>
      <xdr:rowOff>104775</xdr:rowOff>
    </xdr:to>
    <xdr:cxnSp macro="">
      <xdr:nvCxnSpPr>
        <xdr:cNvPr id="57" name="Straight Connector 14"/>
        <xdr:cNvCxnSpPr>
          <a:cxnSpLocks noChangeShapeType="1"/>
        </xdr:cNvCxnSpPr>
      </xdr:nvCxnSpPr>
      <xdr:spPr bwMode="auto">
        <a:xfrm>
          <a:off x="2247900" y="2628900"/>
          <a:ext cx="590550" cy="0"/>
        </a:xfrm>
        <a:prstGeom prst="line">
          <a:avLst/>
        </a:prstGeom>
        <a:noFill/>
        <a:ln w="9525" algn="ctr">
          <a:solidFill>
            <a:srgbClr val="000000"/>
          </a:solidFill>
          <a:round/>
          <a:headEnd/>
          <a:tailEnd/>
        </a:ln>
      </xdr:spPr>
    </xdr:cxnSp>
    <xdr:clientData/>
  </xdr:twoCellAnchor>
  <xdr:twoCellAnchor>
    <xdr:from>
      <xdr:col>3</xdr:col>
      <xdr:colOff>419100</xdr:colOff>
      <xdr:row>14</xdr:row>
      <xdr:rowOff>76200</xdr:rowOff>
    </xdr:from>
    <xdr:to>
      <xdr:col>4</xdr:col>
      <xdr:colOff>400050</xdr:colOff>
      <xdr:row>14</xdr:row>
      <xdr:rowOff>76200</xdr:rowOff>
    </xdr:to>
    <xdr:cxnSp macro="">
      <xdr:nvCxnSpPr>
        <xdr:cNvPr id="58" name="Straight Connector 14"/>
        <xdr:cNvCxnSpPr>
          <a:cxnSpLocks noChangeShapeType="1"/>
        </xdr:cNvCxnSpPr>
      </xdr:nvCxnSpPr>
      <xdr:spPr bwMode="auto">
        <a:xfrm>
          <a:off x="2247900" y="2438400"/>
          <a:ext cx="590550" cy="0"/>
        </a:xfrm>
        <a:prstGeom prst="line">
          <a:avLst/>
        </a:prstGeom>
        <a:noFill/>
        <a:ln w="9525" algn="ctr">
          <a:solidFill>
            <a:srgbClr val="000000"/>
          </a:solidFill>
          <a:round/>
          <a:headEnd/>
          <a:tailEnd/>
        </a:ln>
      </xdr:spPr>
    </xdr:cxnSp>
    <xdr:clientData/>
  </xdr:twoCellAnchor>
  <xdr:twoCellAnchor>
    <xdr:from>
      <xdr:col>3</xdr:col>
      <xdr:colOff>438150</xdr:colOff>
      <xdr:row>13</xdr:row>
      <xdr:rowOff>47625</xdr:rowOff>
    </xdr:from>
    <xdr:to>
      <xdr:col>4</xdr:col>
      <xdr:colOff>419100</xdr:colOff>
      <xdr:row>13</xdr:row>
      <xdr:rowOff>47625</xdr:rowOff>
    </xdr:to>
    <xdr:cxnSp macro="">
      <xdr:nvCxnSpPr>
        <xdr:cNvPr id="59" name="Straight Connector 14"/>
        <xdr:cNvCxnSpPr>
          <a:cxnSpLocks noChangeShapeType="1"/>
        </xdr:cNvCxnSpPr>
      </xdr:nvCxnSpPr>
      <xdr:spPr bwMode="auto">
        <a:xfrm>
          <a:off x="2266950" y="2247900"/>
          <a:ext cx="590550" cy="0"/>
        </a:xfrm>
        <a:prstGeom prst="line">
          <a:avLst/>
        </a:prstGeom>
        <a:noFill/>
        <a:ln w="9525" algn="ctr">
          <a:solidFill>
            <a:srgbClr val="000000"/>
          </a:solidFill>
          <a:round/>
          <a:headEnd/>
          <a:tailEnd/>
        </a:ln>
      </xdr:spPr>
    </xdr:cxnSp>
    <xdr:clientData/>
  </xdr:twoCellAnchor>
  <xdr:twoCellAnchor>
    <xdr:from>
      <xdr:col>1</xdr:col>
      <xdr:colOff>565048</xdr:colOff>
      <xdr:row>23</xdr:row>
      <xdr:rowOff>13295</xdr:rowOff>
    </xdr:from>
    <xdr:to>
      <xdr:col>3</xdr:col>
      <xdr:colOff>171210</xdr:colOff>
      <xdr:row>25</xdr:row>
      <xdr:rowOff>124421</xdr:rowOff>
    </xdr:to>
    <xdr:sp macro="" textlink="">
      <xdr:nvSpPr>
        <xdr:cNvPr id="60" name="TextBox 59"/>
        <xdr:cNvSpPr txBox="1"/>
      </xdr:nvSpPr>
      <xdr:spPr>
        <a:xfrm>
          <a:off x="1174648" y="3832820"/>
          <a:ext cx="825362" cy="434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t>4X 10 G ports </a:t>
          </a:r>
        </a:p>
      </xdr:txBody>
    </xdr:sp>
    <xdr:clientData/>
  </xdr:twoCellAnchor>
  <xdr:twoCellAnchor>
    <xdr:from>
      <xdr:col>3</xdr:col>
      <xdr:colOff>171210</xdr:colOff>
      <xdr:row>24</xdr:row>
      <xdr:rowOff>68858</xdr:rowOff>
    </xdr:from>
    <xdr:to>
      <xdr:col>4</xdr:col>
      <xdr:colOff>331305</xdr:colOff>
      <xdr:row>28</xdr:row>
      <xdr:rowOff>41413</xdr:rowOff>
    </xdr:to>
    <xdr:cxnSp macro="">
      <xdr:nvCxnSpPr>
        <xdr:cNvPr id="61" name="Straight Connector 27"/>
        <xdr:cNvCxnSpPr>
          <a:cxnSpLocks noChangeShapeType="1"/>
          <a:endCxn id="60" idx="3"/>
        </xdr:cNvCxnSpPr>
      </xdr:nvCxnSpPr>
      <xdr:spPr bwMode="auto">
        <a:xfrm flipH="1" flipV="1">
          <a:off x="2000010" y="4050308"/>
          <a:ext cx="769695" cy="620255"/>
        </a:xfrm>
        <a:prstGeom prst="line">
          <a:avLst/>
        </a:prstGeom>
        <a:noFill/>
        <a:ln w="19050" algn="ctr">
          <a:solidFill>
            <a:srgbClr val="000000"/>
          </a:solidFill>
          <a:prstDash val="sysDash"/>
          <a:round/>
          <a:headEnd type="stealth" w="med" len="med"/>
          <a:tailEnd type="stealth" w="med" len="med"/>
        </a:ln>
      </xdr:spPr>
    </xdr:cxnSp>
    <xdr:clientData/>
  </xdr:twoCellAnchor>
  <xdr:twoCellAnchor>
    <xdr:from>
      <xdr:col>3</xdr:col>
      <xdr:colOff>466725</xdr:colOff>
      <xdr:row>29</xdr:row>
      <xdr:rowOff>85725</xdr:rowOff>
    </xdr:from>
    <xdr:to>
      <xdr:col>4</xdr:col>
      <xdr:colOff>447675</xdr:colOff>
      <xdr:row>29</xdr:row>
      <xdr:rowOff>85725</xdr:rowOff>
    </xdr:to>
    <xdr:cxnSp macro="">
      <xdr:nvCxnSpPr>
        <xdr:cNvPr id="62" name="Straight Connector 19"/>
        <xdr:cNvCxnSpPr>
          <a:cxnSpLocks noChangeShapeType="1"/>
        </xdr:cNvCxnSpPr>
      </xdr:nvCxnSpPr>
      <xdr:spPr bwMode="auto">
        <a:xfrm>
          <a:off x="2295525" y="4876800"/>
          <a:ext cx="590550" cy="0"/>
        </a:xfrm>
        <a:prstGeom prst="line">
          <a:avLst/>
        </a:prstGeom>
        <a:noFill/>
        <a:ln w="9525" algn="ctr">
          <a:solidFill>
            <a:srgbClr val="000000"/>
          </a:solidFill>
          <a:round/>
          <a:headEnd/>
          <a:tailEnd/>
        </a:ln>
      </xdr:spPr>
    </xdr:cxnSp>
    <xdr:clientData/>
  </xdr:twoCellAnchor>
  <xdr:twoCellAnchor>
    <xdr:from>
      <xdr:col>3</xdr:col>
      <xdr:colOff>466725</xdr:colOff>
      <xdr:row>28</xdr:row>
      <xdr:rowOff>66675</xdr:rowOff>
    </xdr:from>
    <xdr:to>
      <xdr:col>4</xdr:col>
      <xdr:colOff>447675</xdr:colOff>
      <xdr:row>28</xdr:row>
      <xdr:rowOff>66675</xdr:rowOff>
    </xdr:to>
    <xdr:cxnSp macro="">
      <xdr:nvCxnSpPr>
        <xdr:cNvPr id="63" name="Straight Connector 19"/>
        <xdr:cNvCxnSpPr>
          <a:cxnSpLocks noChangeShapeType="1"/>
        </xdr:cNvCxnSpPr>
      </xdr:nvCxnSpPr>
      <xdr:spPr bwMode="auto">
        <a:xfrm>
          <a:off x="2295525" y="4695825"/>
          <a:ext cx="590550" cy="0"/>
        </a:xfrm>
        <a:prstGeom prst="line">
          <a:avLst/>
        </a:prstGeom>
        <a:noFill/>
        <a:ln w="9525" algn="ctr">
          <a:solidFill>
            <a:srgbClr val="000000"/>
          </a:solidFill>
          <a:round/>
          <a:headEnd/>
          <a:tailEnd/>
        </a:ln>
      </xdr:spPr>
    </xdr:cxnSp>
    <xdr:clientData/>
  </xdr:twoCellAnchor>
  <xdr:twoCellAnchor>
    <xdr:from>
      <xdr:col>2</xdr:col>
      <xdr:colOff>0</xdr:colOff>
      <xdr:row>29</xdr:row>
      <xdr:rowOff>76200</xdr:rowOff>
    </xdr:from>
    <xdr:to>
      <xdr:col>2</xdr:col>
      <xdr:colOff>590550</xdr:colOff>
      <xdr:row>29</xdr:row>
      <xdr:rowOff>76200</xdr:rowOff>
    </xdr:to>
    <xdr:cxnSp macro="">
      <xdr:nvCxnSpPr>
        <xdr:cNvPr id="64" name="Straight Connector 11"/>
        <xdr:cNvCxnSpPr>
          <a:cxnSpLocks noChangeShapeType="1"/>
        </xdr:cNvCxnSpPr>
      </xdr:nvCxnSpPr>
      <xdr:spPr bwMode="auto">
        <a:xfrm>
          <a:off x="1219200" y="4867275"/>
          <a:ext cx="590550" cy="0"/>
        </a:xfrm>
        <a:prstGeom prst="line">
          <a:avLst/>
        </a:prstGeom>
        <a:noFill/>
        <a:ln w="9525" algn="ctr">
          <a:solidFill>
            <a:srgbClr val="000000"/>
          </a:solidFill>
          <a:round/>
          <a:headEnd/>
          <a:tailEnd/>
        </a:ln>
      </xdr:spPr>
    </xdr:cxnSp>
    <xdr:clientData/>
  </xdr:twoCellAnchor>
  <xdr:twoCellAnchor>
    <xdr:from>
      <xdr:col>1</xdr:col>
      <xdr:colOff>590550</xdr:colOff>
      <xdr:row>28</xdr:row>
      <xdr:rowOff>57150</xdr:rowOff>
    </xdr:from>
    <xdr:to>
      <xdr:col>2</xdr:col>
      <xdr:colOff>571500</xdr:colOff>
      <xdr:row>28</xdr:row>
      <xdr:rowOff>57150</xdr:rowOff>
    </xdr:to>
    <xdr:cxnSp macro="">
      <xdr:nvCxnSpPr>
        <xdr:cNvPr id="65" name="Straight Connector 11"/>
        <xdr:cNvCxnSpPr>
          <a:cxnSpLocks noChangeShapeType="1"/>
        </xdr:cNvCxnSpPr>
      </xdr:nvCxnSpPr>
      <xdr:spPr bwMode="auto">
        <a:xfrm>
          <a:off x="1200150" y="4686300"/>
          <a:ext cx="590550" cy="0"/>
        </a:xfrm>
        <a:prstGeom prst="line">
          <a:avLst/>
        </a:prstGeom>
        <a:noFill/>
        <a:ln w="9525" algn="ctr">
          <a:solidFill>
            <a:srgbClr val="000000"/>
          </a:solidFill>
          <a:round/>
          <a:headEnd/>
          <a:tailEnd/>
        </a:ln>
      </xdr:spPr>
    </xdr:cxnSp>
    <xdr:clientData/>
  </xdr:twoCellAnchor>
  <xdr:twoCellAnchor>
    <xdr:from>
      <xdr:col>3</xdr:col>
      <xdr:colOff>419100</xdr:colOff>
      <xdr:row>16</xdr:row>
      <xdr:rowOff>104775</xdr:rowOff>
    </xdr:from>
    <xdr:to>
      <xdr:col>4</xdr:col>
      <xdr:colOff>400050</xdr:colOff>
      <xdr:row>16</xdr:row>
      <xdr:rowOff>104775</xdr:rowOff>
    </xdr:to>
    <xdr:cxnSp macro="">
      <xdr:nvCxnSpPr>
        <xdr:cNvPr id="72" name="Straight Connector 14"/>
        <xdr:cNvCxnSpPr>
          <a:cxnSpLocks noChangeShapeType="1"/>
        </xdr:cNvCxnSpPr>
      </xdr:nvCxnSpPr>
      <xdr:spPr bwMode="auto">
        <a:xfrm>
          <a:off x="2247900" y="2790825"/>
          <a:ext cx="590550" cy="0"/>
        </a:xfrm>
        <a:prstGeom prst="line">
          <a:avLst/>
        </a:prstGeom>
        <a:noFill/>
        <a:ln w="9525" algn="ctr">
          <a:solidFill>
            <a:srgbClr val="000000"/>
          </a:solidFill>
          <a:round/>
          <a:headEnd/>
          <a:tailEnd/>
        </a:ln>
      </xdr:spPr>
    </xdr:cxnSp>
    <xdr:clientData/>
  </xdr:twoCellAnchor>
  <xdr:twoCellAnchor>
    <xdr:from>
      <xdr:col>3</xdr:col>
      <xdr:colOff>438150</xdr:colOff>
      <xdr:row>30</xdr:row>
      <xdr:rowOff>104775</xdr:rowOff>
    </xdr:from>
    <xdr:to>
      <xdr:col>4</xdr:col>
      <xdr:colOff>419100</xdr:colOff>
      <xdr:row>30</xdr:row>
      <xdr:rowOff>104775</xdr:rowOff>
    </xdr:to>
    <xdr:cxnSp macro="">
      <xdr:nvCxnSpPr>
        <xdr:cNvPr id="73" name="Straight Connector 21"/>
        <xdr:cNvCxnSpPr>
          <a:cxnSpLocks noChangeShapeType="1"/>
        </xdr:cNvCxnSpPr>
      </xdr:nvCxnSpPr>
      <xdr:spPr bwMode="auto">
        <a:xfrm>
          <a:off x="2266950" y="5057775"/>
          <a:ext cx="590550" cy="0"/>
        </a:xfrm>
        <a:prstGeom prst="line">
          <a:avLst/>
        </a:prstGeom>
        <a:noFill/>
        <a:ln w="9525" algn="ctr">
          <a:solidFill>
            <a:srgbClr val="000000"/>
          </a:solidFill>
          <a:round/>
          <a:headEnd/>
          <a:tailEnd/>
        </a:ln>
      </xdr:spPr>
    </xdr:cxnSp>
    <xdr:clientData/>
  </xdr:twoCellAnchor>
  <xdr:twoCellAnchor>
    <xdr:from>
      <xdr:col>3</xdr:col>
      <xdr:colOff>409575</xdr:colOff>
      <xdr:row>31</xdr:row>
      <xdr:rowOff>133350</xdr:rowOff>
    </xdr:from>
    <xdr:to>
      <xdr:col>4</xdr:col>
      <xdr:colOff>466725</xdr:colOff>
      <xdr:row>31</xdr:row>
      <xdr:rowOff>142875</xdr:rowOff>
    </xdr:to>
    <xdr:cxnSp macro="">
      <xdr:nvCxnSpPr>
        <xdr:cNvPr id="74" name="Straight Connector 19"/>
        <xdr:cNvCxnSpPr>
          <a:cxnSpLocks noChangeShapeType="1"/>
        </xdr:cNvCxnSpPr>
      </xdr:nvCxnSpPr>
      <xdr:spPr bwMode="auto">
        <a:xfrm flipV="1">
          <a:off x="2238375" y="5248275"/>
          <a:ext cx="666750" cy="9525"/>
        </a:xfrm>
        <a:prstGeom prst="line">
          <a:avLst/>
        </a:prstGeom>
        <a:noFill/>
        <a:ln w="9525" algn="ctr">
          <a:solidFill>
            <a:srgbClr val="000000"/>
          </a:solidFill>
          <a:round/>
          <a:headEnd/>
          <a:tailEnd/>
        </a:ln>
      </xdr:spPr>
    </xdr:cxnSp>
    <xdr:clientData/>
  </xdr:twoCellAnchor>
  <xdr:twoCellAnchor>
    <xdr:from>
      <xdr:col>5</xdr:col>
      <xdr:colOff>314325</xdr:colOff>
      <xdr:row>27</xdr:row>
      <xdr:rowOff>19050</xdr:rowOff>
    </xdr:from>
    <xdr:to>
      <xdr:col>6</xdr:col>
      <xdr:colOff>552450</xdr:colOff>
      <xdr:row>28</xdr:row>
      <xdr:rowOff>133350</xdr:rowOff>
    </xdr:to>
    <xdr:sp macro="" textlink="">
      <xdr:nvSpPr>
        <xdr:cNvPr id="88" name="TextBox 82"/>
        <xdr:cNvSpPr txBox="1">
          <a:spLocks noChangeArrowheads="1"/>
        </xdr:cNvSpPr>
      </xdr:nvSpPr>
      <xdr:spPr bwMode="auto">
        <a:xfrm>
          <a:off x="3362325" y="4486275"/>
          <a:ext cx="847725" cy="276225"/>
        </a:xfrm>
        <a:prstGeom prst="rect">
          <a:avLst/>
        </a:prstGeom>
        <a:solidFill>
          <a:srgbClr val="D9D9D9"/>
        </a:solidFill>
        <a:ln w="9525">
          <a:solidFill>
            <a:srgbClr val="BCBCBC"/>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Calibri"/>
            </a:rPr>
            <a:t>Virtual Ethernet (Control Channel</a:t>
          </a:r>
        </a:p>
      </xdr:txBody>
    </xdr:sp>
    <xdr:clientData/>
  </xdr:twoCellAnchor>
  <xdr:twoCellAnchor>
    <xdr:from>
      <xdr:col>4</xdr:col>
      <xdr:colOff>476250</xdr:colOff>
      <xdr:row>30</xdr:row>
      <xdr:rowOff>38100</xdr:rowOff>
    </xdr:from>
    <xdr:to>
      <xdr:col>7</xdr:col>
      <xdr:colOff>161925</xdr:colOff>
      <xdr:row>30</xdr:row>
      <xdr:rowOff>47625</xdr:rowOff>
    </xdr:to>
    <xdr:cxnSp macro="">
      <xdr:nvCxnSpPr>
        <xdr:cNvPr id="94" name="Straight Connector 27"/>
        <xdr:cNvCxnSpPr>
          <a:cxnSpLocks noChangeShapeType="1"/>
        </xdr:cNvCxnSpPr>
      </xdr:nvCxnSpPr>
      <xdr:spPr bwMode="auto">
        <a:xfrm flipV="1">
          <a:off x="2914650" y="4991100"/>
          <a:ext cx="1514475" cy="9525"/>
        </a:xfrm>
        <a:prstGeom prst="line">
          <a:avLst/>
        </a:prstGeom>
        <a:noFill/>
        <a:ln w="19050" algn="ctr">
          <a:solidFill>
            <a:srgbClr val="000000"/>
          </a:solidFill>
          <a:prstDash val="sysDash"/>
          <a:round/>
          <a:headEnd type="stealth" w="med" len="med"/>
          <a:tailEnd type="stealth" w="med" len="med"/>
        </a:ln>
      </xdr:spPr>
    </xdr:cxnSp>
    <xdr:clientData/>
  </xdr:twoCellAnchor>
  <xdr:twoCellAnchor>
    <xdr:from>
      <xdr:col>7</xdr:col>
      <xdr:colOff>114300</xdr:colOff>
      <xdr:row>29</xdr:row>
      <xdr:rowOff>104774</xdr:rowOff>
    </xdr:from>
    <xdr:to>
      <xdr:col>8</xdr:col>
      <xdr:colOff>9525</xdr:colOff>
      <xdr:row>31</xdr:row>
      <xdr:rowOff>133349</xdr:rowOff>
    </xdr:to>
    <xdr:sp macro="" textlink="">
      <xdr:nvSpPr>
        <xdr:cNvPr id="95" name="TextBox 94"/>
        <xdr:cNvSpPr txBox="1"/>
      </xdr:nvSpPr>
      <xdr:spPr>
        <a:xfrm>
          <a:off x="4381500" y="4895849"/>
          <a:ext cx="504825" cy="352425"/>
        </a:xfrm>
        <a:prstGeom prst="rect">
          <a:avLst/>
        </a:prstGeom>
        <a:solidFill>
          <a:schemeClr val="accent6">
            <a:lumMod val="60000"/>
            <a:lumOff val="4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SEA1</a:t>
          </a:r>
        </a:p>
      </xdr:txBody>
    </xdr:sp>
    <xdr:clientData/>
  </xdr:twoCellAnchor>
  <xdr:twoCellAnchor>
    <xdr:from>
      <xdr:col>6</xdr:col>
      <xdr:colOff>552450</xdr:colOff>
      <xdr:row>27</xdr:row>
      <xdr:rowOff>157163</xdr:rowOff>
    </xdr:from>
    <xdr:to>
      <xdr:col>7</xdr:col>
      <xdr:colOff>366713</xdr:colOff>
      <xdr:row>29</xdr:row>
      <xdr:rowOff>104774</xdr:rowOff>
    </xdr:to>
    <xdr:cxnSp macro="">
      <xdr:nvCxnSpPr>
        <xdr:cNvPr id="96" name="Elbow Connector 40"/>
        <xdr:cNvCxnSpPr>
          <a:cxnSpLocks noChangeShapeType="1"/>
          <a:stCxn id="88" idx="3"/>
          <a:endCxn id="95" idx="0"/>
        </xdr:cNvCxnSpPr>
      </xdr:nvCxnSpPr>
      <xdr:spPr bwMode="auto">
        <a:xfrm>
          <a:off x="4210050" y="4624388"/>
          <a:ext cx="423863" cy="271461"/>
        </a:xfrm>
        <a:prstGeom prst="bentConnector2">
          <a:avLst/>
        </a:prstGeom>
        <a:noFill/>
        <a:ln w="19050" algn="ctr">
          <a:solidFill>
            <a:srgbClr val="000000"/>
          </a:solidFill>
          <a:prstDash val="sysDash"/>
          <a:round/>
          <a:headEnd type="stealth" w="med" len="med"/>
          <a:tailEnd type="stealth" w="med" len="med"/>
        </a:ln>
      </xdr:spPr>
    </xdr:cxnSp>
    <xdr:clientData/>
  </xdr:twoCellAnchor>
  <xdr:twoCellAnchor>
    <xdr:from>
      <xdr:col>5</xdr:col>
      <xdr:colOff>38099</xdr:colOff>
      <xdr:row>29</xdr:row>
      <xdr:rowOff>9525</xdr:rowOff>
    </xdr:from>
    <xdr:to>
      <xdr:col>6</xdr:col>
      <xdr:colOff>571500</xdr:colOff>
      <xdr:row>30</xdr:row>
      <xdr:rowOff>9526</xdr:rowOff>
    </xdr:to>
    <xdr:sp macro="" textlink="">
      <xdr:nvSpPr>
        <xdr:cNvPr id="97" name="TextBox 96"/>
        <xdr:cNvSpPr txBox="1"/>
      </xdr:nvSpPr>
      <xdr:spPr>
        <a:xfrm>
          <a:off x="3086099" y="4800600"/>
          <a:ext cx="1143001" cy="161926"/>
        </a:xfrm>
        <a:prstGeom prst="rect">
          <a:avLst/>
        </a:prstGeom>
        <a:solidFill>
          <a:schemeClr val="accent2">
            <a:lumMod val="40000"/>
            <a:lumOff val="6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defRPr sz="1000"/>
          </a:pPr>
          <a:r>
            <a:rPr lang="en-US" sz="800" b="0" i="0" u="none" strike="noStrike" baseline="0">
              <a:solidFill>
                <a:srgbClr val="000000"/>
              </a:solidFill>
              <a:latin typeface="Calibri"/>
            </a:rPr>
            <a:t>ent4 (Link Agregation)</a:t>
          </a:r>
        </a:p>
      </xdr:txBody>
    </xdr:sp>
    <xdr:clientData/>
  </xdr:twoCellAnchor>
  <xdr:twoCellAnchor>
    <xdr:from>
      <xdr:col>5</xdr:col>
      <xdr:colOff>3</xdr:colOff>
      <xdr:row>30</xdr:row>
      <xdr:rowOff>114301</xdr:rowOff>
    </xdr:from>
    <xdr:to>
      <xdr:col>7</xdr:col>
      <xdr:colOff>157165</xdr:colOff>
      <xdr:row>36</xdr:row>
      <xdr:rowOff>57981</xdr:rowOff>
    </xdr:to>
    <xdr:cxnSp macro="">
      <xdr:nvCxnSpPr>
        <xdr:cNvPr id="98" name="Elbow Connector 128"/>
        <xdr:cNvCxnSpPr>
          <a:cxnSpLocks noChangeShapeType="1"/>
          <a:stCxn id="120" idx="0"/>
        </xdr:cNvCxnSpPr>
      </xdr:nvCxnSpPr>
      <xdr:spPr bwMode="auto">
        <a:xfrm rot="5400000" flipH="1" flipV="1">
          <a:off x="3278569" y="4836735"/>
          <a:ext cx="915230" cy="1376362"/>
        </a:xfrm>
        <a:prstGeom prst="bentConnector2">
          <a:avLst/>
        </a:prstGeom>
        <a:noFill/>
        <a:ln w="15875" algn="ctr">
          <a:solidFill>
            <a:srgbClr val="000000"/>
          </a:solidFill>
          <a:prstDash val="sysDash"/>
          <a:round/>
          <a:headEnd type="stealth" w="med" len="med"/>
          <a:tailEnd type="stealth" w="med" len="med"/>
        </a:ln>
      </xdr:spPr>
    </xdr:cxnSp>
    <xdr:clientData/>
  </xdr:twoCellAnchor>
  <xdr:twoCellAnchor>
    <xdr:from>
      <xdr:col>2</xdr:col>
      <xdr:colOff>259659</xdr:colOff>
      <xdr:row>42</xdr:row>
      <xdr:rowOff>68331</xdr:rowOff>
    </xdr:from>
    <xdr:to>
      <xdr:col>4</xdr:col>
      <xdr:colOff>456371</xdr:colOff>
      <xdr:row>46</xdr:row>
      <xdr:rowOff>115303</xdr:rowOff>
    </xdr:to>
    <xdr:sp macro="" textlink="">
      <xdr:nvSpPr>
        <xdr:cNvPr id="100" name="TextBox 99"/>
        <xdr:cNvSpPr txBox="1"/>
      </xdr:nvSpPr>
      <xdr:spPr>
        <a:xfrm>
          <a:off x="1478859" y="6964431"/>
          <a:ext cx="1415912" cy="6946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t>Production,</a:t>
          </a:r>
          <a:r>
            <a:rPr lang="en-US" sz="900" b="1" baseline="0"/>
            <a:t> interconnect, backup, management vlans with VLAN Tagging</a:t>
          </a:r>
          <a:endParaRPr lang="en-US" sz="900" b="1"/>
        </a:p>
      </xdr:txBody>
    </xdr:sp>
    <xdr:clientData/>
  </xdr:twoCellAnchor>
  <xdr:twoCellAnchor>
    <xdr:from>
      <xdr:col>3</xdr:col>
      <xdr:colOff>358015</xdr:colOff>
      <xdr:row>37</xdr:row>
      <xdr:rowOff>123826</xdr:rowOff>
    </xdr:from>
    <xdr:to>
      <xdr:col>4</xdr:col>
      <xdr:colOff>514351</xdr:colOff>
      <xdr:row>42</xdr:row>
      <xdr:rowOff>68331</xdr:rowOff>
    </xdr:to>
    <xdr:cxnSp macro="">
      <xdr:nvCxnSpPr>
        <xdr:cNvPr id="102" name="Straight Connector 146"/>
        <xdr:cNvCxnSpPr>
          <a:cxnSpLocks noChangeShapeType="1"/>
          <a:stCxn id="100" idx="0"/>
        </xdr:cNvCxnSpPr>
      </xdr:nvCxnSpPr>
      <xdr:spPr bwMode="auto">
        <a:xfrm flipV="1">
          <a:off x="2186815" y="6210301"/>
          <a:ext cx="765936" cy="754130"/>
        </a:xfrm>
        <a:prstGeom prst="line">
          <a:avLst/>
        </a:prstGeom>
        <a:noFill/>
        <a:ln w="15875" algn="ctr">
          <a:solidFill>
            <a:srgbClr val="000000"/>
          </a:solidFill>
          <a:prstDash val="sysDash"/>
          <a:round/>
          <a:headEnd/>
          <a:tailEnd/>
        </a:ln>
      </xdr:spPr>
    </xdr:cxnSp>
    <xdr:clientData/>
  </xdr:twoCellAnchor>
  <xdr:twoCellAnchor>
    <xdr:from>
      <xdr:col>7</xdr:col>
      <xdr:colOff>590550</xdr:colOff>
      <xdr:row>14</xdr:row>
      <xdr:rowOff>114300</xdr:rowOff>
    </xdr:from>
    <xdr:to>
      <xdr:col>10</xdr:col>
      <xdr:colOff>85725</xdr:colOff>
      <xdr:row>14</xdr:row>
      <xdr:rowOff>114300</xdr:rowOff>
    </xdr:to>
    <xdr:cxnSp macro="">
      <xdr:nvCxnSpPr>
        <xdr:cNvPr id="103" name="Straight Connector 27"/>
        <xdr:cNvCxnSpPr>
          <a:cxnSpLocks noChangeShapeType="1"/>
        </xdr:cNvCxnSpPr>
      </xdr:nvCxnSpPr>
      <xdr:spPr bwMode="auto">
        <a:xfrm>
          <a:off x="4857750" y="2476500"/>
          <a:ext cx="1323975" cy="0"/>
        </a:xfrm>
        <a:prstGeom prst="line">
          <a:avLst/>
        </a:prstGeom>
        <a:noFill/>
        <a:ln w="28575" algn="ctr">
          <a:solidFill>
            <a:srgbClr val="C00000"/>
          </a:solidFill>
          <a:prstDash val="sysDash"/>
          <a:round/>
          <a:headEnd type="stealth" w="med" len="med"/>
          <a:tailEnd type="stealth" w="med" len="med"/>
        </a:ln>
      </xdr:spPr>
    </xdr:cxnSp>
    <xdr:clientData/>
  </xdr:twoCellAnchor>
  <xdr:twoCellAnchor>
    <xdr:from>
      <xdr:col>10</xdr:col>
      <xdr:colOff>228600</xdr:colOff>
      <xdr:row>10</xdr:row>
      <xdr:rowOff>9525</xdr:rowOff>
    </xdr:from>
    <xdr:to>
      <xdr:col>10</xdr:col>
      <xdr:colOff>257175</xdr:colOff>
      <xdr:row>39</xdr:row>
      <xdr:rowOff>38100</xdr:rowOff>
    </xdr:to>
    <xdr:cxnSp macro="">
      <xdr:nvCxnSpPr>
        <xdr:cNvPr id="104" name="Straight Connector 64"/>
        <xdr:cNvCxnSpPr>
          <a:cxnSpLocks noChangeShapeType="1"/>
        </xdr:cNvCxnSpPr>
      </xdr:nvCxnSpPr>
      <xdr:spPr bwMode="auto">
        <a:xfrm>
          <a:off x="6324600" y="1724025"/>
          <a:ext cx="28575" cy="4724400"/>
        </a:xfrm>
        <a:prstGeom prst="line">
          <a:avLst/>
        </a:prstGeom>
        <a:noFill/>
        <a:ln w="15875" algn="ctr">
          <a:solidFill>
            <a:schemeClr val="bg2">
              <a:lumMod val="50000"/>
            </a:schemeClr>
          </a:solidFill>
          <a:round/>
          <a:headEnd/>
          <a:tailEnd/>
        </a:ln>
      </xdr:spPr>
    </xdr:cxnSp>
    <xdr:clientData/>
  </xdr:twoCellAnchor>
  <xdr:twoCellAnchor>
    <xdr:from>
      <xdr:col>10</xdr:col>
      <xdr:colOff>123825</xdr:colOff>
      <xdr:row>5</xdr:row>
      <xdr:rowOff>104775</xdr:rowOff>
    </xdr:from>
    <xdr:to>
      <xdr:col>10</xdr:col>
      <xdr:colOff>371475</xdr:colOff>
      <xdr:row>9</xdr:row>
      <xdr:rowOff>85726</xdr:rowOff>
    </xdr:to>
    <xdr:sp macro="" textlink="">
      <xdr:nvSpPr>
        <xdr:cNvPr id="105" name="Text Box 2"/>
        <xdr:cNvSpPr txBox="1">
          <a:spLocks noChangeArrowheads="1"/>
        </xdr:cNvSpPr>
      </xdr:nvSpPr>
      <xdr:spPr bwMode="auto">
        <a:xfrm>
          <a:off x="6219825" y="914400"/>
          <a:ext cx="247650" cy="723901"/>
        </a:xfrm>
        <a:prstGeom prst="rect">
          <a:avLst/>
        </a:prstGeom>
        <a:solidFill>
          <a:srgbClr val="FFFFFF"/>
        </a:solidFill>
        <a:ln>
          <a:noFill/>
        </a:ln>
        <a:extLst/>
      </xdr:spPr>
      <xdr:txBody>
        <a:bodyPr vertOverflow="clip" vert="vert270" wrap="square" lIns="27432" tIns="22860" rIns="27432" bIns="0" anchor="ctr" upright="1"/>
        <a:lstStyle/>
        <a:p>
          <a:pPr algn="r" rtl="0">
            <a:defRPr sz="1000"/>
          </a:pPr>
          <a:r>
            <a:rPr lang="en-US" sz="900" b="1" i="0" u="none" strike="noStrike" baseline="0">
              <a:solidFill>
                <a:srgbClr val="000000"/>
              </a:solidFill>
              <a:latin typeface="+mn-lt"/>
              <a:cs typeface="Arial"/>
            </a:rPr>
            <a:t>Backup vlan </a:t>
          </a:r>
        </a:p>
      </xdr:txBody>
    </xdr:sp>
    <xdr:clientData/>
  </xdr:twoCellAnchor>
  <xdr:twoCellAnchor>
    <xdr:from>
      <xdr:col>7</xdr:col>
      <xdr:colOff>581025</xdr:colOff>
      <xdr:row>15</xdr:row>
      <xdr:rowOff>95250</xdr:rowOff>
    </xdr:from>
    <xdr:to>
      <xdr:col>10</xdr:col>
      <xdr:colOff>247650</xdr:colOff>
      <xdr:row>15</xdr:row>
      <xdr:rowOff>104775</xdr:rowOff>
    </xdr:to>
    <xdr:cxnSp macro="">
      <xdr:nvCxnSpPr>
        <xdr:cNvPr id="106" name="Straight Connector 27"/>
        <xdr:cNvCxnSpPr>
          <a:cxnSpLocks noChangeShapeType="1"/>
        </xdr:cNvCxnSpPr>
      </xdr:nvCxnSpPr>
      <xdr:spPr bwMode="auto">
        <a:xfrm flipV="1">
          <a:off x="4848225" y="2619375"/>
          <a:ext cx="1495425" cy="9525"/>
        </a:xfrm>
        <a:prstGeom prst="line">
          <a:avLst/>
        </a:prstGeom>
        <a:noFill/>
        <a:ln w="28575" algn="ctr">
          <a:solidFill>
            <a:schemeClr val="bg2">
              <a:lumMod val="50000"/>
            </a:schemeClr>
          </a:solidFill>
          <a:prstDash val="sysDash"/>
          <a:round/>
          <a:headEnd type="stealth" w="med" len="med"/>
          <a:tailEnd type="stealth" w="med" len="med"/>
        </a:ln>
      </xdr:spPr>
    </xdr:cxnSp>
    <xdr:clientData/>
  </xdr:twoCellAnchor>
  <xdr:twoCellAnchor>
    <xdr:from>
      <xdr:col>8</xdr:col>
      <xdr:colOff>9525</xdr:colOff>
      <xdr:row>29</xdr:row>
      <xdr:rowOff>133350</xdr:rowOff>
    </xdr:from>
    <xdr:to>
      <xdr:col>10</xdr:col>
      <xdr:colOff>114300</xdr:colOff>
      <xdr:row>29</xdr:row>
      <xdr:rowOff>133350</xdr:rowOff>
    </xdr:to>
    <xdr:cxnSp macro="">
      <xdr:nvCxnSpPr>
        <xdr:cNvPr id="107" name="Straight Connector 27"/>
        <xdr:cNvCxnSpPr>
          <a:cxnSpLocks noChangeShapeType="1"/>
        </xdr:cNvCxnSpPr>
      </xdr:nvCxnSpPr>
      <xdr:spPr bwMode="auto">
        <a:xfrm>
          <a:off x="4886325" y="4924425"/>
          <a:ext cx="1323975" cy="0"/>
        </a:xfrm>
        <a:prstGeom prst="line">
          <a:avLst/>
        </a:prstGeom>
        <a:noFill/>
        <a:ln w="28575" algn="ctr">
          <a:solidFill>
            <a:srgbClr val="C00000"/>
          </a:solidFill>
          <a:prstDash val="sysDash"/>
          <a:round/>
          <a:headEnd type="stealth" w="med" len="med"/>
          <a:tailEnd type="stealth" w="med" len="med"/>
        </a:ln>
      </xdr:spPr>
    </xdr:cxnSp>
    <xdr:clientData/>
  </xdr:twoCellAnchor>
  <xdr:twoCellAnchor>
    <xdr:from>
      <xdr:col>8</xdr:col>
      <xdr:colOff>0</xdr:colOff>
      <xdr:row>31</xdr:row>
      <xdr:rowOff>0</xdr:rowOff>
    </xdr:from>
    <xdr:to>
      <xdr:col>10</xdr:col>
      <xdr:colOff>276225</xdr:colOff>
      <xdr:row>31</xdr:row>
      <xdr:rowOff>9525</xdr:rowOff>
    </xdr:to>
    <xdr:cxnSp macro="">
      <xdr:nvCxnSpPr>
        <xdr:cNvPr id="108" name="Straight Connector 27"/>
        <xdr:cNvCxnSpPr>
          <a:cxnSpLocks noChangeShapeType="1"/>
        </xdr:cNvCxnSpPr>
      </xdr:nvCxnSpPr>
      <xdr:spPr bwMode="auto">
        <a:xfrm flipV="1">
          <a:off x="4876800" y="5114925"/>
          <a:ext cx="1495425" cy="9525"/>
        </a:xfrm>
        <a:prstGeom prst="line">
          <a:avLst/>
        </a:prstGeom>
        <a:noFill/>
        <a:ln w="28575" algn="ctr">
          <a:solidFill>
            <a:schemeClr val="bg2">
              <a:lumMod val="50000"/>
            </a:schemeClr>
          </a:solidFill>
          <a:prstDash val="sysDash"/>
          <a:round/>
          <a:headEnd type="stealth" w="med" len="med"/>
          <a:tailEnd type="stealth" w="med" len="med"/>
        </a:ln>
      </xdr:spPr>
    </xdr:cxnSp>
    <xdr:clientData/>
  </xdr:twoCellAnchor>
  <xdr:twoCellAnchor>
    <xdr:from>
      <xdr:col>10</xdr:col>
      <xdr:colOff>533400</xdr:colOff>
      <xdr:row>9</xdr:row>
      <xdr:rowOff>114300</xdr:rowOff>
    </xdr:from>
    <xdr:to>
      <xdr:col>10</xdr:col>
      <xdr:colOff>561975</xdr:colOff>
      <xdr:row>38</xdr:row>
      <xdr:rowOff>142875</xdr:rowOff>
    </xdr:to>
    <xdr:cxnSp macro="">
      <xdr:nvCxnSpPr>
        <xdr:cNvPr id="109" name="Straight Connector 64"/>
        <xdr:cNvCxnSpPr>
          <a:cxnSpLocks noChangeShapeType="1"/>
        </xdr:cNvCxnSpPr>
      </xdr:nvCxnSpPr>
      <xdr:spPr bwMode="auto">
        <a:xfrm>
          <a:off x="6629400" y="1666875"/>
          <a:ext cx="28575" cy="4724400"/>
        </a:xfrm>
        <a:prstGeom prst="line">
          <a:avLst/>
        </a:prstGeom>
        <a:noFill/>
        <a:ln w="15875" algn="ctr">
          <a:solidFill>
            <a:srgbClr val="00B050"/>
          </a:solidFill>
          <a:round/>
          <a:headEnd/>
          <a:tailEnd/>
        </a:ln>
      </xdr:spPr>
    </xdr:cxnSp>
    <xdr:clientData/>
  </xdr:twoCellAnchor>
  <xdr:twoCellAnchor>
    <xdr:from>
      <xdr:col>10</xdr:col>
      <xdr:colOff>381000</xdr:colOff>
      <xdr:row>4</xdr:row>
      <xdr:rowOff>133350</xdr:rowOff>
    </xdr:from>
    <xdr:to>
      <xdr:col>11</xdr:col>
      <xdr:colOff>19050</xdr:colOff>
      <xdr:row>9</xdr:row>
      <xdr:rowOff>142877</xdr:rowOff>
    </xdr:to>
    <xdr:sp macro="" textlink="">
      <xdr:nvSpPr>
        <xdr:cNvPr id="110" name="Text Box 2"/>
        <xdr:cNvSpPr txBox="1">
          <a:spLocks noChangeArrowheads="1"/>
        </xdr:cNvSpPr>
      </xdr:nvSpPr>
      <xdr:spPr bwMode="auto">
        <a:xfrm>
          <a:off x="6477000" y="781050"/>
          <a:ext cx="247650" cy="914402"/>
        </a:xfrm>
        <a:prstGeom prst="rect">
          <a:avLst/>
        </a:prstGeom>
        <a:solidFill>
          <a:srgbClr val="FFFFFF"/>
        </a:solidFill>
        <a:ln>
          <a:noFill/>
        </a:ln>
        <a:extLst/>
      </xdr:spPr>
      <xdr:txBody>
        <a:bodyPr vertOverflow="clip" vert="vert270" wrap="square" lIns="27432" tIns="22860" rIns="27432" bIns="0" anchor="ctr" upright="1"/>
        <a:lstStyle/>
        <a:p>
          <a:pPr algn="r" rtl="0">
            <a:defRPr sz="1000"/>
          </a:pPr>
          <a:r>
            <a:rPr lang="en-US" sz="900" b="1" i="0" u="none" strike="noStrike" baseline="0">
              <a:solidFill>
                <a:srgbClr val="000000"/>
              </a:solidFill>
              <a:latin typeface="+mn-lt"/>
              <a:cs typeface="Arial"/>
            </a:rPr>
            <a:t>Management vlan </a:t>
          </a:r>
        </a:p>
      </xdr:txBody>
    </xdr:sp>
    <xdr:clientData/>
  </xdr:twoCellAnchor>
  <xdr:twoCellAnchor>
    <xdr:from>
      <xdr:col>7</xdr:col>
      <xdr:colOff>590550</xdr:colOff>
      <xdr:row>14</xdr:row>
      <xdr:rowOff>28575</xdr:rowOff>
    </xdr:from>
    <xdr:to>
      <xdr:col>10</xdr:col>
      <xdr:colOff>542925</xdr:colOff>
      <xdr:row>14</xdr:row>
      <xdr:rowOff>47625</xdr:rowOff>
    </xdr:to>
    <xdr:cxnSp macro="">
      <xdr:nvCxnSpPr>
        <xdr:cNvPr id="111" name="Straight Connector 27"/>
        <xdr:cNvCxnSpPr>
          <a:cxnSpLocks noChangeShapeType="1"/>
        </xdr:cNvCxnSpPr>
      </xdr:nvCxnSpPr>
      <xdr:spPr bwMode="auto">
        <a:xfrm flipV="1">
          <a:off x="4857750" y="2390775"/>
          <a:ext cx="1781175" cy="19050"/>
        </a:xfrm>
        <a:prstGeom prst="line">
          <a:avLst/>
        </a:prstGeom>
        <a:noFill/>
        <a:ln w="28575" algn="ctr">
          <a:solidFill>
            <a:srgbClr val="00B050"/>
          </a:solidFill>
          <a:prstDash val="sysDash"/>
          <a:round/>
          <a:headEnd type="stealth" w="med" len="med"/>
          <a:tailEnd type="stealth" w="med" len="med"/>
        </a:ln>
      </xdr:spPr>
    </xdr:cxnSp>
    <xdr:clientData/>
  </xdr:twoCellAnchor>
  <xdr:twoCellAnchor>
    <xdr:from>
      <xdr:col>11</xdr:col>
      <xdr:colOff>219075</xdr:colOff>
      <xdr:row>12</xdr:row>
      <xdr:rowOff>47625</xdr:rowOff>
    </xdr:from>
    <xdr:to>
      <xdr:col>11</xdr:col>
      <xdr:colOff>247650</xdr:colOff>
      <xdr:row>40</xdr:row>
      <xdr:rowOff>76200</xdr:rowOff>
    </xdr:to>
    <xdr:cxnSp macro="">
      <xdr:nvCxnSpPr>
        <xdr:cNvPr id="113" name="Straight Connector 64"/>
        <xdr:cNvCxnSpPr>
          <a:cxnSpLocks noChangeShapeType="1"/>
        </xdr:cNvCxnSpPr>
      </xdr:nvCxnSpPr>
      <xdr:spPr bwMode="auto">
        <a:xfrm>
          <a:off x="6924675" y="2085975"/>
          <a:ext cx="28575" cy="4562475"/>
        </a:xfrm>
        <a:prstGeom prst="line">
          <a:avLst/>
        </a:prstGeom>
        <a:noFill/>
        <a:ln w="15875" algn="ctr">
          <a:solidFill>
            <a:schemeClr val="accent4"/>
          </a:solidFill>
          <a:round/>
          <a:headEnd/>
          <a:tailEnd/>
        </a:ln>
      </xdr:spPr>
    </xdr:cxnSp>
    <xdr:clientData/>
  </xdr:twoCellAnchor>
  <xdr:twoCellAnchor>
    <xdr:from>
      <xdr:col>11</xdr:col>
      <xdr:colOff>180975</xdr:colOff>
      <xdr:row>5</xdr:row>
      <xdr:rowOff>133350</xdr:rowOff>
    </xdr:from>
    <xdr:to>
      <xdr:col>11</xdr:col>
      <xdr:colOff>342900</xdr:colOff>
      <xdr:row>12</xdr:row>
      <xdr:rowOff>133349</xdr:rowOff>
    </xdr:to>
    <xdr:sp macro="" textlink="">
      <xdr:nvSpPr>
        <xdr:cNvPr id="114" name="Text Box 2"/>
        <xdr:cNvSpPr txBox="1">
          <a:spLocks noChangeArrowheads="1"/>
        </xdr:cNvSpPr>
      </xdr:nvSpPr>
      <xdr:spPr bwMode="auto">
        <a:xfrm>
          <a:off x="6886575" y="942975"/>
          <a:ext cx="161925" cy="1228724"/>
        </a:xfrm>
        <a:prstGeom prst="rect">
          <a:avLst/>
        </a:prstGeom>
        <a:solidFill>
          <a:srgbClr val="FFFFFF"/>
        </a:solidFill>
        <a:ln>
          <a:noFill/>
        </a:ln>
        <a:extLst/>
      </xdr:spPr>
      <xdr:txBody>
        <a:bodyPr vertOverflow="clip" vert="vert270" wrap="square" lIns="27432" tIns="22860" rIns="27432" bIns="0" anchor="ctr" upright="1"/>
        <a:lstStyle/>
        <a:p>
          <a:pPr algn="r" rtl="0">
            <a:defRPr sz="1000"/>
          </a:pPr>
          <a:r>
            <a:rPr lang="en-US" sz="900" b="1" i="0" u="none" strike="noStrike" baseline="0">
              <a:solidFill>
                <a:srgbClr val="000000"/>
              </a:solidFill>
              <a:latin typeface="+mn-lt"/>
              <a:cs typeface="Arial"/>
            </a:rPr>
            <a:t>RAC Heartbeat vlan </a:t>
          </a:r>
        </a:p>
      </xdr:txBody>
    </xdr:sp>
    <xdr:clientData/>
  </xdr:twoCellAnchor>
  <xdr:twoCellAnchor>
    <xdr:from>
      <xdr:col>7</xdr:col>
      <xdr:colOff>600075</xdr:colOff>
      <xdr:row>16</xdr:row>
      <xdr:rowOff>28575</xdr:rowOff>
    </xdr:from>
    <xdr:to>
      <xdr:col>11</xdr:col>
      <xdr:colOff>276225</xdr:colOff>
      <xdr:row>16</xdr:row>
      <xdr:rowOff>38102</xdr:rowOff>
    </xdr:to>
    <xdr:cxnSp macro="">
      <xdr:nvCxnSpPr>
        <xdr:cNvPr id="115" name="Straight Connector 27"/>
        <xdr:cNvCxnSpPr>
          <a:cxnSpLocks noChangeShapeType="1"/>
        </xdr:cNvCxnSpPr>
      </xdr:nvCxnSpPr>
      <xdr:spPr bwMode="auto">
        <a:xfrm flipV="1">
          <a:off x="4867275" y="2714625"/>
          <a:ext cx="2114550" cy="9527"/>
        </a:xfrm>
        <a:prstGeom prst="line">
          <a:avLst/>
        </a:prstGeom>
        <a:noFill/>
        <a:ln w="28575" algn="ctr">
          <a:solidFill>
            <a:schemeClr val="accent4"/>
          </a:solidFill>
          <a:prstDash val="sysDash"/>
          <a:round/>
          <a:headEnd type="stealth" w="med" len="med"/>
          <a:tailEnd type="stealth" w="med" len="med"/>
        </a:ln>
      </xdr:spPr>
    </xdr:cxnSp>
    <xdr:clientData/>
  </xdr:twoCellAnchor>
  <xdr:twoCellAnchor>
    <xdr:from>
      <xdr:col>7</xdr:col>
      <xdr:colOff>590550</xdr:colOff>
      <xdr:row>31</xdr:row>
      <xdr:rowOff>66675</xdr:rowOff>
    </xdr:from>
    <xdr:to>
      <xdr:col>11</xdr:col>
      <xdr:colOff>266700</xdr:colOff>
      <xdr:row>31</xdr:row>
      <xdr:rowOff>76202</xdr:rowOff>
    </xdr:to>
    <xdr:cxnSp macro="">
      <xdr:nvCxnSpPr>
        <xdr:cNvPr id="116" name="Straight Connector 27"/>
        <xdr:cNvCxnSpPr>
          <a:cxnSpLocks noChangeShapeType="1"/>
        </xdr:cNvCxnSpPr>
      </xdr:nvCxnSpPr>
      <xdr:spPr bwMode="auto">
        <a:xfrm flipV="1">
          <a:off x="4857750" y="5181600"/>
          <a:ext cx="2114550" cy="9527"/>
        </a:xfrm>
        <a:prstGeom prst="line">
          <a:avLst/>
        </a:prstGeom>
        <a:noFill/>
        <a:ln w="28575" algn="ctr">
          <a:solidFill>
            <a:schemeClr val="accent4"/>
          </a:solidFill>
          <a:prstDash val="sysDash"/>
          <a:round/>
          <a:headEnd type="stealth" w="med" len="med"/>
          <a:tailEnd type="stealth" w="med" len="med"/>
        </a:ln>
      </xdr:spPr>
    </xdr:cxnSp>
    <xdr:clientData/>
  </xdr:twoCellAnchor>
  <xdr:twoCellAnchor>
    <xdr:from>
      <xdr:col>12</xdr:col>
      <xdr:colOff>219073</xdr:colOff>
      <xdr:row>23</xdr:row>
      <xdr:rowOff>114301</xdr:rowOff>
    </xdr:from>
    <xdr:to>
      <xdr:col>14</xdr:col>
      <xdr:colOff>390524</xdr:colOff>
      <xdr:row>25</xdr:row>
      <xdr:rowOff>0</xdr:rowOff>
    </xdr:to>
    <xdr:sp macro="" textlink="">
      <xdr:nvSpPr>
        <xdr:cNvPr id="117" name="TextBox 116"/>
        <xdr:cNvSpPr txBox="1"/>
      </xdr:nvSpPr>
      <xdr:spPr>
        <a:xfrm>
          <a:off x="7534273" y="3933826"/>
          <a:ext cx="1390651" cy="209549"/>
        </a:xfrm>
        <a:prstGeom prst="rect">
          <a:avLst/>
        </a:prstGeom>
        <a:solidFill>
          <a:srgbClr val="00B05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Management IP/Backup</a:t>
          </a:r>
        </a:p>
      </xdr:txBody>
    </xdr:sp>
    <xdr:clientData/>
  </xdr:twoCellAnchor>
  <xdr:twoCellAnchor>
    <xdr:from>
      <xdr:col>12</xdr:col>
      <xdr:colOff>219074</xdr:colOff>
      <xdr:row>25</xdr:row>
      <xdr:rowOff>66675</xdr:rowOff>
    </xdr:from>
    <xdr:to>
      <xdr:col>14</xdr:col>
      <xdr:colOff>16543</xdr:colOff>
      <xdr:row>26</xdr:row>
      <xdr:rowOff>152399</xdr:rowOff>
    </xdr:to>
    <xdr:sp macro="" textlink="">
      <xdr:nvSpPr>
        <xdr:cNvPr id="118" name="TextBox 117"/>
        <xdr:cNvSpPr txBox="1"/>
      </xdr:nvSpPr>
      <xdr:spPr>
        <a:xfrm>
          <a:off x="7534274" y="4210050"/>
          <a:ext cx="1016669" cy="247649"/>
        </a:xfrm>
        <a:prstGeom prst="rect">
          <a:avLst/>
        </a:prstGeom>
        <a:solidFill>
          <a:schemeClr val="accent4"/>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RAC</a:t>
          </a:r>
          <a:r>
            <a:rPr lang="en-US" sz="900" baseline="0"/>
            <a:t> heartbeat</a:t>
          </a:r>
          <a:endParaRPr lang="en-US" sz="900"/>
        </a:p>
      </xdr:txBody>
    </xdr:sp>
    <xdr:clientData/>
  </xdr:twoCellAnchor>
  <xdr:twoCellAnchor>
    <xdr:from>
      <xdr:col>4</xdr:col>
      <xdr:colOff>463828</xdr:colOff>
      <xdr:row>36</xdr:row>
      <xdr:rowOff>57981</xdr:rowOff>
    </xdr:from>
    <xdr:to>
      <xdr:col>5</xdr:col>
      <xdr:colOff>149089</xdr:colOff>
      <xdr:row>37</xdr:row>
      <xdr:rowOff>99395</xdr:rowOff>
    </xdr:to>
    <xdr:sp macro="" textlink="">
      <xdr:nvSpPr>
        <xdr:cNvPr id="120" name="TextBox 119"/>
        <xdr:cNvSpPr txBox="1"/>
      </xdr:nvSpPr>
      <xdr:spPr>
        <a:xfrm>
          <a:off x="2902228" y="5982531"/>
          <a:ext cx="294861" cy="20333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4</xdr:col>
      <xdr:colOff>146187</xdr:colOff>
      <xdr:row>36</xdr:row>
      <xdr:rowOff>53006</xdr:rowOff>
    </xdr:from>
    <xdr:to>
      <xdr:col>4</xdr:col>
      <xdr:colOff>441048</xdr:colOff>
      <xdr:row>37</xdr:row>
      <xdr:rowOff>94420</xdr:rowOff>
    </xdr:to>
    <xdr:sp macro="" textlink="">
      <xdr:nvSpPr>
        <xdr:cNvPr id="121" name="TextBox 120"/>
        <xdr:cNvSpPr txBox="1"/>
      </xdr:nvSpPr>
      <xdr:spPr>
        <a:xfrm>
          <a:off x="2584587" y="5977556"/>
          <a:ext cx="294861" cy="20333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6</xdr:col>
      <xdr:colOff>150789</xdr:colOff>
      <xdr:row>11</xdr:row>
      <xdr:rowOff>21581</xdr:rowOff>
    </xdr:from>
    <xdr:to>
      <xdr:col>6</xdr:col>
      <xdr:colOff>448963</xdr:colOff>
      <xdr:row>12</xdr:row>
      <xdr:rowOff>62995</xdr:rowOff>
    </xdr:to>
    <xdr:sp macro="" textlink="">
      <xdr:nvSpPr>
        <xdr:cNvPr id="122" name="TextBox 121"/>
        <xdr:cNvSpPr txBox="1"/>
      </xdr:nvSpPr>
      <xdr:spPr>
        <a:xfrm>
          <a:off x="3808389" y="1898006"/>
          <a:ext cx="298174" cy="20333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6</xdr:col>
      <xdr:colOff>472112</xdr:colOff>
      <xdr:row>11</xdr:row>
      <xdr:rowOff>19880</xdr:rowOff>
    </xdr:from>
    <xdr:to>
      <xdr:col>7</xdr:col>
      <xdr:colOff>157373</xdr:colOff>
      <xdr:row>12</xdr:row>
      <xdr:rowOff>61294</xdr:rowOff>
    </xdr:to>
    <xdr:sp macro="" textlink="">
      <xdr:nvSpPr>
        <xdr:cNvPr id="123" name="TextBox 122"/>
        <xdr:cNvSpPr txBox="1"/>
      </xdr:nvSpPr>
      <xdr:spPr>
        <a:xfrm>
          <a:off x="4129712" y="1896305"/>
          <a:ext cx="294861" cy="20333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4</xdr:col>
      <xdr:colOff>293618</xdr:colOff>
      <xdr:row>35</xdr:row>
      <xdr:rowOff>9525</xdr:rowOff>
    </xdr:from>
    <xdr:to>
      <xdr:col>5</xdr:col>
      <xdr:colOff>9526</xdr:colOff>
      <xdr:row>36</xdr:row>
      <xdr:rowOff>53006</xdr:rowOff>
    </xdr:to>
    <xdr:cxnSp macro="">
      <xdr:nvCxnSpPr>
        <xdr:cNvPr id="126" name="Straight Connector 141"/>
        <xdr:cNvCxnSpPr>
          <a:cxnSpLocks noChangeShapeType="1"/>
          <a:endCxn id="121" idx="0"/>
        </xdr:cNvCxnSpPr>
      </xdr:nvCxnSpPr>
      <xdr:spPr bwMode="auto">
        <a:xfrm flipH="1">
          <a:off x="2732018" y="5772150"/>
          <a:ext cx="325508" cy="205406"/>
        </a:xfrm>
        <a:prstGeom prst="line">
          <a:avLst/>
        </a:prstGeom>
        <a:noFill/>
        <a:ln w="19050" algn="ctr">
          <a:solidFill>
            <a:srgbClr val="000000"/>
          </a:solidFill>
          <a:prstDash val="sysDash"/>
          <a:round/>
          <a:headEnd type="none" w="med" len="med"/>
          <a:tailEnd type="stealth" w="med" len="med"/>
        </a:ln>
      </xdr:spPr>
    </xdr:cxnSp>
    <xdr:clientData/>
  </xdr:twoCellAnchor>
  <xdr:twoCellAnchor>
    <xdr:from>
      <xdr:col>10</xdr:col>
      <xdr:colOff>230671</xdr:colOff>
      <xdr:row>28</xdr:row>
      <xdr:rowOff>17532</xdr:rowOff>
    </xdr:from>
    <xdr:to>
      <xdr:col>12</xdr:col>
      <xdr:colOff>247235</xdr:colOff>
      <xdr:row>28</xdr:row>
      <xdr:rowOff>30646</xdr:rowOff>
    </xdr:to>
    <xdr:cxnSp macro="">
      <xdr:nvCxnSpPr>
        <xdr:cNvPr id="127" name="Straight Connector 173"/>
        <xdr:cNvCxnSpPr>
          <a:cxnSpLocks noChangeShapeType="1"/>
        </xdr:cNvCxnSpPr>
      </xdr:nvCxnSpPr>
      <xdr:spPr bwMode="auto">
        <a:xfrm>
          <a:off x="6326671" y="4646682"/>
          <a:ext cx="1235764" cy="13114"/>
        </a:xfrm>
        <a:prstGeom prst="line">
          <a:avLst/>
        </a:prstGeom>
        <a:noFill/>
        <a:ln w="15875" algn="ctr">
          <a:solidFill>
            <a:schemeClr val="bg2">
              <a:lumMod val="50000"/>
            </a:schemeClr>
          </a:solidFill>
          <a:round/>
          <a:headEnd/>
          <a:tailEnd/>
        </a:ln>
      </xdr:spPr>
    </xdr:cxnSp>
    <xdr:clientData/>
  </xdr:twoCellAnchor>
  <xdr:twoCellAnchor>
    <xdr:from>
      <xdr:col>10</xdr:col>
      <xdr:colOff>546653</xdr:colOff>
      <xdr:row>24</xdr:row>
      <xdr:rowOff>57151</xdr:rowOff>
    </xdr:from>
    <xdr:to>
      <xdr:col>12</xdr:col>
      <xdr:colOff>219073</xdr:colOff>
      <xdr:row>24</xdr:row>
      <xdr:rowOff>57979</xdr:rowOff>
    </xdr:to>
    <xdr:cxnSp macro="">
      <xdr:nvCxnSpPr>
        <xdr:cNvPr id="128" name="Straight Connector 173"/>
        <xdr:cNvCxnSpPr>
          <a:cxnSpLocks noChangeShapeType="1"/>
          <a:endCxn id="117" idx="1"/>
        </xdr:cNvCxnSpPr>
      </xdr:nvCxnSpPr>
      <xdr:spPr bwMode="auto">
        <a:xfrm flipV="1">
          <a:off x="6642653" y="4038601"/>
          <a:ext cx="891620" cy="828"/>
        </a:xfrm>
        <a:prstGeom prst="line">
          <a:avLst/>
        </a:prstGeom>
        <a:noFill/>
        <a:ln w="15875" algn="ctr">
          <a:solidFill>
            <a:srgbClr val="00B050"/>
          </a:solidFill>
          <a:round/>
          <a:headEnd/>
          <a:tailEnd/>
        </a:ln>
      </xdr:spPr>
    </xdr:cxnSp>
    <xdr:clientData/>
  </xdr:twoCellAnchor>
  <xdr:twoCellAnchor>
    <xdr:from>
      <xdr:col>11</xdr:col>
      <xdr:colOff>240196</xdr:colOff>
      <xdr:row>26</xdr:row>
      <xdr:rowOff>28575</xdr:rowOff>
    </xdr:from>
    <xdr:to>
      <xdr:col>12</xdr:col>
      <xdr:colOff>219074</xdr:colOff>
      <xdr:row>26</xdr:row>
      <xdr:rowOff>33131</xdr:rowOff>
    </xdr:to>
    <xdr:cxnSp macro="">
      <xdr:nvCxnSpPr>
        <xdr:cNvPr id="129" name="Straight Connector 173"/>
        <xdr:cNvCxnSpPr>
          <a:cxnSpLocks noChangeShapeType="1"/>
          <a:endCxn id="118" idx="1"/>
        </xdr:cNvCxnSpPr>
      </xdr:nvCxnSpPr>
      <xdr:spPr bwMode="auto">
        <a:xfrm flipV="1">
          <a:off x="6945796" y="4333875"/>
          <a:ext cx="588478" cy="4556"/>
        </a:xfrm>
        <a:prstGeom prst="line">
          <a:avLst/>
        </a:prstGeom>
        <a:noFill/>
        <a:ln w="15875" algn="ctr">
          <a:solidFill>
            <a:srgbClr val="FFC000"/>
          </a:solidFill>
          <a:round/>
          <a:headEnd/>
          <a:tailEnd/>
        </a:ln>
      </xdr:spPr>
    </xdr:cxnSp>
    <xdr:clientData/>
  </xdr:twoCellAnchor>
  <xdr:twoCellAnchor>
    <xdr:from>
      <xdr:col>6</xdr:col>
      <xdr:colOff>299876</xdr:colOff>
      <xdr:row>12</xdr:row>
      <xdr:rowOff>62995</xdr:rowOff>
    </xdr:from>
    <xdr:to>
      <xdr:col>7</xdr:col>
      <xdr:colOff>133350</xdr:colOff>
      <xdr:row>15</xdr:row>
      <xdr:rowOff>47625</xdr:rowOff>
    </xdr:to>
    <xdr:cxnSp macro="">
      <xdr:nvCxnSpPr>
        <xdr:cNvPr id="133" name="Straight Connector 27"/>
        <xdr:cNvCxnSpPr>
          <a:cxnSpLocks noChangeShapeType="1"/>
          <a:stCxn id="10" idx="1"/>
          <a:endCxn id="122" idx="2"/>
        </xdr:cNvCxnSpPr>
      </xdr:nvCxnSpPr>
      <xdr:spPr bwMode="auto">
        <a:xfrm flipH="1" flipV="1">
          <a:off x="3957476" y="2101345"/>
          <a:ext cx="443074" cy="470405"/>
        </a:xfrm>
        <a:prstGeom prst="line">
          <a:avLst/>
        </a:prstGeom>
        <a:noFill/>
        <a:ln w="19050" algn="ctr">
          <a:solidFill>
            <a:srgbClr val="000000"/>
          </a:solidFill>
          <a:prstDash val="sysDash"/>
          <a:round/>
          <a:headEnd type="none" w="med" len="med"/>
          <a:tailEnd type="stealth" w="med" len="med"/>
        </a:ln>
      </xdr:spPr>
    </xdr:cxnSp>
    <xdr:clientData/>
  </xdr:twoCellAnchor>
  <xdr:twoCellAnchor>
    <xdr:from>
      <xdr:col>7</xdr:col>
      <xdr:colOff>140801</xdr:colOff>
      <xdr:row>36</xdr:row>
      <xdr:rowOff>57151</xdr:rowOff>
    </xdr:from>
    <xdr:to>
      <xdr:col>7</xdr:col>
      <xdr:colOff>435662</xdr:colOff>
      <xdr:row>37</xdr:row>
      <xdr:rowOff>108508</xdr:rowOff>
    </xdr:to>
    <xdr:sp macro="" textlink="">
      <xdr:nvSpPr>
        <xdr:cNvPr id="134" name="TextBox 133"/>
        <xdr:cNvSpPr txBox="1"/>
      </xdr:nvSpPr>
      <xdr:spPr>
        <a:xfrm>
          <a:off x="4408001" y="5981701"/>
          <a:ext cx="294861" cy="213282"/>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9</xdr:col>
      <xdr:colOff>523876</xdr:colOff>
      <xdr:row>42</xdr:row>
      <xdr:rowOff>57150</xdr:rowOff>
    </xdr:from>
    <xdr:to>
      <xdr:col>11</xdr:col>
      <xdr:colOff>371476</xdr:colOff>
      <xdr:row>43</xdr:row>
      <xdr:rowOff>152400</xdr:rowOff>
    </xdr:to>
    <xdr:sp macro="" textlink="">
      <xdr:nvSpPr>
        <xdr:cNvPr id="135" name="TextBox 134"/>
        <xdr:cNvSpPr txBox="1"/>
      </xdr:nvSpPr>
      <xdr:spPr>
        <a:xfrm>
          <a:off x="6010276" y="6953250"/>
          <a:ext cx="1066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t>VIOS2</a:t>
          </a:r>
          <a:r>
            <a:rPr lang="en-US" sz="900" b="1" baseline="0"/>
            <a:t> IP address</a:t>
          </a:r>
          <a:endParaRPr lang="en-US" sz="900" b="1"/>
        </a:p>
      </xdr:txBody>
    </xdr:sp>
    <xdr:clientData/>
  </xdr:twoCellAnchor>
  <xdr:twoCellAnchor>
    <xdr:from>
      <xdr:col>7</xdr:col>
      <xdr:colOff>288232</xdr:colOff>
      <xdr:row>37</xdr:row>
      <xdr:rowOff>108508</xdr:rowOff>
    </xdr:from>
    <xdr:to>
      <xdr:col>10</xdr:col>
      <xdr:colOff>447676</xdr:colOff>
      <xdr:row>42</xdr:row>
      <xdr:rowOff>57150</xdr:rowOff>
    </xdr:to>
    <xdr:cxnSp macro="">
      <xdr:nvCxnSpPr>
        <xdr:cNvPr id="136" name="Straight Connector 146"/>
        <xdr:cNvCxnSpPr>
          <a:cxnSpLocks noChangeShapeType="1"/>
          <a:stCxn id="134" idx="2"/>
          <a:endCxn id="135" idx="0"/>
        </xdr:cNvCxnSpPr>
      </xdr:nvCxnSpPr>
      <xdr:spPr bwMode="auto">
        <a:xfrm>
          <a:off x="4555432" y="6194983"/>
          <a:ext cx="1988244" cy="758267"/>
        </a:xfrm>
        <a:prstGeom prst="line">
          <a:avLst/>
        </a:prstGeom>
        <a:noFill/>
        <a:ln w="15875" algn="ctr">
          <a:solidFill>
            <a:srgbClr val="000000"/>
          </a:solidFill>
          <a:prstDash val="sysDash"/>
          <a:round/>
          <a:headEnd/>
          <a:tailEnd/>
        </a:ln>
      </xdr:spPr>
    </xdr:cxnSp>
    <xdr:clientData/>
  </xdr:twoCellAnchor>
  <xdr:twoCellAnchor>
    <xdr:from>
      <xdr:col>7</xdr:col>
      <xdr:colOff>435662</xdr:colOff>
      <xdr:row>37</xdr:row>
      <xdr:rowOff>0</xdr:rowOff>
    </xdr:from>
    <xdr:to>
      <xdr:col>10</xdr:col>
      <xdr:colOff>561975</xdr:colOff>
      <xdr:row>37</xdr:row>
      <xdr:rowOff>1867</xdr:rowOff>
    </xdr:to>
    <xdr:cxnSp macro="">
      <xdr:nvCxnSpPr>
        <xdr:cNvPr id="137" name="Straight Connector 27"/>
        <xdr:cNvCxnSpPr>
          <a:cxnSpLocks noChangeShapeType="1"/>
          <a:stCxn id="134" idx="3"/>
        </xdr:cNvCxnSpPr>
      </xdr:nvCxnSpPr>
      <xdr:spPr bwMode="auto">
        <a:xfrm flipV="1">
          <a:off x="4702862" y="6086475"/>
          <a:ext cx="1955113" cy="1867"/>
        </a:xfrm>
        <a:prstGeom prst="line">
          <a:avLst/>
        </a:prstGeom>
        <a:noFill/>
        <a:ln w="28575" algn="ctr">
          <a:solidFill>
            <a:srgbClr val="00B050"/>
          </a:solidFill>
          <a:prstDash val="sysDash"/>
          <a:round/>
          <a:headEnd type="stealth" w="med" len="med"/>
          <a:tailEnd type="stealth" w="med" len="med"/>
        </a:ln>
      </xdr:spPr>
    </xdr:cxnSp>
    <xdr:clientData/>
  </xdr:twoCellAnchor>
  <xdr:twoCellAnchor>
    <xdr:from>
      <xdr:col>3</xdr:col>
      <xdr:colOff>358015</xdr:colOff>
      <xdr:row>37</xdr:row>
      <xdr:rowOff>94420</xdr:rowOff>
    </xdr:from>
    <xdr:to>
      <xdr:col>4</xdr:col>
      <xdr:colOff>293618</xdr:colOff>
      <xdr:row>42</xdr:row>
      <xdr:rowOff>68331</xdr:rowOff>
    </xdr:to>
    <xdr:cxnSp macro="">
      <xdr:nvCxnSpPr>
        <xdr:cNvPr id="138" name="Straight Connector 146"/>
        <xdr:cNvCxnSpPr>
          <a:cxnSpLocks noChangeShapeType="1"/>
          <a:stCxn id="100" idx="0"/>
          <a:endCxn id="121" idx="2"/>
        </xdr:cNvCxnSpPr>
      </xdr:nvCxnSpPr>
      <xdr:spPr bwMode="auto">
        <a:xfrm flipV="1">
          <a:off x="2186815" y="6180895"/>
          <a:ext cx="545203" cy="783536"/>
        </a:xfrm>
        <a:prstGeom prst="line">
          <a:avLst/>
        </a:prstGeom>
        <a:noFill/>
        <a:ln w="15875" algn="ctr">
          <a:solidFill>
            <a:srgbClr val="000000"/>
          </a:solidFill>
          <a:prstDash val="sysDash"/>
          <a:round/>
          <a:headEnd/>
          <a:tailEnd/>
        </a:ln>
      </xdr:spPr>
    </xdr:cxnSp>
    <xdr:clientData/>
  </xdr:twoCellAnchor>
  <xdr:twoCellAnchor>
    <xdr:from>
      <xdr:col>3</xdr:col>
      <xdr:colOff>118026</xdr:colOff>
      <xdr:row>36</xdr:row>
      <xdr:rowOff>57561</xdr:rowOff>
    </xdr:from>
    <xdr:to>
      <xdr:col>3</xdr:col>
      <xdr:colOff>412887</xdr:colOff>
      <xdr:row>37</xdr:row>
      <xdr:rowOff>98975</xdr:rowOff>
    </xdr:to>
    <xdr:sp macro="" textlink="">
      <xdr:nvSpPr>
        <xdr:cNvPr id="139" name="TextBox 138"/>
        <xdr:cNvSpPr txBox="1"/>
      </xdr:nvSpPr>
      <xdr:spPr>
        <a:xfrm>
          <a:off x="1946826" y="5982111"/>
          <a:ext cx="294861" cy="20333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3</xdr:col>
      <xdr:colOff>438150</xdr:colOff>
      <xdr:row>36</xdr:row>
      <xdr:rowOff>57150</xdr:rowOff>
    </xdr:from>
    <xdr:to>
      <xdr:col>4</xdr:col>
      <xdr:colOff>123411</xdr:colOff>
      <xdr:row>37</xdr:row>
      <xdr:rowOff>98564</xdr:rowOff>
    </xdr:to>
    <xdr:sp macro="" textlink="">
      <xdr:nvSpPr>
        <xdr:cNvPr id="140" name="TextBox 139"/>
        <xdr:cNvSpPr txBox="1"/>
      </xdr:nvSpPr>
      <xdr:spPr>
        <a:xfrm>
          <a:off x="2266950" y="5981700"/>
          <a:ext cx="294861" cy="20333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3</xdr:col>
      <xdr:colOff>358015</xdr:colOff>
      <xdr:row>37</xdr:row>
      <xdr:rowOff>98564</xdr:rowOff>
    </xdr:from>
    <xdr:to>
      <xdr:col>3</xdr:col>
      <xdr:colOff>586583</xdr:colOff>
      <xdr:row>42</xdr:row>
      <xdr:rowOff>68331</xdr:rowOff>
    </xdr:to>
    <xdr:cxnSp macro="">
      <xdr:nvCxnSpPr>
        <xdr:cNvPr id="141" name="Straight Connector 146"/>
        <xdr:cNvCxnSpPr>
          <a:cxnSpLocks noChangeShapeType="1"/>
          <a:stCxn id="100" idx="0"/>
          <a:endCxn id="140" idx="2"/>
        </xdr:cNvCxnSpPr>
      </xdr:nvCxnSpPr>
      <xdr:spPr bwMode="auto">
        <a:xfrm flipV="1">
          <a:off x="2186815" y="6185039"/>
          <a:ext cx="228568" cy="779392"/>
        </a:xfrm>
        <a:prstGeom prst="line">
          <a:avLst/>
        </a:prstGeom>
        <a:noFill/>
        <a:ln w="15875" algn="ctr">
          <a:solidFill>
            <a:srgbClr val="000000"/>
          </a:solidFill>
          <a:prstDash val="sysDash"/>
          <a:round/>
          <a:headEnd/>
          <a:tailEnd/>
        </a:ln>
      </xdr:spPr>
    </xdr:cxnSp>
    <xdr:clientData/>
  </xdr:twoCellAnchor>
  <xdr:twoCellAnchor>
    <xdr:from>
      <xdr:col>3</xdr:col>
      <xdr:colOff>265457</xdr:colOff>
      <xdr:row>37</xdr:row>
      <xdr:rowOff>98975</xdr:rowOff>
    </xdr:from>
    <xdr:to>
      <xdr:col>3</xdr:col>
      <xdr:colOff>358015</xdr:colOff>
      <xdr:row>42</xdr:row>
      <xdr:rowOff>68331</xdr:rowOff>
    </xdr:to>
    <xdr:cxnSp macro="">
      <xdr:nvCxnSpPr>
        <xdr:cNvPr id="142" name="Straight Connector 146"/>
        <xdr:cNvCxnSpPr>
          <a:cxnSpLocks noChangeShapeType="1"/>
          <a:stCxn id="100" idx="0"/>
          <a:endCxn id="139" idx="2"/>
        </xdr:cNvCxnSpPr>
      </xdr:nvCxnSpPr>
      <xdr:spPr bwMode="auto">
        <a:xfrm flipH="1" flipV="1">
          <a:off x="2094257" y="6185450"/>
          <a:ext cx="92558" cy="778981"/>
        </a:xfrm>
        <a:prstGeom prst="line">
          <a:avLst/>
        </a:prstGeom>
        <a:noFill/>
        <a:ln w="15875" algn="ctr">
          <a:solidFill>
            <a:srgbClr val="000000"/>
          </a:solidFill>
          <a:prstDash val="sysDash"/>
          <a:round/>
          <a:headEnd/>
          <a:tailEnd/>
        </a:ln>
      </xdr:spPr>
    </xdr:cxnSp>
    <xdr:clientData/>
  </xdr:twoCellAnchor>
  <xdr:twoCellAnchor>
    <xdr:from>
      <xdr:col>3</xdr:col>
      <xdr:colOff>265457</xdr:colOff>
      <xdr:row>35</xdr:row>
      <xdr:rowOff>38100</xdr:rowOff>
    </xdr:from>
    <xdr:to>
      <xdr:col>5</xdr:col>
      <xdr:colOff>1</xdr:colOff>
      <xdr:row>36</xdr:row>
      <xdr:rowOff>57561</xdr:rowOff>
    </xdr:to>
    <xdr:cxnSp macro="">
      <xdr:nvCxnSpPr>
        <xdr:cNvPr id="143" name="Straight Connector 141"/>
        <xdr:cNvCxnSpPr>
          <a:cxnSpLocks noChangeShapeType="1"/>
          <a:endCxn id="139" idx="0"/>
        </xdr:cNvCxnSpPr>
      </xdr:nvCxnSpPr>
      <xdr:spPr bwMode="auto">
        <a:xfrm flipH="1">
          <a:off x="2094257" y="5800725"/>
          <a:ext cx="953744" cy="181386"/>
        </a:xfrm>
        <a:prstGeom prst="line">
          <a:avLst/>
        </a:prstGeom>
        <a:noFill/>
        <a:ln w="19050" algn="ctr">
          <a:solidFill>
            <a:srgbClr val="000000"/>
          </a:solidFill>
          <a:prstDash val="sysDash"/>
          <a:round/>
          <a:headEnd type="none" w="med" len="med"/>
          <a:tailEnd type="stealth" w="med" len="med"/>
        </a:ln>
      </xdr:spPr>
    </xdr:cxnSp>
    <xdr:clientData/>
  </xdr:twoCellAnchor>
  <xdr:twoCellAnchor>
    <xdr:from>
      <xdr:col>3</xdr:col>
      <xdr:colOff>586238</xdr:colOff>
      <xdr:row>35</xdr:row>
      <xdr:rowOff>39414</xdr:rowOff>
    </xdr:from>
    <xdr:to>
      <xdr:col>4</xdr:col>
      <xdr:colOff>591208</xdr:colOff>
      <xdr:row>36</xdr:row>
      <xdr:rowOff>57150</xdr:rowOff>
    </xdr:to>
    <xdr:cxnSp macro="">
      <xdr:nvCxnSpPr>
        <xdr:cNvPr id="144" name="Straight Connector 141"/>
        <xdr:cNvCxnSpPr>
          <a:cxnSpLocks noChangeShapeType="1"/>
          <a:endCxn id="140" idx="0"/>
        </xdr:cNvCxnSpPr>
      </xdr:nvCxnSpPr>
      <xdr:spPr bwMode="auto">
        <a:xfrm flipH="1">
          <a:off x="2415038" y="5802039"/>
          <a:ext cx="614570" cy="179661"/>
        </a:xfrm>
        <a:prstGeom prst="line">
          <a:avLst/>
        </a:prstGeom>
        <a:noFill/>
        <a:ln w="19050" algn="ctr">
          <a:solidFill>
            <a:srgbClr val="000000"/>
          </a:solidFill>
          <a:prstDash val="sysDash"/>
          <a:round/>
          <a:headEnd type="none" w="med" len="med"/>
          <a:tailEnd type="stealth" w="med" len="med"/>
        </a:ln>
      </xdr:spPr>
    </xdr:cxnSp>
    <xdr:clientData/>
  </xdr:twoCellAnchor>
  <xdr:twoCellAnchor editAs="oneCell">
    <xdr:from>
      <xdr:col>5</xdr:col>
      <xdr:colOff>262611</xdr:colOff>
      <xdr:row>16</xdr:row>
      <xdr:rowOff>156696</xdr:rowOff>
    </xdr:from>
    <xdr:to>
      <xdr:col>6</xdr:col>
      <xdr:colOff>110251</xdr:colOff>
      <xdr:row>18</xdr:row>
      <xdr:rowOff>131576</xdr:rowOff>
    </xdr:to>
    <xdr:pic>
      <xdr:nvPicPr>
        <xdr:cNvPr id="145" name="Picture 144"/>
        <xdr:cNvPicPr>
          <a:picLocks noChangeAspect="1"/>
        </xdr:cNvPicPr>
      </xdr:nvPicPr>
      <xdr:blipFill>
        <a:blip xmlns:r="http://schemas.openxmlformats.org/officeDocument/2006/relationships" r:embed="rId1"/>
        <a:stretch>
          <a:fillRect/>
        </a:stretch>
      </xdr:blipFill>
      <xdr:spPr>
        <a:xfrm>
          <a:off x="3310611" y="2842746"/>
          <a:ext cx="457240" cy="298730"/>
        </a:xfrm>
        <a:prstGeom prst="rect">
          <a:avLst/>
        </a:prstGeom>
      </xdr:spPr>
    </xdr:pic>
    <xdr:clientData/>
  </xdr:twoCellAnchor>
  <xdr:twoCellAnchor editAs="oneCell">
    <xdr:from>
      <xdr:col>5</xdr:col>
      <xdr:colOff>402897</xdr:colOff>
      <xdr:row>31</xdr:row>
      <xdr:rowOff>87894</xdr:rowOff>
    </xdr:from>
    <xdr:to>
      <xdr:col>6</xdr:col>
      <xdr:colOff>252918</xdr:colOff>
      <xdr:row>33</xdr:row>
      <xdr:rowOff>65155</xdr:rowOff>
    </xdr:to>
    <xdr:pic>
      <xdr:nvPicPr>
        <xdr:cNvPr id="146" name="Picture 145"/>
        <xdr:cNvPicPr>
          <a:picLocks noChangeAspect="1"/>
        </xdr:cNvPicPr>
      </xdr:nvPicPr>
      <xdr:blipFill>
        <a:blip xmlns:r="http://schemas.openxmlformats.org/officeDocument/2006/relationships" r:embed="rId2"/>
        <a:stretch>
          <a:fillRect/>
        </a:stretch>
      </xdr:blipFill>
      <xdr:spPr>
        <a:xfrm>
          <a:off x="3450897" y="5202819"/>
          <a:ext cx="459621" cy="301111"/>
        </a:xfrm>
        <a:prstGeom prst="rect">
          <a:avLst/>
        </a:prstGeom>
      </xdr:spPr>
    </xdr:pic>
    <xdr:clientData/>
  </xdr:twoCellAnchor>
  <xdr:twoCellAnchor>
    <xdr:from>
      <xdr:col>5</xdr:col>
      <xdr:colOff>133100</xdr:colOff>
      <xdr:row>11</xdr:row>
      <xdr:rowOff>14494</xdr:rowOff>
    </xdr:from>
    <xdr:to>
      <xdr:col>5</xdr:col>
      <xdr:colOff>429966</xdr:colOff>
      <xdr:row>12</xdr:row>
      <xdr:rowOff>55908</xdr:rowOff>
    </xdr:to>
    <xdr:sp macro="" textlink="">
      <xdr:nvSpPr>
        <xdr:cNvPr id="147" name="TextBox 146"/>
        <xdr:cNvSpPr txBox="1"/>
      </xdr:nvSpPr>
      <xdr:spPr>
        <a:xfrm>
          <a:off x="3181100" y="1890919"/>
          <a:ext cx="296866" cy="20333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5</xdr:col>
      <xdr:colOff>445922</xdr:colOff>
      <xdr:row>11</xdr:row>
      <xdr:rowOff>16500</xdr:rowOff>
    </xdr:from>
    <xdr:to>
      <xdr:col>6</xdr:col>
      <xdr:colOff>131182</xdr:colOff>
      <xdr:row>12</xdr:row>
      <xdr:rowOff>57914</xdr:rowOff>
    </xdr:to>
    <xdr:sp macro="" textlink="">
      <xdr:nvSpPr>
        <xdr:cNvPr id="148" name="TextBox 147"/>
        <xdr:cNvSpPr txBox="1"/>
      </xdr:nvSpPr>
      <xdr:spPr>
        <a:xfrm>
          <a:off x="3493922" y="1892925"/>
          <a:ext cx="294860" cy="20333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7</xdr:col>
      <xdr:colOff>469068</xdr:colOff>
      <xdr:row>11</xdr:row>
      <xdr:rowOff>86728</xdr:rowOff>
    </xdr:from>
    <xdr:to>
      <xdr:col>10</xdr:col>
      <xdr:colOff>546434</xdr:colOff>
      <xdr:row>11</xdr:row>
      <xdr:rowOff>90848</xdr:rowOff>
    </xdr:to>
    <xdr:cxnSp macro="">
      <xdr:nvCxnSpPr>
        <xdr:cNvPr id="149" name="Straight Connector 27"/>
        <xdr:cNvCxnSpPr>
          <a:cxnSpLocks noChangeShapeType="1"/>
        </xdr:cNvCxnSpPr>
      </xdr:nvCxnSpPr>
      <xdr:spPr bwMode="auto">
        <a:xfrm flipV="1">
          <a:off x="4736268" y="1963153"/>
          <a:ext cx="1906166" cy="4120"/>
        </a:xfrm>
        <a:prstGeom prst="line">
          <a:avLst/>
        </a:prstGeom>
        <a:noFill/>
        <a:ln w="28575" algn="ctr">
          <a:solidFill>
            <a:srgbClr val="00B050"/>
          </a:solidFill>
          <a:prstDash val="sysDash"/>
          <a:round/>
          <a:headEnd type="stealth" w="med" len="med"/>
          <a:tailEnd type="stealth" w="med" len="med"/>
        </a:ln>
      </xdr:spPr>
    </xdr:cxnSp>
    <xdr:clientData/>
  </xdr:twoCellAnchor>
  <xdr:twoCellAnchor>
    <xdr:from>
      <xdr:col>4</xdr:col>
      <xdr:colOff>600075</xdr:colOff>
      <xdr:row>5</xdr:row>
      <xdr:rowOff>43113</xdr:rowOff>
    </xdr:from>
    <xdr:to>
      <xdr:col>7</xdr:col>
      <xdr:colOff>187187</xdr:colOff>
      <xdr:row>8</xdr:row>
      <xdr:rowOff>155256</xdr:rowOff>
    </xdr:to>
    <xdr:sp macro="" textlink="">
      <xdr:nvSpPr>
        <xdr:cNvPr id="153" name="TextBox 152"/>
        <xdr:cNvSpPr txBox="1"/>
      </xdr:nvSpPr>
      <xdr:spPr>
        <a:xfrm>
          <a:off x="3038475" y="852738"/>
          <a:ext cx="1415912" cy="6931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t>Production, interconnect, backup, management vlans with VLAN Tagging</a:t>
          </a:r>
        </a:p>
      </xdr:txBody>
    </xdr:sp>
    <xdr:clientData/>
  </xdr:twoCellAnchor>
  <xdr:twoCellAnchor>
    <xdr:from>
      <xdr:col>5</xdr:col>
      <xdr:colOff>281533</xdr:colOff>
      <xdr:row>12</xdr:row>
      <xdr:rowOff>55908</xdr:rowOff>
    </xdr:from>
    <xdr:to>
      <xdr:col>7</xdr:col>
      <xdr:colOff>133350</xdr:colOff>
      <xdr:row>15</xdr:row>
      <xdr:rowOff>47625</xdr:rowOff>
    </xdr:to>
    <xdr:cxnSp macro="">
      <xdr:nvCxnSpPr>
        <xdr:cNvPr id="155" name="Straight Connector 27"/>
        <xdr:cNvCxnSpPr>
          <a:cxnSpLocks noChangeShapeType="1"/>
          <a:stCxn id="10" idx="1"/>
          <a:endCxn id="147" idx="2"/>
        </xdr:cNvCxnSpPr>
      </xdr:nvCxnSpPr>
      <xdr:spPr bwMode="auto">
        <a:xfrm flipH="1" flipV="1">
          <a:off x="3329533" y="2094258"/>
          <a:ext cx="1071017" cy="477492"/>
        </a:xfrm>
        <a:prstGeom prst="line">
          <a:avLst/>
        </a:prstGeom>
        <a:noFill/>
        <a:ln w="19050" algn="ctr">
          <a:solidFill>
            <a:srgbClr val="000000"/>
          </a:solidFill>
          <a:prstDash val="sysDash"/>
          <a:round/>
          <a:headEnd type="none" w="med" len="med"/>
          <a:tailEnd type="stealth" w="med" len="med"/>
        </a:ln>
      </xdr:spPr>
    </xdr:cxnSp>
    <xdr:clientData/>
  </xdr:twoCellAnchor>
  <xdr:twoCellAnchor>
    <xdr:from>
      <xdr:col>5</xdr:col>
      <xdr:colOff>593352</xdr:colOff>
      <xdr:row>12</xdr:row>
      <xdr:rowOff>57914</xdr:rowOff>
    </xdr:from>
    <xdr:to>
      <xdr:col>7</xdr:col>
      <xdr:colOff>133350</xdr:colOff>
      <xdr:row>15</xdr:row>
      <xdr:rowOff>47625</xdr:rowOff>
    </xdr:to>
    <xdr:cxnSp macro="">
      <xdr:nvCxnSpPr>
        <xdr:cNvPr id="156" name="Straight Connector 27"/>
        <xdr:cNvCxnSpPr>
          <a:cxnSpLocks noChangeShapeType="1"/>
          <a:stCxn id="10" idx="1"/>
          <a:endCxn id="148" idx="2"/>
        </xdr:cNvCxnSpPr>
      </xdr:nvCxnSpPr>
      <xdr:spPr bwMode="auto">
        <a:xfrm flipH="1" flipV="1">
          <a:off x="3641352" y="2096264"/>
          <a:ext cx="759198" cy="475486"/>
        </a:xfrm>
        <a:prstGeom prst="line">
          <a:avLst/>
        </a:prstGeom>
        <a:noFill/>
        <a:ln w="19050" algn="ctr">
          <a:solidFill>
            <a:srgbClr val="000000"/>
          </a:solidFill>
          <a:prstDash val="sysDash"/>
          <a:round/>
          <a:headEnd type="none" w="med" len="med"/>
          <a:tailEnd type="stealth" w="med" len="med"/>
        </a:ln>
      </xdr:spPr>
    </xdr:cxnSp>
    <xdr:clientData/>
  </xdr:twoCellAnchor>
  <xdr:twoCellAnchor>
    <xdr:from>
      <xdr:col>6</xdr:col>
      <xdr:colOff>88831</xdr:colOff>
      <xdr:row>8</xdr:row>
      <xdr:rowOff>155256</xdr:rowOff>
    </xdr:from>
    <xdr:to>
      <xdr:col>6</xdr:col>
      <xdr:colOff>299876</xdr:colOff>
      <xdr:row>11</xdr:row>
      <xdr:rowOff>21581</xdr:rowOff>
    </xdr:to>
    <xdr:cxnSp macro="">
      <xdr:nvCxnSpPr>
        <xdr:cNvPr id="157" name="Straight Connector 47"/>
        <xdr:cNvCxnSpPr>
          <a:cxnSpLocks noChangeShapeType="1"/>
          <a:stCxn id="153" idx="2"/>
          <a:endCxn id="122" idx="0"/>
        </xdr:cNvCxnSpPr>
      </xdr:nvCxnSpPr>
      <xdr:spPr bwMode="auto">
        <a:xfrm>
          <a:off x="3746431" y="1545906"/>
          <a:ext cx="211045" cy="352100"/>
        </a:xfrm>
        <a:prstGeom prst="line">
          <a:avLst/>
        </a:prstGeom>
        <a:noFill/>
        <a:ln w="15875" algn="ctr">
          <a:solidFill>
            <a:srgbClr val="000000"/>
          </a:solidFill>
          <a:prstDash val="sysDash"/>
          <a:round/>
          <a:headEnd/>
          <a:tailEnd/>
        </a:ln>
      </xdr:spPr>
    </xdr:cxnSp>
    <xdr:clientData/>
  </xdr:twoCellAnchor>
  <xdr:twoCellAnchor>
    <xdr:from>
      <xdr:col>5</xdr:col>
      <xdr:colOff>593352</xdr:colOff>
      <xdr:row>8</xdr:row>
      <xdr:rowOff>155256</xdr:rowOff>
    </xdr:from>
    <xdr:to>
      <xdr:col>6</xdr:col>
      <xdr:colOff>88831</xdr:colOff>
      <xdr:row>11</xdr:row>
      <xdr:rowOff>16500</xdr:rowOff>
    </xdr:to>
    <xdr:cxnSp macro="">
      <xdr:nvCxnSpPr>
        <xdr:cNvPr id="158" name="Straight Connector 47"/>
        <xdr:cNvCxnSpPr>
          <a:cxnSpLocks noChangeShapeType="1"/>
          <a:stCxn id="153" idx="2"/>
          <a:endCxn id="148" idx="0"/>
        </xdr:cNvCxnSpPr>
      </xdr:nvCxnSpPr>
      <xdr:spPr bwMode="auto">
        <a:xfrm flipH="1">
          <a:off x="3641352" y="1545906"/>
          <a:ext cx="105079" cy="347019"/>
        </a:xfrm>
        <a:prstGeom prst="line">
          <a:avLst/>
        </a:prstGeom>
        <a:noFill/>
        <a:ln w="15875" algn="ctr">
          <a:solidFill>
            <a:srgbClr val="000000"/>
          </a:solidFill>
          <a:prstDash val="sysDash"/>
          <a:round/>
          <a:headEnd/>
          <a:tailEnd/>
        </a:ln>
      </xdr:spPr>
    </xdr:cxnSp>
    <xdr:clientData/>
  </xdr:twoCellAnchor>
  <xdr:twoCellAnchor>
    <xdr:from>
      <xdr:col>5</xdr:col>
      <xdr:colOff>281533</xdr:colOff>
      <xdr:row>8</xdr:row>
      <xdr:rowOff>155256</xdr:rowOff>
    </xdr:from>
    <xdr:to>
      <xdr:col>6</xdr:col>
      <xdr:colOff>88831</xdr:colOff>
      <xdr:row>11</xdr:row>
      <xdr:rowOff>14494</xdr:rowOff>
    </xdr:to>
    <xdr:cxnSp macro="">
      <xdr:nvCxnSpPr>
        <xdr:cNvPr id="159" name="Straight Connector 47"/>
        <xdr:cNvCxnSpPr>
          <a:cxnSpLocks noChangeShapeType="1"/>
          <a:stCxn id="153" idx="2"/>
          <a:endCxn id="147" idx="0"/>
        </xdr:cNvCxnSpPr>
      </xdr:nvCxnSpPr>
      <xdr:spPr bwMode="auto">
        <a:xfrm flipH="1">
          <a:off x="3329533" y="1545906"/>
          <a:ext cx="416898" cy="345013"/>
        </a:xfrm>
        <a:prstGeom prst="line">
          <a:avLst/>
        </a:prstGeom>
        <a:noFill/>
        <a:ln w="15875" algn="ctr">
          <a:solidFill>
            <a:srgbClr val="000000"/>
          </a:solidFill>
          <a:prstDash val="sysDash"/>
          <a:round/>
          <a:headEnd/>
          <a:tailEnd/>
        </a:ln>
      </xdr:spPr>
    </xdr:cxnSp>
    <xdr:clientData/>
  </xdr:twoCellAnchor>
  <xdr:twoCellAnchor>
    <xdr:from>
      <xdr:col>7</xdr:col>
      <xdr:colOff>404562</xdr:colOff>
      <xdr:row>8</xdr:row>
      <xdr:rowOff>131703</xdr:rowOff>
    </xdr:from>
    <xdr:to>
      <xdr:col>9</xdr:col>
      <xdr:colOff>254884</xdr:colOff>
      <xdr:row>10</xdr:row>
      <xdr:rowOff>63667</xdr:rowOff>
    </xdr:to>
    <xdr:sp macro="" textlink="">
      <xdr:nvSpPr>
        <xdr:cNvPr id="160" name="TextBox 159"/>
        <xdr:cNvSpPr txBox="1"/>
      </xdr:nvSpPr>
      <xdr:spPr>
        <a:xfrm>
          <a:off x="4671762" y="1522353"/>
          <a:ext cx="1069522" cy="255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t>VIOS1</a:t>
          </a:r>
          <a:r>
            <a:rPr lang="en-US" sz="900" b="1" baseline="0"/>
            <a:t> IP address</a:t>
          </a:r>
          <a:endParaRPr lang="en-US" sz="900" b="1"/>
        </a:p>
      </xdr:txBody>
    </xdr:sp>
    <xdr:clientData/>
  </xdr:twoCellAnchor>
  <xdr:twoCellAnchor>
    <xdr:from>
      <xdr:col>7</xdr:col>
      <xdr:colOff>372772</xdr:colOff>
      <xdr:row>10</xdr:row>
      <xdr:rowOff>66675</xdr:rowOff>
    </xdr:from>
    <xdr:to>
      <xdr:col>8</xdr:col>
      <xdr:colOff>152400</xdr:colOff>
      <xdr:row>11</xdr:row>
      <xdr:rowOff>53954</xdr:rowOff>
    </xdr:to>
    <xdr:cxnSp macro="">
      <xdr:nvCxnSpPr>
        <xdr:cNvPr id="161" name="Straight Connector 47"/>
        <xdr:cNvCxnSpPr>
          <a:cxnSpLocks noChangeShapeType="1"/>
          <a:endCxn id="162" idx="0"/>
        </xdr:cNvCxnSpPr>
      </xdr:nvCxnSpPr>
      <xdr:spPr bwMode="auto">
        <a:xfrm flipH="1">
          <a:off x="4639972" y="1781175"/>
          <a:ext cx="389228" cy="149204"/>
        </a:xfrm>
        <a:prstGeom prst="line">
          <a:avLst/>
        </a:prstGeom>
        <a:noFill/>
        <a:ln w="15875" algn="ctr">
          <a:solidFill>
            <a:srgbClr val="000000"/>
          </a:solidFill>
          <a:prstDash val="sysDash"/>
          <a:round/>
          <a:headEnd/>
          <a:tailEnd/>
        </a:ln>
      </xdr:spPr>
    </xdr:cxnSp>
    <xdr:clientData/>
  </xdr:twoCellAnchor>
  <xdr:twoCellAnchor>
    <xdr:from>
      <xdr:col>7</xdr:col>
      <xdr:colOff>225700</xdr:colOff>
      <xdr:row>11</xdr:row>
      <xdr:rowOff>53954</xdr:rowOff>
    </xdr:from>
    <xdr:to>
      <xdr:col>7</xdr:col>
      <xdr:colOff>519844</xdr:colOff>
      <xdr:row>12</xdr:row>
      <xdr:rowOff>95368</xdr:rowOff>
    </xdr:to>
    <xdr:sp macro="" textlink="">
      <xdr:nvSpPr>
        <xdr:cNvPr id="162" name="TextBox 161"/>
        <xdr:cNvSpPr txBox="1"/>
      </xdr:nvSpPr>
      <xdr:spPr>
        <a:xfrm>
          <a:off x="4492900" y="1930379"/>
          <a:ext cx="294144" cy="20333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VE</a:t>
          </a:r>
        </a:p>
      </xdr:txBody>
    </xdr:sp>
    <xdr:clientData/>
  </xdr:twoCellAnchor>
  <xdr:twoCellAnchor>
    <xdr:from>
      <xdr:col>12</xdr:col>
      <xdr:colOff>238125</xdr:colOff>
      <xdr:row>27</xdr:row>
      <xdr:rowOff>69154</xdr:rowOff>
    </xdr:from>
    <xdr:to>
      <xdr:col>14</xdr:col>
      <xdr:colOff>35594</xdr:colOff>
      <xdr:row>28</xdr:row>
      <xdr:rowOff>154878</xdr:rowOff>
    </xdr:to>
    <xdr:sp macro="" textlink="">
      <xdr:nvSpPr>
        <xdr:cNvPr id="164" name="TextBox 163"/>
        <xdr:cNvSpPr txBox="1"/>
      </xdr:nvSpPr>
      <xdr:spPr>
        <a:xfrm>
          <a:off x="7553325" y="4536379"/>
          <a:ext cx="1016669" cy="247649"/>
        </a:xfrm>
        <a:prstGeom prst="rect">
          <a:avLst/>
        </a:prstGeom>
        <a:solidFill>
          <a:schemeClr val="accent3"/>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RAC</a:t>
          </a:r>
          <a:r>
            <a:rPr lang="en-US" sz="900" baseline="0"/>
            <a:t> heartbeat</a:t>
          </a:r>
          <a:endParaRPr lang="en-US" sz="900"/>
        </a:p>
      </xdr:txBody>
    </xdr:sp>
    <xdr:clientData/>
  </xdr:twoCellAnchor>
  <xdr:twoCellAnchor>
    <xdr:from>
      <xdr:col>7</xdr:col>
      <xdr:colOff>588062</xdr:colOff>
      <xdr:row>30</xdr:row>
      <xdr:rowOff>38100</xdr:rowOff>
    </xdr:from>
    <xdr:to>
      <xdr:col>10</xdr:col>
      <xdr:colOff>542925</xdr:colOff>
      <xdr:row>30</xdr:row>
      <xdr:rowOff>39968</xdr:rowOff>
    </xdr:to>
    <xdr:cxnSp macro="">
      <xdr:nvCxnSpPr>
        <xdr:cNvPr id="167" name="Straight Connector 27"/>
        <xdr:cNvCxnSpPr>
          <a:cxnSpLocks noChangeShapeType="1"/>
        </xdr:cNvCxnSpPr>
      </xdr:nvCxnSpPr>
      <xdr:spPr bwMode="auto">
        <a:xfrm flipV="1">
          <a:off x="4855262" y="4991100"/>
          <a:ext cx="1783663" cy="1868"/>
        </a:xfrm>
        <a:prstGeom prst="line">
          <a:avLst/>
        </a:prstGeom>
        <a:noFill/>
        <a:ln w="28575" algn="ctr">
          <a:solidFill>
            <a:srgbClr val="00B050"/>
          </a:solidFill>
          <a:prstDash val="sysDash"/>
          <a:round/>
          <a:headEnd type="stealth" w="med" len="med"/>
          <a:tailEnd type="stealth" w="med" len="med"/>
        </a:ln>
      </xdr:spPr>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1278466</xdr:colOff>
      <xdr:row>0</xdr:row>
      <xdr:rowOff>304800</xdr:rowOff>
    </xdr:from>
    <xdr:to>
      <xdr:col>2</xdr:col>
      <xdr:colOff>1278466</xdr:colOff>
      <xdr:row>1</xdr:row>
      <xdr:rowOff>0</xdr:rowOff>
    </xdr:to>
    <xdr:sp macro="" textlink="">
      <xdr:nvSpPr>
        <xdr:cNvPr id="2" name="Text Box 34"/>
        <xdr:cNvSpPr txBox="1">
          <a:spLocks noChangeArrowheads="1"/>
        </xdr:cNvSpPr>
      </xdr:nvSpPr>
      <xdr:spPr bwMode="auto">
        <a:xfrm>
          <a:off x="6279091" y="304800"/>
          <a:ext cx="0" cy="133350"/>
        </a:xfrm>
        <a:prstGeom prst="rect">
          <a:avLst/>
        </a:prstGeom>
        <a:solidFill>
          <a:srgbClr xmlns:mc="http://schemas.openxmlformats.org/markup-compatibility/2006" xmlns:a14="http://schemas.microsoft.com/office/drawing/2010/main" val="99CCFF" mc:Ignorable="a14" a14:legacySpreadsheetColorIndex="44"/>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Desired</a:t>
          </a:r>
        </a:p>
      </xdr:txBody>
    </xdr:sp>
    <xdr:clientData/>
  </xdr:twoCellAnchor>
  <xdr:twoCellAnchor>
    <xdr:from>
      <xdr:col>3</xdr:col>
      <xdr:colOff>1058</xdr:colOff>
      <xdr:row>0</xdr:row>
      <xdr:rowOff>304800</xdr:rowOff>
    </xdr:from>
    <xdr:to>
      <xdr:col>3</xdr:col>
      <xdr:colOff>1058</xdr:colOff>
      <xdr:row>1</xdr:row>
      <xdr:rowOff>0</xdr:rowOff>
    </xdr:to>
    <xdr:sp macro="" textlink="">
      <xdr:nvSpPr>
        <xdr:cNvPr id="3" name="Text Box 38"/>
        <xdr:cNvSpPr txBox="1">
          <a:spLocks noChangeArrowheads="1"/>
        </xdr:cNvSpPr>
      </xdr:nvSpPr>
      <xdr:spPr bwMode="auto">
        <a:xfrm>
          <a:off x="6278033" y="304800"/>
          <a:ext cx="0" cy="13335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Minimum</a:t>
          </a:r>
        </a:p>
      </xdr:txBody>
    </xdr:sp>
    <xdr:clientData/>
  </xdr:twoCellAnchor>
  <xdr:twoCellAnchor>
    <xdr:from>
      <xdr:col>2</xdr:col>
      <xdr:colOff>1278466</xdr:colOff>
      <xdr:row>0</xdr:row>
      <xdr:rowOff>304800</xdr:rowOff>
    </xdr:from>
    <xdr:to>
      <xdr:col>2</xdr:col>
      <xdr:colOff>1278466</xdr:colOff>
      <xdr:row>1</xdr:row>
      <xdr:rowOff>0</xdr:rowOff>
    </xdr:to>
    <xdr:sp macro="" textlink="">
      <xdr:nvSpPr>
        <xdr:cNvPr id="4" name="Text Box 40"/>
        <xdr:cNvSpPr txBox="1">
          <a:spLocks noChangeArrowheads="1"/>
        </xdr:cNvSpPr>
      </xdr:nvSpPr>
      <xdr:spPr bwMode="auto">
        <a:xfrm>
          <a:off x="6279091" y="304800"/>
          <a:ext cx="0" cy="13335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Maximum</a:t>
          </a:r>
        </a:p>
      </xdr:txBody>
    </xdr:sp>
    <xdr:clientData/>
  </xdr:twoCellAnchor>
  <xdr:twoCellAnchor>
    <xdr:from>
      <xdr:col>3</xdr:col>
      <xdr:colOff>1058</xdr:colOff>
      <xdr:row>0</xdr:row>
      <xdr:rowOff>304800</xdr:rowOff>
    </xdr:from>
    <xdr:to>
      <xdr:col>3</xdr:col>
      <xdr:colOff>1058</xdr:colOff>
      <xdr:row>1</xdr:row>
      <xdr:rowOff>0</xdr:rowOff>
    </xdr:to>
    <xdr:sp macro="" textlink="">
      <xdr:nvSpPr>
        <xdr:cNvPr id="5" name="Text Box 41"/>
        <xdr:cNvSpPr txBox="1">
          <a:spLocks noChangeArrowheads="1"/>
        </xdr:cNvSpPr>
      </xdr:nvSpPr>
      <xdr:spPr bwMode="auto">
        <a:xfrm>
          <a:off x="6278033" y="304800"/>
          <a:ext cx="0" cy="133350"/>
        </a:xfrm>
        <a:prstGeom prst="rect">
          <a:avLst/>
        </a:prstGeom>
        <a:solidFill>
          <a:srgbClr xmlns:mc="http://schemas.openxmlformats.org/markup-compatibility/2006" xmlns:a14="http://schemas.microsoft.com/office/drawing/2010/main" val="CCFFCC" mc:Ignorable="a14" a14:legacySpreadsheetColorIndex="42"/>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Desired</a:t>
          </a:r>
        </a:p>
      </xdr:txBody>
    </xdr:sp>
    <xdr:clientData/>
  </xdr:twoCellAnchor>
  <xdr:twoCellAnchor>
    <xdr:from>
      <xdr:col>2</xdr:col>
      <xdr:colOff>1278466</xdr:colOff>
      <xdr:row>0</xdr:row>
      <xdr:rowOff>295275</xdr:rowOff>
    </xdr:from>
    <xdr:to>
      <xdr:col>2</xdr:col>
      <xdr:colOff>1278466</xdr:colOff>
      <xdr:row>1</xdr:row>
      <xdr:rowOff>4233</xdr:rowOff>
    </xdr:to>
    <xdr:sp macro="" textlink="">
      <xdr:nvSpPr>
        <xdr:cNvPr id="6" name="Text Box 42"/>
        <xdr:cNvSpPr txBox="1">
          <a:spLocks noChangeArrowheads="1"/>
        </xdr:cNvSpPr>
      </xdr:nvSpPr>
      <xdr:spPr bwMode="auto">
        <a:xfrm>
          <a:off x="6279091" y="295275"/>
          <a:ext cx="0" cy="147108"/>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Minimum</a:t>
          </a:r>
        </a:p>
      </xdr:txBody>
    </xdr:sp>
    <xdr:clientData/>
  </xdr:twoCellAnchor>
  <xdr:twoCellAnchor>
    <xdr:from>
      <xdr:col>2</xdr:col>
      <xdr:colOff>1278466</xdr:colOff>
      <xdr:row>0</xdr:row>
      <xdr:rowOff>304800</xdr:rowOff>
    </xdr:from>
    <xdr:to>
      <xdr:col>2</xdr:col>
      <xdr:colOff>1278466</xdr:colOff>
      <xdr:row>1</xdr:row>
      <xdr:rowOff>0</xdr:rowOff>
    </xdr:to>
    <xdr:sp macro="" textlink="">
      <xdr:nvSpPr>
        <xdr:cNvPr id="7" name="Text Box 43"/>
        <xdr:cNvSpPr txBox="1">
          <a:spLocks noChangeArrowheads="1"/>
        </xdr:cNvSpPr>
      </xdr:nvSpPr>
      <xdr:spPr bwMode="auto">
        <a:xfrm>
          <a:off x="6279091" y="304800"/>
          <a:ext cx="0" cy="1333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Maximum</a:t>
          </a:r>
        </a:p>
      </xdr:txBody>
    </xdr:sp>
    <xdr:clientData/>
  </xdr:twoCellAnchor>
  <xdr:twoCellAnchor>
    <xdr:from>
      <xdr:col>3</xdr:col>
      <xdr:colOff>7408</xdr:colOff>
      <xdr:row>0</xdr:row>
      <xdr:rowOff>285750</xdr:rowOff>
    </xdr:from>
    <xdr:to>
      <xdr:col>3</xdr:col>
      <xdr:colOff>7408</xdr:colOff>
      <xdr:row>1</xdr:row>
      <xdr:rowOff>4233</xdr:rowOff>
    </xdr:to>
    <xdr:sp macro="" textlink="">
      <xdr:nvSpPr>
        <xdr:cNvPr id="8" name="Text Box 44"/>
        <xdr:cNvSpPr txBox="1">
          <a:spLocks noChangeArrowheads="1"/>
        </xdr:cNvSpPr>
      </xdr:nvSpPr>
      <xdr:spPr bwMode="auto">
        <a:xfrm>
          <a:off x="6284383" y="285750"/>
          <a:ext cx="0" cy="156633"/>
        </a:xfrm>
        <a:prstGeom prst="rect">
          <a:avLst/>
        </a:prstGeom>
        <a:solidFill>
          <a:srgbClr xmlns:mc="http://schemas.openxmlformats.org/markup-compatibility/2006" xmlns:a14="http://schemas.microsoft.com/office/drawing/2010/main" val="FFCC99" mc:Ignorable="a14" a14:legacySpreadsheetColorIndex="47"/>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   Desired</a:t>
          </a:r>
        </a:p>
      </xdr:txBody>
    </xdr:sp>
    <xdr:clientData/>
  </xdr:twoCellAnchor>
  <xdr:twoCellAnchor>
    <xdr:from>
      <xdr:col>3</xdr:col>
      <xdr:colOff>7408</xdr:colOff>
      <xdr:row>0</xdr:row>
      <xdr:rowOff>295275</xdr:rowOff>
    </xdr:from>
    <xdr:to>
      <xdr:col>3</xdr:col>
      <xdr:colOff>7408</xdr:colOff>
      <xdr:row>1</xdr:row>
      <xdr:rowOff>4233</xdr:rowOff>
    </xdr:to>
    <xdr:sp macro="" textlink="">
      <xdr:nvSpPr>
        <xdr:cNvPr id="9" name="Text Box 45"/>
        <xdr:cNvSpPr txBox="1">
          <a:spLocks noChangeArrowheads="1"/>
        </xdr:cNvSpPr>
      </xdr:nvSpPr>
      <xdr:spPr bwMode="auto">
        <a:xfrm>
          <a:off x="6284383" y="295275"/>
          <a:ext cx="0" cy="147108"/>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Minimum</a:t>
          </a:r>
        </a:p>
      </xdr:txBody>
    </xdr:sp>
    <xdr:clientData/>
  </xdr:twoCellAnchor>
  <xdr:twoCellAnchor>
    <xdr:from>
      <xdr:col>3</xdr:col>
      <xdr:colOff>4233</xdr:colOff>
      <xdr:row>0</xdr:row>
      <xdr:rowOff>276225</xdr:rowOff>
    </xdr:from>
    <xdr:to>
      <xdr:col>3</xdr:col>
      <xdr:colOff>4233</xdr:colOff>
      <xdr:row>1</xdr:row>
      <xdr:rowOff>4233</xdr:rowOff>
    </xdr:to>
    <xdr:sp macro="" textlink="">
      <xdr:nvSpPr>
        <xdr:cNvPr id="10" name="Text Box 46"/>
        <xdr:cNvSpPr txBox="1">
          <a:spLocks noChangeArrowheads="1"/>
        </xdr:cNvSpPr>
      </xdr:nvSpPr>
      <xdr:spPr bwMode="auto">
        <a:xfrm>
          <a:off x="6281208" y="276225"/>
          <a:ext cx="0" cy="166158"/>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Maximum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01.ibm.com/software/support/systemsp/lifecycle/index.html" TargetMode="External"/><Relationship Id="rId1" Type="http://schemas.openxmlformats.org/officeDocument/2006/relationships/hyperlink" Target="http://www14.software.ibm.com/webapp/set2/sas/f/hacmp/download/aix71.html" TargetMode="External"/><Relationship Id="rId4" Type="http://schemas.openxmlformats.org/officeDocument/2006/relationships/drawing" Target="../drawings/drawing1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showGridLines="0" workbookViewId="0">
      <selection activeCell="B26" sqref="B26"/>
    </sheetView>
  </sheetViews>
  <sheetFormatPr defaultRowHeight="12.75"/>
  <cols>
    <col min="1" max="1" width="3.85546875" customWidth="1"/>
    <col min="2" max="2" width="8.5703125" customWidth="1"/>
    <col min="3" max="3" width="10.140625" bestFit="1" customWidth="1"/>
  </cols>
  <sheetData>
    <row r="1" spans="1:9" ht="20.25">
      <c r="B1" s="1" t="s">
        <v>181</v>
      </c>
    </row>
    <row r="2" spans="1:9">
      <c r="B2" s="2" t="s">
        <v>1</v>
      </c>
    </row>
    <row r="3" spans="1:9">
      <c r="B3" s="40" t="s">
        <v>104</v>
      </c>
    </row>
    <row r="5" spans="1:9" ht="15.75">
      <c r="A5" s="4">
        <v>1</v>
      </c>
      <c r="B5" s="5" t="s">
        <v>2</v>
      </c>
    </row>
    <row r="6" spans="1:9">
      <c r="A6" s="6"/>
      <c r="B6" t="s">
        <v>180</v>
      </c>
    </row>
    <row r="7" spans="1:9">
      <c r="A7" s="6"/>
      <c r="B7" t="s">
        <v>324</v>
      </c>
    </row>
    <row r="8" spans="1:9">
      <c r="A8" s="6"/>
    </row>
    <row r="9" spans="1:9" ht="15.75">
      <c r="A9" s="4">
        <v>2</v>
      </c>
      <c r="B9" s="5" t="s">
        <v>3</v>
      </c>
    </row>
    <row r="10" spans="1:9">
      <c r="A10" s="6"/>
      <c r="B10" s="7" t="s">
        <v>100</v>
      </c>
    </row>
    <row r="11" spans="1:9" ht="15.75">
      <c r="A11" s="6"/>
      <c r="C11" s="71" t="s">
        <v>94</v>
      </c>
    </row>
    <row r="12" spans="1:9" ht="15.75">
      <c r="A12" s="6"/>
      <c r="C12" s="71" t="s">
        <v>182</v>
      </c>
    </row>
    <row r="13" spans="1:9">
      <c r="A13" s="6"/>
      <c r="B13" s="7" t="s">
        <v>95</v>
      </c>
    </row>
    <row r="14" spans="1:9">
      <c r="A14" s="6"/>
      <c r="B14" s="7" t="s">
        <v>361</v>
      </c>
    </row>
    <row r="15" spans="1:9">
      <c r="C15" s="138" t="s">
        <v>201</v>
      </c>
      <c r="D15" s="139"/>
      <c r="E15" s="139"/>
      <c r="F15" s="139"/>
      <c r="G15" s="139"/>
      <c r="H15" s="139"/>
      <c r="I15" s="139"/>
    </row>
    <row r="16" spans="1:9">
      <c r="C16" s="138"/>
      <c r="D16" s="138" t="s">
        <v>202</v>
      </c>
      <c r="E16" s="139"/>
      <c r="F16" s="139"/>
      <c r="G16" s="139"/>
      <c r="H16" s="139"/>
      <c r="I16" s="139"/>
    </row>
    <row r="17" spans="1:9">
      <c r="C17" s="138"/>
      <c r="D17" s="140" t="s">
        <v>362</v>
      </c>
      <c r="E17" s="139"/>
      <c r="F17" s="139"/>
      <c r="G17" s="139"/>
      <c r="H17" s="139"/>
      <c r="I17" s="139"/>
    </row>
    <row r="18" spans="1:9">
      <c r="C18" s="139"/>
      <c r="D18" s="138"/>
      <c r="E18" s="139"/>
      <c r="F18" s="139"/>
      <c r="G18" s="139"/>
      <c r="H18" s="139"/>
      <c r="I18" s="139"/>
    </row>
    <row r="19" spans="1:9">
      <c r="C19" s="140" t="s">
        <v>203</v>
      </c>
      <c r="E19" s="139"/>
      <c r="F19" s="139"/>
      <c r="G19" s="139"/>
      <c r="H19" s="139"/>
      <c r="I19" s="139"/>
    </row>
    <row r="20" spans="1:9">
      <c r="C20" s="524" t="s">
        <v>413</v>
      </c>
      <c r="E20" s="139"/>
      <c r="F20" s="139"/>
      <c r="G20" s="139"/>
      <c r="H20" s="139"/>
      <c r="I20" s="139"/>
    </row>
    <row r="21" spans="1:9">
      <c r="A21" s="6"/>
      <c r="C21" s="7"/>
    </row>
    <row r="22" spans="1:9">
      <c r="A22">
        <v>3</v>
      </c>
      <c r="B22" s="72" t="s">
        <v>4</v>
      </c>
    </row>
    <row r="23" spans="1:9">
      <c r="A23" s="6"/>
      <c r="C23" s="7"/>
    </row>
    <row r="24" spans="1:9">
      <c r="A24" s="214">
        <v>4</v>
      </c>
      <c r="B24" s="40" t="s">
        <v>5</v>
      </c>
      <c r="D24" s="72"/>
    </row>
    <row r="25" spans="1:9">
      <c r="A25" s="6"/>
      <c r="B25" s="7"/>
    </row>
    <row r="26" spans="1:9">
      <c r="A26" s="214">
        <v>5</v>
      </c>
      <c r="B26" s="72" t="s">
        <v>360</v>
      </c>
      <c r="C26" s="72"/>
    </row>
    <row r="27" spans="1:9">
      <c r="A27" s="8"/>
      <c r="B27" s="9"/>
    </row>
    <row r="28" spans="1:9">
      <c r="A28">
        <v>6</v>
      </c>
      <c r="B28" s="72" t="s">
        <v>499</v>
      </c>
    </row>
    <row r="29" spans="1:9" ht="15.75">
      <c r="A29" s="4"/>
    </row>
    <row r="30" spans="1:9">
      <c r="A30" s="214">
        <v>7</v>
      </c>
      <c r="B30" s="72" t="s">
        <v>135</v>
      </c>
      <c r="D30" s="72"/>
      <c r="E30" s="72"/>
    </row>
    <row r="31" spans="1:9">
      <c r="A31" s="8"/>
      <c r="B31" s="9"/>
    </row>
    <row r="32" spans="1:9">
      <c r="A32">
        <v>8</v>
      </c>
      <c r="B32" s="72" t="s">
        <v>136</v>
      </c>
    </row>
    <row r="33" spans="1:6" ht="15.75">
      <c r="A33" s="4"/>
      <c r="B33" s="5"/>
    </row>
    <row r="34" spans="1:6">
      <c r="A34">
        <v>9</v>
      </c>
      <c r="B34" s="72" t="s">
        <v>500</v>
      </c>
    </row>
    <row r="35" spans="1:6" ht="15.75">
      <c r="A35" s="4"/>
      <c r="B35" s="3"/>
    </row>
    <row r="36" spans="1:6">
      <c r="A36">
        <v>10</v>
      </c>
      <c r="B36" s="72" t="s">
        <v>501</v>
      </c>
    </row>
    <row r="37" spans="1:6" ht="15.75">
      <c r="A37" s="4"/>
    </row>
    <row r="38" spans="1:6">
      <c r="A38">
        <v>11</v>
      </c>
      <c r="B38" s="72" t="s">
        <v>275</v>
      </c>
    </row>
    <row r="39" spans="1:6" ht="15.75">
      <c r="A39" s="4"/>
      <c r="B39" s="10"/>
      <c r="C39" s="11"/>
      <c r="D39" s="2"/>
    </row>
    <row r="40" spans="1:6">
      <c r="A40">
        <v>12</v>
      </c>
      <c r="B40" s="72" t="s">
        <v>276</v>
      </c>
    </row>
    <row r="41" spans="1:6" ht="15.75">
      <c r="A41" s="4"/>
      <c r="B41" s="10"/>
      <c r="C41" s="11"/>
      <c r="D41" s="2"/>
    </row>
    <row r="42" spans="1:6">
      <c r="A42">
        <v>13</v>
      </c>
      <c r="B42" s="72" t="s">
        <v>277</v>
      </c>
    </row>
    <row r="43" spans="1:6" ht="15.75">
      <c r="A43" s="5"/>
      <c r="B43" s="2"/>
      <c r="C43" s="40"/>
      <c r="D43" s="11"/>
      <c r="E43" s="2"/>
      <c r="F43" s="2"/>
    </row>
    <row r="44" spans="1:6">
      <c r="A44">
        <v>14</v>
      </c>
      <c r="B44" s="72" t="s">
        <v>179</v>
      </c>
      <c r="E44" s="11"/>
      <c r="F44" s="2"/>
    </row>
    <row r="45" spans="1:6" ht="15.75">
      <c r="A45" s="111"/>
      <c r="B45" s="72"/>
      <c r="C45" s="40"/>
      <c r="D45" s="40"/>
      <c r="E45" s="11"/>
      <c r="F45" s="2"/>
    </row>
    <row r="46" spans="1:6">
      <c r="A46">
        <v>15</v>
      </c>
      <c r="B46" s="72" t="s">
        <v>278</v>
      </c>
      <c r="E46" s="11"/>
      <c r="F46" s="2"/>
    </row>
    <row r="47" spans="1:6" ht="15.75">
      <c r="A47" s="112"/>
      <c r="B47" s="72"/>
      <c r="C47" s="40"/>
      <c r="D47" s="40"/>
      <c r="E47" s="11"/>
      <c r="F47" s="2"/>
    </row>
    <row r="48" spans="1:6">
      <c r="A48">
        <v>16</v>
      </c>
      <c r="B48" s="72" t="s">
        <v>503</v>
      </c>
      <c r="E48" s="11"/>
      <c r="F48" s="2"/>
    </row>
    <row r="49" spans="1:6" ht="15.75">
      <c r="A49" s="112"/>
      <c r="B49" s="72"/>
      <c r="C49" s="40"/>
      <c r="D49" s="40"/>
      <c r="E49" s="11"/>
      <c r="F49" s="2"/>
    </row>
    <row r="50" spans="1:6">
      <c r="E50" s="11"/>
      <c r="F50" s="2"/>
    </row>
    <row r="51" spans="1:6" ht="15.75">
      <c r="A51" s="111"/>
      <c r="B51" s="72"/>
      <c r="C51" s="40"/>
      <c r="D51" s="40"/>
      <c r="E51" s="11"/>
      <c r="F51" s="2"/>
    </row>
    <row r="52" spans="1:6" ht="15.75">
      <c r="A52" s="4">
        <v>17</v>
      </c>
      <c r="B52" s="5" t="s">
        <v>6</v>
      </c>
      <c r="C52" s="11"/>
      <c r="D52" s="11"/>
      <c r="E52" s="11"/>
    </row>
    <row r="53" spans="1:6">
      <c r="B53" s="81"/>
      <c r="C53" s="72" t="s">
        <v>262</v>
      </c>
      <c r="D53" s="72" t="s">
        <v>263</v>
      </c>
      <c r="E53" s="40" t="s">
        <v>502</v>
      </c>
    </row>
    <row r="54" spans="1:6">
      <c r="B54" s="2"/>
      <c r="C54" s="72"/>
      <c r="D54" s="40"/>
      <c r="E54" s="40"/>
    </row>
    <row r="55" spans="1:6">
      <c r="A55">
        <v>19</v>
      </c>
      <c r="B55" s="72" t="s">
        <v>504</v>
      </c>
      <c r="D55" s="11"/>
      <c r="E55" s="11"/>
    </row>
    <row r="56" spans="1:6">
      <c r="D56" s="11"/>
      <c r="E56" s="11"/>
    </row>
    <row r="57" spans="1:6">
      <c r="A57">
        <v>20</v>
      </c>
      <c r="B57" s="72" t="s">
        <v>505</v>
      </c>
      <c r="E57" s="11"/>
    </row>
    <row r="59" spans="1:6">
      <c r="A59">
        <v>21</v>
      </c>
      <c r="B59" s="72" t="s">
        <v>506</v>
      </c>
      <c r="E59" s="11"/>
      <c r="F59" s="72"/>
    </row>
    <row r="60" spans="1:6" ht="15.75">
      <c r="C60" s="10"/>
      <c r="D60" s="10"/>
      <c r="E60" s="10"/>
    </row>
    <row r="61" spans="1:6">
      <c r="A61">
        <v>22</v>
      </c>
      <c r="B61" s="72" t="s">
        <v>656</v>
      </c>
    </row>
    <row r="62" spans="1:6">
      <c r="A62" s="2"/>
    </row>
    <row r="63" spans="1:6">
      <c r="A63">
        <v>23</v>
      </c>
      <c r="B63" s="72" t="s">
        <v>279</v>
      </c>
    </row>
    <row r="65" spans="1:2">
      <c r="A65">
        <v>24</v>
      </c>
      <c r="B65" s="72" t="s">
        <v>280</v>
      </c>
    </row>
    <row r="67" spans="1:2">
      <c r="A67">
        <v>25</v>
      </c>
      <c r="B67" s="72" t="s">
        <v>507</v>
      </c>
    </row>
  </sheetData>
  <phoneticPr fontId="35" type="noConversion"/>
  <hyperlinks>
    <hyperlink ref="B3" location="'Version History'!A1" display="Version 0.1"/>
    <hyperlink ref="F59" location="'POWER260-FlexNode(Virtualized)'!A1" display="POWER260-FlexNode(Virtualized)"/>
    <hyperlink ref="C53" location="'Adapter Placement-Server1'!A1" display="Server1"/>
    <hyperlink ref="D53" location="'Adapter Placement-Server2'!A1" display="Server2"/>
    <hyperlink ref="B22" location="'Hardware Summary'!A1" display="Hardware Summary"/>
    <hyperlink ref="B24" location="'Architecture Overview'!A1" display="Architecture Overview"/>
    <hyperlink ref="B26" location="'LPARs Placement'!A1" display="LPARs Placement"/>
    <hyperlink ref="B28" location="'HMC Connectivity'!A1" display="HMC Connectivity"/>
    <hyperlink ref="B30" location="'CPU-Memory Considerations '!A1" display="CPU-Memory Considerations "/>
    <hyperlink ref="B32" location="'Lpar Configuration'!A1" display="LPAR Configuration"/>
    <hyperlink ref="B34" location="'CPU-Mem_Virtualization_Power780'!A1" display="CPU-Memory Virtualization -Power780"/>
    <hyperlink ref="B36" location="'Power780 IO Virtualization'!A1" display="Power780 IO Virtualization"/>
    <hyperlink ref="B38" location="'Physical HBA layout'!A1" display="Physical HBA Layout"/>
    <hyperlink ref="E53" location="'Adapter Placement-Server DR'!A1" display="Server-DR"/>
    <hyperlink ref="B40" location="'VSCSI Mapping'!A1" display="VSCSI Mapping "/>
    <hyperlink ref="B42" location="'VIOS1, VIOS2 SCSI Mapping'!A1" display="VIOS1,VIO2 VSCSI Mapping "/>
    <hyperlink ref="B44" location="'Network Virtualization'!A1" display="Network Virtualization"/>
    <hyperlink ref="B46" location="'Physical Ethernet Ports'!A1" display="Physical Ethernet Ports"/>
    <hyperlink ref="B48" location="'VIOS SEA config'!A1" display="VIOS -SEA Config"/>
    <hyperlink ref="B55" location="'PowerHA Architecture  '!A1" display="PowerHA Architecture"/>
    <hyperlink ref="B57" location="FileSystems!A1" display="File systems"/>
    <hyperlink ref="B59" location="'OS Gold Image'!A1" display="OS Gold Image"/>
    <hyperlink ref="B63" location="Documentation!A1" display="Documentation"/>
    <hyperlink ref="B65" location="'Reference Sheet'!A1" display="Reference Sheet"/>
    <hyperlink ref="B67" location="BOM!A1" display="BOM"/>
    <hyperlink ref="B61" location="'VIOS,AIX,PowerHA Support cycle'!A1" display="VIOS, AIX, POWERHA Support cycle"/>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2"/>
  <sheetViews>
    <sheetView topLeftCell="B1" zoomScale="85" zoomScaleNormal="85" workbookViewId="0">
      <selection activeCell="N45" sqref="N45"/>
    </sheetView>
  </sheetViews>
  <sheetFormatPr defaultRowHeight="12.75"/>
  <cols>
    <col min="1" max="16384" width="9.140625" style="102"/>
  </cols>
  <sheetData>
    <row r="2" spans="14:14" ht="20.25">
      <c r="N2" s="215" t="s">
        <v>58</v>
      </c>
    </row>
  </sheetData>
  <hyperlinks>
    <hyperlink ref="N2" location="Index!A1" display="Index"/>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2:Y18"/>
  <sheetViews>
    <sheetView zoomScale="70" zoomScaleNormal="70" workbookViewId="0">
      <selection activeCell="S4" sqref="S4:T17"/>
    </sheetView>
  </sheetViews>
  <sheetFormatPr defaultRowHeight="12.75"/>
  <cols>
    <col min="1" max="16384" width="9.140625" style="300"/>
  </cols>
  <sheetData>
    <row r="2" spans="11:25">
      <c r="K2" s="389" t="s">
        <v>58</v>
      </c>
    </row>
    <row r="3" spans="11:25">
      <c r="W3" s="300">
        <v>0</v>
      </c>
      <c r="X3" s="390"/>
      <c r="Y3" s="393" t="s">
        <v>414</v>
      </c>
    </row>
    <row r="4" spans="11:25">
      <c r="S4" s="394"/>
      <c r="W4" s="300">
        <v>1</v>
      </c>
      <c r="X4" s="390"/>
      <c r="Y4" s="393" t="s">
        <v>415</v>
      </c>
    </row>
    <row r="5" spans="11:25">
      <c r="S5" s="394"/>
      <c r="W5" s="300">
        <v>2</v>
      </c>
      <c r="X5" s="390"/>
      <c r="Y5" s="393" t="s">
        <v>414</v>
      </c>
    </row>
    <row r="6" spans="11:25">
      <c r="S6" s="394"/>
      <c r="W6" s="300">
        <v>3</v>
      </c>
      <c r="X6" s="390"/>
      <c r="Y6" s="393" t="s">
        <v>415</v>
      </c>
    </row>
    <row r="7" spans="11:25">
      <c r="S7" s="394"/>
      <c r="W7" s="300">
        <v>4</v>
      </c>
      <c r="X7" s="391"/>
      <c r="Y7" s="393" t="s">
        <v>414</v>
      </c>
    </row>
    <row r="8" spans="11:25">
      <c r="S8" s="394"/>
      <c r="W8" s="300">
        <v>5</v>
      </c>
      <c r="X8" s="391"/>
      <c r="Y8" s="393" t="s">
        <v>415</v>
      </c>
    </row>
    <row r="9" spans="11:25">
      <c r="S9" s="394"/>
      <c r="W9" s="300">
        <v>6</v>
      </c>
      <c r="X9" s="391"/>
      <c r="Y9" s="393" t="s">
        <v>416</v>
      </c>
    </row>
    <row r="10" spans="11:25">
      <c r="S10" s="394"/>
      <c r="W10" s="300">
        <v>7</v>
      </c>
      <c r="X10" s="391"/>
      <c r="Y10" s="393" t="s">
        <v>417</v>
      </c>
    </row>
    <row r="11" spans="11:25">
      <c r="S11" s="394"/>
      <c r="W11" s="300">
        <v>8</v>
      </c>
      <c r="X11" s="392"/>
      <c r="Y11" s="393" t="s">
        <v>414</v>
      </c>
    </row>
    <row r="12" spans="11:25">
      <c r="S12" s="394"/>
      <c r="W12" s="300">
        <v>9</v>
      </c>
      <c r="X12" s="392"/>
      <c r="Y12" s="393" t="s">
        <v>415</v>
      </c>
    </row>
    <row r="13" spans="11:25">
      <c r="S13" s="394"/>
      <c r="W13" s="300">
        <v>10</v>
      </c>
      <c r="X13" s="392"/>
      <c r="Y13" s="393" t="s">
        <v>416</v>
      </c>
    </row>
    <row r="14" spans="11:25">
      <c r="S14" s="394"/>
      <c r="W14" s="300">
        <v>11</v>
      </c>
      <c r="X14" s="392"/>
      <c r="Y14" s="393" t="s">
        <v>417</v>
      </c>
    </row>
    <row r="15" spans="11:25">
      <c r="S15" s="394"/>
    </row>
    <row r="16" spans="11:25">
      <c r="S16" s="394"/>
    </row>
    <row r="17" spans="19:19">
      <c r="S17" s="394"/>
    </row>
    <row r="18" spans="19:19">
      <c r="S18" s="394"/>
    </row>
  </sheetData>
  <hyperlinks>
    <hyperlink ref="K2" location="Index!A1" display="Index"/>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1"/>
  <sheetViews>
    <sheetView topLeftCell="A8" zoomScale="70" zoomScaleNormal="70" workbookViewId="0">
      <selection activeCell="O50" sqref="O50"/>
    </sheetView>
  </sheetViews>
  <sheetFormatPr defaultRowHeight="12.75"/>
  <cols>
    <col min="1" max="16384" width="9.140625" style="102"/>
  </cols>
  <sheetData>
    <row r="2" spans="2:17" ht="20.25">
      <c r="Q2" s="215" t="s">
        <v>58</v>
      </c>
    </row>
    <row r="5" spans="2:17" ht="13.5" thickBot="1"/>
    <row r="6" spans="2:17" ht="13.5" thickBot="1">
      <c r="H6" s="701" t="s">
        <v>498</v>
      </c>
      <c r="I6" s="702"/>
    </row>
    <row r="7" spans="2:17" ht="13.5" thickBot="1">
      <c r="H7" s="171" t="s">
        <v>221</v>
      </c>
      <c r="I7" s="489"/>
    </row>
    <row r="8" spans="2:17" ht="13.5" thickBot="1">
      <c r="B8" s="102" t="s">
        <v>495</v>
      </c>
      <c r="D8" s="160"/>
      <c r="E8" s="161"/>
      <c r="F8" s="162"/>
      <c r="H8" s="165" t="s">
        <v>223</v>
      </c>
      <c r="I8" s="164"/>
      <c r="K8" s="160"/>
      <c r="L8" s="161"/>
      <c r="M8" s="162"/>
      <c r="N8" s="102" t="s">
        <v>495</v>
      </c>
    </row>
    <row r="9" spans="2:17" ht="13.5" thickBot="1">
      <c r="D9" s="163"/>
      <c r="E9" s="143"/>
      <c r="F9" s="486" t="s">
        <v>220</v>
      </c>
      <c r="H9" s="165" t="s">
        <v>224</v>
      </c>
      <c r="I9" s="164"/>
      <c r="K9" s="486" t="s">
        <v>220</v>
      </c>
      <c r="L9" s="143"/>
      <c r="M9" s="164"/>
    </row>
    <row r="10" spans="2:17" ht="13.5" thickBot="1">
      <c r="B10" s="102" t="s">
        <v>496</v>
      </c>
      <c r="D10" s="163"/>
      <c r="E10" s="143"/>
      <c r="F10" s="486" t="s">
        <v>222</v>
      </c>
      <c r="H10" s="171" t="s">
        <v>231</v>
      </c>
      <c r="I10" s="164"/>
      <c r="K10" s="486" t="s">
        <v>222</v>
      </c>
      <c r="L10" s="143"/>
      <c r="M10" s="164"/>
      <c r="N10" s="102" t="s">
        <v>496</v>
      </c>
    </row>
    <row r="11" spans="2:17" ht="13.5" thickBot="1">
      <c r="B11" s="102" t="s">
        <v>496</v>
      </c>
      <c r="D11" s="163"/>
      <c r="E11" s="143"/>
      <c r="F11" s="486" t="s">
        <v>225</v>
      </c>
      <c r="H11" s="171" t="s">
        <v>232</v>
      </c>
      <c r="I11" s="164"/>
      <c r="K11" s="486" t="s">
        <v>225</v>
      </c>
      <c r="L11" s="143"/>
      <c r="M11" s="164"/>
      <c r="N11" s="102" t="s">
        <v>496</v>
      </c>
    </row>
    <row r="12" spans="2:17" ht="13.5" thickBot="1">
      <c r="D12" s="163"/>
      <c r="E12" s="143"/>
      <c r="F12" s="486" t="s">
        <v>226</v>
      </c>
      <c r="H12" s="171" t="s">
        <v>233</v>
      </c>
      <c r="I12" s="164"/>
      <c r="K12" s="486" t="s">
        <v>226</v>
      </c>
      <c r="L12" s="143"/>
      <c r="M12" s="164"/>
    </row>
    <row r="13" spans="2:17" ht="13.5" thickBot="1">
      <c r="B13" s="102" t="s">
        <v>496</v>
      </c>
      <c r="D13" s="163"/>
      <c r="E13" s="143"/>
      <c r="F13" s="486" t="s">
        <v>227</v>
      </c>
      <c r="H13" s="171" t="s">
        <v>486</v>
      </c>
      <c r="I13" s="164"/>
      <c r="K13" s="486" t="s">
        <v>227</v>
      </c>
      <c r="L13" s="143"/>
      <c r="M13" s="164"/>
      <c r="N13" s="102" t="s">
        <v>496</v>
      </c>
    </row>
    <row r="14" spans="2:17" ht="13.5" thickBot="1">
      <c r="B14" s="102" t="s">
        <v>497</v>
      </c>
      <c r="D14" s="163"/>
      <c r="E14" s="143"/>
      <c r="F14" s="164"/>
      <c r="H14" s="171" t="s">
        <v>487</v>
      </c>
      <c r="I14" s="164"/>
      <c r="K14" s="163"/>
      <c r="L14" s="143"/>
      <c r="M14" s="164"/>
      <c r="N14" s="102" t="s">
        <v>497</v>
      </c>
    </row>
    <row r="15" spans="2:17" ht="13.5" thickBot="1">
      <c r="D15" s="163"/>
      <c r="E15" s="143"/>
      <c r="H15" s="171" t="s">
        <v>488</v>
      </c>
      <c r="I15" s="164"/>
      <c r="K15" s="488"/>
      <c r="L15" s="143"/>
      <c r="M15" s="164"/>
    </row>
    <row r="16" spans="2:17" ht="13.5" thickBot="1">
      <c r="D16" s="163"/>
      <c r="E16" s="143"/>
      <c r="F16" s="164"/>
      <c r="H16" s="171" t="s">
        <v>489</v>
      </c>
      <c r="I16" s="166"/>
      <c r="K16" s="163"/>
      <c r="L16" s="143"/>
      <c r="M16" s="164"/>
    </row>
    <row r="17" spans="2:14">
      <c r="D17" s="163"/>
      <c r="E17" s="143"/>
      <c r="K17" s="488"/>
      <c r="L17" s="143"/>
      <c r="M17" s="164"/>
    </row>
    <row r="18" spans="2:14" ht="13.5" thickBot="1">
      <c r="D18" s="163"/>
      <c r="E18" s="143"/>
      <c r="L18" s="143"/>
      <c r="M18" s="164"/>
    </row>
    <row r="19" spans="2:14" ht="13.5" thickBot="1">
      <c r="D19" s="163"/>
      <c r="E19" s="143"/>
      <c r="H19" s="703" t="s">
        <v>494</v>
      </c>
      <c r="I19" s="704"/>
      <c r="L19" s="143"/>
      <c r="M19" s="164"/>
    </row>
    <row r="20" spans="2:14" ht="13.5" thickBot="1">
      <c r="B20" s="102" t="s">
        <v>495</v>
      </c>
      <c r="D20" s="163"/>
      <c r="E20" s="143"/>
      <c r="H20" s="167" t="s">
        <v>221</v>
      </c>
      <c r="I20" s="164"/>
      <c r="L20" s="143"/>
      <c r="M20" s="164"/>
      <c r="N20" s="102" t="s">
        <v>495</v>
      </c>
    </row>
    <row r="21" spans="2:14" ht="13.5" thickBot="1">
      <c r="D21" s="163"/>
      <c r="E21" s="143"/>
      <c r="F21" s="485" t="s">
        <v>228</v>
      </c>
      <c r="H21" s="167" t="s">
        <v>223</v>
      </c>
      <c r="I21" s="164"/>
      <c r="K21" s="485" t="s">
        <v>228</v>
      </c>
      <c r="L21" s="143"/>
      <c r="M21" s="164"/>
    </row>
    <row r="22" spans="2:14" ht="13.5" thickBot="1">
      <c r="B22" s="102" t="s">
        <v>496</v>
      </c>
      <c r="D22" s="163"/>
      <c r="E22" s="143"/>
      <c r="F22" s="485" t="s">
        <v>490</v>
      </c>
      <c r="H22" s="167" t="s">
        <v>224</v>
      </c>
      <c r="I22" s="164"/>
      <c r="K22" s="485" t="s">
        <v>490</v>
      </c>
      <c r="L22" s="143"/>
      <c r="M22" s="164"/>
      <c r="N22" s="102" t="s">
        <v>496</v>
      </c>
    </row>
    <row r="23" spans="2:14" ht="13.5" thickBot="1">
      <c r="B23" s="102" t="s">
        <v>497</v>
      </c>
      <c r="D23" s="163"/>
      <c r="E23" s="143"/>
      <c r="F23" s="485" t="s">
        <v>491</v>
      </c>
      <c r="H23" s="485" t="s">
        <v>231</v>
      </c>
      <c r="I23" s="164"/>
      <c r="K23" s="485" t="s">
        <v>491</v>
      </c>
      <c r="L23" s="143"/>
      <c r="M23" s="164"/>
      <c r="N23" s="102" t="s">
        <v>497</v>
      </c>
    </row>
    <row r="24" spans="2:14" ht="13.5" thickBot="1">
      <c r="D24" s="163"/>
      <c r="E24" s="143"/>
      <c r="F24" s="485" t="s">
        <v>492</v>
      </c>
      <c r="H24" s="485" t="s">
        <v>232</v>
      </c>
      <c r="I24" s="164"/>
      <c r="K24" s="485" t="s">
        <v>492</v>
      </c>
      <c r="L24" s="143"/>
      <c r="M24" s="164"/>
    </row>
    <row r="25" spans="2:14" ht="13.5" thickBot="1">
      <c r="B25" s="102" t="s">
        <v>497</v>
      </c>
      <c r="D25" s="163"/>
      <c r="E25" s="143"/>
      <c r="F25" s="485" t="s">
        <v>493</v>
      </c>
      <c r="H25" s="485" t="s">
        <v>233</v>
      </c>
      <c r="I25" s="164"/>
      <c r="K25" s="485" t="s">
        <v>493</v>
      </c>
      <c r="L25" s="143"/>
      <c r="M25" s="164"/>
      <c r="N25" s="102" t="s">
        <v>497</v>
      </c>
    </row>
    <row r="26" spans="2:14" ht="13.5" thickBot="1">
      <c r="B26" s="102" t="s">
        <v>497</v>
      </c>
      <c r="D26" s="163"/>
      <c r="E26" s="143"/>
      <c r="F26" s="164"/>
      <c r="H26" s="485" t="s">
        <v>486</v>
      </c>
      <c r="I26" s="164"/>
      <c r="K26" s="163"/>
      <c r="L26" s="143"/>
      <c r="M26" s="164"/>
      <c r="N26" s="102" t="s">
        <v>497</v>
      </c>
    </row>
    <row r="27" spans="2:14" ht="13.5" thickBot="1">
      <c r="D27" s="163"/>
      <c r="F27" s="487"/>
      <c r="H27" s="485" t="s">
        <v>487</v>
      </c>
      <c r="I27" s="164"/>
      <c r="K27" s="487"/>
      <c r="M27" s="164"/>
    </row>
    <row r="28" spans="2:14" ht="13.5" thickBot="1">
      <c r="D28" s="163"/>
      <c r="E28" s="143"/>
      <c r="F28" s="164"/>
      <c r="H28" s="485" t="s">
        <v>488</v>
      </c>
      <c r="I28" s="164"/>
      <c r="K28" s="163"/>
      <c r="L28" s="143"/>
      <c r="M28" s="164"/>
    </row>
    <row r="29" spans="2:14" ht="13.5" thickBot="1">
      <c r="D29" s="163"/>
      <c r="E29" s="143"/>
      <c r="F29" s="164"/>
      <c r="H29" s="485" t="s">
        <v>489</v>
      </c>
      <c r="I29" s="166"/>
      <c r="K29" s="163"/>
      <c r="L29" s="143"/>
      <c r="M29" s="164"/>
    </row>
    <row r="30" spans="2:14">
      <c r="D30" s="163"/>
      <c r="E30" s="143"/>
      <c r="F30" s="168" t="s">
        <v>229</v>
      </c>
      <c r="K30" s="168" t="s">
        <v>230</v>
      </c>
      <c r="L30" s="143"/>
      <c r="M30" s="164"/>
    </row>
    <row r="31" spans="2:14" ht="13.5" thickBot="1">
      <c r="D31" s="169"/>
      <c r="E31" s="170"/>
      <c r="F31" s="166"/>
      <c r="K31" s="169"/>
      <c r="L31" s="170"/>
      <c r="M31" s="166"/>
    </row>
  </sheetData>
  <mergeCells count="2">
    <mergeCell ref="H6:I6"/>
    <mergeCell ref="H19:I19"/>
  </mergeCells>
  <hyperlinks>
    <hyperlink ref="Q2" location="Index!A1" display="Index"/>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19"/>
  <sheetViews>
    <sheetView workbookViewId="0"/>
  </sheetViews>
  <sheetFormatPr defaultRowHeight="12.75"/>
  <sheetData>
    <row r="1" spans="2:42" ht="13.5" thickBot="1"/>
    <row r="2" spans="2:42" ht="21.75" thickBot="1">
      <c r="B2" s="705" t="s">
        <v>43</v>
      </c>
      <c r="C2" s="707" t="s">
        <v>142</v>
      </c>
      <c r="D2" s="708"/>
      <c r="E2" s="708"/>
      <c r="F2" s="708"/>
      <c r="G2" s="709"/>
      <c r="H2" s="709"/>
      <c r="I2" s="709"/>
      <c r="J2" s="709"/>
      <c r="K2" s="709"/>
      <c r="L2" s="709"/>
      <c r="M2" s="709"/>
      <c r="N2" s="709"/>
      <c r="O2" s="709"/>
      <c r="P2" s="709"/>
      <c r="Q2" s="709"/>
      <c r="R2" s="709"/>
      <c r="S2" s="709"/>
      <c r="T2" s="709"/>
      <c r="U2" s="709"/>
      <c r="V2" s="710"/>
      <c r="W2" s="711" t="s">
        <v>143</v>
      </c>
      <c r="X2" s="712"/>
      <c r="Y2" s="712"/>
      <c r="Z2" s="712"/>
      <c r="AA2" s="713"/>
      <c r="AB2" s="713"/>
      <c r="AC2" s="713"/>
      <c r="AD2" s="713"/>
      <c r="AE2" s="713"/>
      <c r="AF2" s="713"/>
      <c r="AG2" s="713"/>
      <c r="AH2" s="713"/>
      <c r="AI2" s="712"/>
      <c r="AJ2" s="712"/>
      <c r="AK2" s="712"/>
      <c r="AL2" s="712"/>
      <c r="AM2" s="712"/>
      <c r="AN2" s="712"/>
      <c r="AO2" s="712"/>
      <c r="AP2" s="714"/>
    </row>
    <row r="3" spans="2:42" ht="45.75" thickBot="1">
      <c r="B3" s="706"/>
      <c r="C3" s="595" t="s">
        <v>679</v>
      </c>
      <c r="D3" s="596" t="s">
        <v>145</v>
      </c>
      <c r="E3" s="596" t="s">
        <v>529</v>
      </c>
      <c r="F3" s="597" t="s">
        <v>680</v>
      </c>
      <c r="G3" s="598" t="s">
        <v>144</v>
      </c>
      <c r="H3" s="596" t="s">
        <v>240</v>
      </c>
      <c r="I3" s="596" t="s">
        <v>529</v>
      </c>
      <c r="J3" s="597" t="s">
        <v>680</v>
      </c>
      <c r="K3" s="595" t="s">
        <v>144</v>
      </c>
      <c r="L3" s="596" t="s">
        <v>240</v>
      </c>
      <c r="M3" s="596" t="s">
        <v>529</v>
      </c>
      <c r="N3" s="597" t="s">
        <v>680</v>
      </c>
      <c r="O3" s="595" t="s">
        <v>144</v>
      </c>
      <c r="P3" s="596" t="s">
        <v>240</v>
      </c>
      <c r="Q3" s="596" t="s">
        <v>529</v>
      </c>
      <c r="R3" s="597" t="s">
        <v>680</v>
      </c>
      <c r="S3" s="595" t="s">
        <v>144</v>
      </c>
      <c r="T3" s="596" t="s">
        <v>240</v>
      </c>
      <c r="U3" s="596" t="s">
        <v>529</v>
      </c>
      <c r="V3" s="597" t="s">
        <v>680</v>
      </c>
      <c r="W3" s="595" t="s">
        <v>261</v>
      </c>
      <c r="X3" s="596" t="s">
        <v>146</v>
      </c>
      <c r="Y3" s="596" t="s">
        <v>529</v>
      </c>
      <c r="Z3" s="599" t="s">
        <v>680</v>
      </c>
      <c r="AA3" s="595" t="s">
        <v>261</v>
      </c>
      <c r="AB3" s="596" t="s">
        <v>264</v>
      </c>
      <c r="AC3" s="596" t="s">
        <v>529</v>
      </c>
      <c r="AD3" s="599" t="s">
        <v>680</v>
      </c>
      <c r="AE3" s="595" t="s">
        <v>261</v>
      </c>
      <c r="AF3" s="596" t="s">
        <v>264</v>
      </c>
      <c r="AG3" s="596" t="s">
        <v>529</v>
      </c>
      <c r="AH3" s="597" t="s">
        <v>680</v>
      </c>
      <c r="AI3" s="595" t="s">
        <v>261</v>
      </c>
      <c r="AJ3" s="596" t="s">
        <v>264</v>
      </c>
      <c r="AK3" s="596" t="s">
        <v>529</v>
      </c>
      <c r="AL3" s="597" t="s">
        <v>680</v>
      </c>
      <c r="AM3" s="595" t="s">
        <v>261</v>
      </c>
      <c r="AN3" s="596" t="s">
        <v>264</v>
      </c>
      <c r="AO3" s="596" t="s">
        <v>529</v>
      </c>
      <c r="AP3" s="597" t="s">
        <v>680</v>
      </c>
    </row>
    <row r="4" spans="2:42" ht="16.5" thickBot="1">
      <c r="B4" s="600" t="s">
        <v>262</v>
      </c>
      <c r="C4" s="715" t="s">
        <v>511</v>
      </c>
      <c r="D4" s="716"/>
      <c r="E4" s="716"/>
      <c r="F4" s="717"/>
      <c r="G4" s="718" t="s">
        <v>241</v>
      </c>
      <c r="H4" s="719"/>
      <c r="I4" s="719"/>
      <c r="J4" s="719"/>
      <c r="K4" s="719"/>
      <c r="L4" s="719"/>
      <c r="M4" s="719"/>
      <c r="N4" s="719"/>
      <c r="O4" s="719"/>
      <c r="P4" s="719"/>
      <c r="Q4" s="719"/>
      <c r="R4" s="719"/>
      <c r="S4" s="719"/>
      <c r="T4" s="719"/>
      <c r="U4" s="719"/>
      <c r="V4" s="720"/>
      <c r="W4" s="721" t="s">
        <v>511</v>
      </c>
      <c r="X4" s="722"/>
      <c r="Y4" s="722"/>
      <c r="Z4" s="723"/>
      <c r="AA4" s="718" t="s">
        <v>241</v>
      </c>
      <c r="AB4" s="719"/>
      <c r="AC4" s="719"/>
      <c r="AD4" s="719"/>
      <c r="AE4" s="719"/>
      <c r="AF4" s="719"/>
      <c r="AG4" s="719"/>
      <c r="AH4" s="719"/>
      <c r="AI4" s="719"/>
      <c r="AJ4" s="719"/>
      <c r="AK4" s="719"/>
      <c r="AL4" s="719"/>
      <c r="AM4" s="719"/>
      <c r="AN4" s="719"/>
      <c r="AO4" s="719"/>
      <c r="AP4" s="724"/>
    </row>
    <row r="5" spans="2:42">
      <c r="B5" s="601" t="s">
        <v>306</v>
      </c>
      <c r="C5" s="555">
        <v>101</v>
      </c>
      <c r="D5" s="556" t="s">
        <v>243</v>
      </c>
      <c r="E5" s="556" t="s">
        <v>530</v>
      </c>
      <c r="F5" s="557">
        <v>101</v>
      </c>
      <c r="G5" s="558">
        <v>102</v>
      </c>
      <c r="H5" s="559" t="s">
        <v>250</v>
      </c>
      <c r="I5" s="559" t="s">
        <v>531</v>
      </c>
      <c r="J5" s="560">
        <v>102</v>
      </c>
      <c r="K5" s="558">
        <v>103</v>
      </c>
      <c r="L5" s="559" t="s">
        <v>244</v>
      </c>
      <c r="M5" s="559" t="s">
        <v>532</v>
      </c>
      <c r="N5" s="561">
        <v>103</v>
      </c>
      <c r="O5" s="558">
        <v>104</v>
      </c>
      <c r="P5" s="559" t="s">
        <v>257</v>
      </c>
      <c r="Q5" s="559" t="s">
        <v>533</v>
      </c>
      <c r="R5" s="561">
        <v>104</v>
      </c>
      <c r="S5" s="558">
        <v>105</v>
      </c>
      <c r="T5" s="559" t="s">
        <v>245</v>
      </c>
      <c r="U5" s="559" t="s">
        <v>534</v>
      </c>
      <c r="V5" s="561">
        <v>105</v>
      </c>
      <c r="W5" s="558">
        <v>106</v>
      </c>
      <c r="X5" s="559" t="s">
        <v>243</v>
      </c>
      <c r="Y5" s="559" t="s">
        <v>537</v>
      </c>
      <c r="Z5" s="561">
        <v>106</v>
      </c>
      <c r="AA5" s="558">
        <v>107</v>
      </c>
      <c r="AB5" s="559" t="s">
        <v>250</v>
      </c>
      <c r="AC5" s="559" t="s">
        <v>538</v>
      </c>
      <c r="AD5" s="561">
        <v>107</v>
      </c>
      <c r="AE5" s="558">
        <v>108</v>
      </c>
      <c r="AF5" s="559" t="s">
        <v>244</v>
      </c>
      <c r="AG5" s="559" t="s">
        <v>539</v>
      </c>
      <c r="AH5" s="561">
        <v>108</v>
      </c>
      <c r="AI5" s="558">
        <v>109</v>
      </c>
      <c r="AJ5" s="559" t="s">
        <v>257</v>
      </c>
      <c r="AK5" s="559" t="s">
        <v>535</v>
      </c>
      <c r="AL5" s="561">
        <v>109</v>
      </c>
      <c r="AM5" s="558">
        <v>110</v>
      </c>
      <c r="AN5" s="559" t="s">
        <v>245</v>
      </c>
      <c r="AO5" s="559" t="s">
        <v>536</v>
      </c>
      <c r="AP5" s="561">
        <v>110</v>
      </c>
    </row>
    <row r="6" spans="2:42">
      <c r="B6" s="602" t="s">
        <v>305</v>
      </c>
      <c r="C6" s="562">
        <v>111</v>
      </c>
      <c r="D6" s="563" t="s">
        <v>246</v>
      </c>
      <c r="E6" s="563" t="s">
        <v>530</v>
      </c>
      <c r="F6" s="564">
        <v>111</v>
      </c>
      <c r="G6" s="562">
        <v>112</v>
      </c>
      <c r="H6" s="563" t="s">
        <v>247</v>
      </c>
      <c r="I6" s="563" t="s">
        <v>531</v>
      </c>
      <c r="J6" s="565">
        <v>112</v>
      </c>
      <c r="K6" s="562">
        <v>113</v>
      </c>
      <c r="L6" s="563" t="s">
        <v>248</v>
      </c>
      <c r="M6" s="563" t="s">
        <v>532</v>
      </c>
      <c r="N6" s="564">
        <v>113</v>
      </c>
      <c r="O6" s="562">
        <v>114</v>
      </c>
      <c r="P6" s="563" t="s">
        <v>249</v>
      </c>
      <c r="Q6" s="563" t="s">
        <v>533</v>
      </c>
      <c r="R6" s="564">
        <v>114</v>
      </c>
      <c r="S6" s="562">
        <v>115</v>
      </c>
      <c r="T6" s="563" t="s">
        <v>251</v>
      </c>
      <c r="U6" s="563" t="s">
        <v>534</v>
      </c>
      <c r="V6" s="564">
        <v>115</v>
      </c>
      <c r="W6" s="562">
        <v>116</v>
      </c>
      <c r="X6" s="563" t="s">
        <v>246</v>
      </c>
      <c r="Y6" s="563" t="s">
        <v>537</v>
      </c>
      <c r="Z6" s="564">
        <v>116</v>
      </c>
      <c r="AA6" s="562">
        <v>117</v>
      </c>
      <c r="AB6" s="563" t="s">
        <v>247</v>
      </c>
      <c r="AC6" s="563" t="s">
        <v>538</v>
      </c>
      <c r="AD6" s="564">
        <v>117</v>
      </c>
      <c r="AE6" s="562">
        <v>118</v>
      </c>
      <c r="AF6" s="563" t="s">
        <v>248</v>
      </c>
      <c r="AG6" s="563" t="s">
        <v>539</v>
      </c>
      <c r="AH6" s="564">
        <v>118</v>
      </c>
      <c r="AI6" s="562">
        <v>119</v>
      </c>
      <c r="AJ6" s="563" t="s">
        <v>249</v>
      </c>
      <c r="AK6" s="563" t="s">
        <v>535</v>
      </c>
      <c r="AL6" s="564">
        <v>119</v>
      </c>
      <c r="AM6" s="562">
        <v>120</v>
      </c>
      <c r="AN6" s="563" t="s">
        <v>251</v>
      </c>
      <c r="AO6" s="563" t="s">
        <v>536</v>
      </c>
      <c r="AP6" s="564">
        <v>120</v>
      </c>
    </row>
    <row r="7" spans="2:42">
      <c r="B7" s="602" t="s">
        <v>307</v>
      </c>
      <c r="C7" s="562">
        <v>121</v>
      </c>
      <c r="D7" s="563" t="s">
        <v>252</v>
      </c>
      <c r="E7" s="563" t="s">
        <v>530</v>
      </c>
      <c r="F7" s="564">
        <v>121</v>
      </c>
      <c r="G7" s="562">
        <v>122</v>
      </c>
      <c r="H7" s="563" t="s">
        <v>258</v>
      </c>
      <c r="I7" s="563" t="s">
        <v>531</v>
      </c>
      <c r="J7" s="565">
        <v>122</v>
      </c>
      <c r="K7" s="562">
        <v>123</v>
      </c>
      <c r="L7" s="563" t="s">
        <v>253</v>
      </c>
      <c r="M7" s="563" t="s">
        <v>532</v>
      </c>
      <c r="N7" s="564">
        <v>123</v>
      </c>
      <c r="O7" s="562">
        <v>124</v>
      </c>
      <c r="P7" s="563" t="s">
        <v>259</v>
      </c>
      <c r="Q7" s="563" t="s">
        <v>533</v>
      </c>
      <c r="R7" s="564">
        <v>124</v>
      </c>
      <c r="S7" s="562">
        <v>125</v>
      </c>
      <c r="T7" s="563" t="s">
        <v>254</v>
      </c>
      <c r="U7" s="563" t="s">
        <v>534</v>
      </c>
      <c r="V7" s="564">
        <v>125</v>
      </c>
      <c r="W7" s="562">
        <v>126</v>
      </c>
      <c r="X7" s="563" t="s">
        <v>252</v>
      </c>
      <c r="Y7" s="563" t="s">
        <v>537</v>
      </c>
      <c r="Z7" s="564">
        <v>126</v>
      </c>
      <c r="AA7" s="562">
        <v>127</v>
      </c>
      <c r="AB7" s="563" t="s">
        <v>258</v>
      </c>
      <c r="AC7" s="563" t="s">
        <v>538</v>
      </c>
      <c r="AD7" s="564">
        <v>127</v>
      </c>
      <c r="AE7" s="562">
        <v>128</v>
      </c>
      <c r="AF7" s="563" t="s">
        <v>253</v>
      </c>
      <c r="AG7" s="563" t="s">
        <v>539</v>
      </c>
      <c r="AH7" s="564">
        <v>128</v>
      </c>
      <c r="AI7" s="562">
        <v>129</v>
      </c>
      <c r="AJ7" s="563" t="s">
        <v>259</v>
      </c>
      <c r="AK7" s="563" t="s">
        <v>535</v>
      </c>
      <c r="AL7" s="564">
        <v>129</v>
      </c>
      <c r="AM7" s="562">
        <v>130</v>
      </c>
      <c r="AN7" s="563" t="s">
        <v>254</v>
      </c>
      <c r="AO7" s="563" t="s">
        <v>536</v>
      </c>
      <c r="AP7" s="564">
        <v>130</v>
      </c>
    </row>
    <row r="8" spans="2:42">
      <c r="B8" s="602" t="s">
        <v>308</v>
      </c>
      <c r="C8" s="562">
        <v>131</v>
      </c>
      <c r="D8" s="566" t="s">
        <v>255</v>
      </c>
      <c r="E8" s="563" t="s">
        <v>530</v>
      </c>
      <c r="F8" s="564">
        <v>131</v>
      </c>
      <c r="G8" s="562">
        <v>132</v>
      </c>
      <c r="H8" s="563" t="s">
        <v>260</v>
      </c>
      <c r="I8" s="563" t="s">
        <v>531</v>
      </c>
      <c r="J8" s="565">
        <v>132</v>
      </c>
      <c r="K8" s="562">
        <v>133</v>
      </c>
      <c r="L8" s="563" t="s">
        <v>256</v>
      </c>
      <c r="M8" s="563" t="s">
        <v>532</v>
      </c>
      <c r="N8" s="564">
        <v>133</v>
      </c>
      <c r="O8" s="562">
        <v>134</v>
      </c>
      <c r="P8" s="563" t="s">
        <v>512</v>
      </c>
      <c r="Q8" s="563" t="s">
        <v>533</v>
      </c>
      <c r="R8" s="564">
        <v>134</v>
      </c>
      <c r="S8" s="562">
        <v>135</v>
      </c>
      <c r="T8" s="563" t="s">
        <v>513</v>
      </c>
      <c r="U8" s="563" t="s">
        <v>534</v>
      </c>
      <c r="V8" s="564">
        <v>135</v>
      </c>
      <c r="W8" s="562">
        <v>136</v>
      </c>
      <c r="X8" s="566" t="s">
        <v>255</v>
      </c>
      <c r="Y8" s="563" t="s">
        <v>537</v>
      </c>
      <c r="Z8" s="564">
        <v>136</v>
      </c>
      <c r="AA8" s="562">
        <v>137</v>
      </c>
      <c r="AB8" s="563" t="s">
        <v>260</v>
      </c>
      <c r="AC8" s="563" t="s">
        <v>538</v>
      </c>
      <c r="AD8" s="564">
        <v>137</v>
      </c>
      <c r="AE8" s="562">
        <v>138</v>
      </c>
      <c r="AF8" s="563" t="s">
        <v>256</v>
      </c>
      <c r="AG8" s="563" t="s">
        <v>539</v>
      </c>
      <c r="AH8" s="564">
        <v>138</v>
      </c>
      <c r="AI8" s="562">
        <v>139</v>
      </c>
      <c r="AJ8" s="563" t="s">
        <v>512</v>
      </c>
      <c r="AK8" s="563" t="s">
        <v>535</v>
      </c>
      <c r="AL8" s="564">
        <v>139</v>
      </c>
      <c r="AM8" s="562">
        <v>140</v>
      </c>
      <c r="AN8" s="563" t="s">
        <v>513</v>
      </c>
      <c r="AO8" s="563" t="s">
        <v>536</v>
      </c>
      <c r="AP8" s="564">
        <v>140</v>
      </c>
    </row>
    <row r="9" spans="2:42">
      <c r="B9" s="602" t="s">
        <v>309</v>
      </c>
      <c r="C9" s="562">
        <v>141</v>
      </c>
      <c r="D9" s="563" t="s">
        <v>514</v>
      </c>
      <c r="E9" s="563" t="s">
        <v>530</v>
      </c>
      <c r="F9" s="564">
        <v>141</v>
      </c>
      <c r="G9" s="562">
        <v>142</v>
      </c>
      <c r="H9" s="563" t="s">
        <v>515</v>
      </c>
      <c r="I9" s="563" t="s">
        <v>531</v>
      </c>
      <c r="J9" s="565">
        <v>142</v>
      </c>
      <c r="K9" s="562">
        <v>143</v>
      </c>
      <c r="L9" s="563" t="s">
        <v>516</v>
      </c>
      <c r="M9" s="563" t="s">
        <v>532</v>
      </c>
      <c r="N9" s="564">
        <v>143</v>
      </c>
      <c r="O9" s="562">
        <v>144</v>
      </c>
      <c r="P9" s="563" t="s">
        <v>517</v>
      </c>
      <c r="Q9" s="563" t="s">
        <v>533</v>
      </c>
      <c r="R9" s="564">
        <v>144</v>
      </c>
      <c r="S9" s="562">
        <v>145</v>
      </c>
      <c r="T9" s="563" t="s">
        <v>518</v>
      </c>
      <c r="U9" s="563" t="s">
        <v>534</v>
      </c>
      <c r="V9" s="564">
        <v>145</v>
      </c>
      <c r="W9" s="562">
        <v>146</v>
      </c>
      <c r="X9" s="563" t="s">
        <v>514</v>
      </c>
      <c r="Y9" s="563" t="s">
        <v>537</v>
      </c>
      <c r="Z9" s="564">
        <v>146</v>
      </c>
      <c r="AA9" s="562">
        <v>147</v>
      </c>
      <c r="AB9" s="563" t="s">
        <v>515</v>
      </c>
      <c r="AC9" s="563" t="s">
        <v>538</v>
      </c>
      <c r="AD9" s="564">
        <v>147</v>
      </c>
      <c r="AE9" s="562">
        <v>148</v>
      </c>
      <c r="AF9" s="563" t="s">
        <v>516</v>
      </c>
      <c r="AG9" s="563" t="s">
        <v>539</v>
      </c>
      <c r="AH9" s="564">
        <v>148</v>
      </c>
      <c r="AI9" s="562">
        <v>149</v>
      </c>
      <c r="AJ9" s="563" t="s">
        <v>517</v>
      </c>
      <c r="AK9" s="563" t="s">
        <v>535</v>
      </c>
      <c r="AL9" s="564">
        <v>149</v>
      </c>
      <c r="AM9" s="562">
        <v>150</v>
      </c>
      <c r="AN9" s="563" t="s">
        <v>518</v>
      </c>
      <c r="AO9" s="563" t="s">
        <v>536</v>
      </c>
      <c r="AP9" s="564">
        <v>150</v>
      </c>
    </row>
    <row r="10" spans="2:42">
      <c r="B10" s="602" t="s">
        <v>681</v>
      </c>
      <c r="C10" s="567">
        <v>151</v>
      </c>
      <c r="D10" s="550" t="s">
        <v>519</v>
      </c>
      <c r="E10" s="550" t="s">
        <v>530</v>
      </c>
      <c r="F10" s="568">
        <v>151</v>
      </c>
      <c r="G10" s="567">
        <v>152</v>
      </c>
      <c r="H10" s="550" t="s">
        <v>520</v>
      </c>
      <c r="I10" s="550" t="s">
        <v>531</v>
      </c>
      <c r="J10" s="569">
        <v>152</v>
      </c>
      <c r="K10" s="567">
        <v>153</v>
      </c>
      <c r="L10" s="550" t="s">
        <v>521</v>
      </c>
      <c r="M10" s="550" t="s">
        <v>532</v>
      </c>
      <c r="N10" s="568">
        <v>153</v>
      </c>
      <c r="O10" s="567">
        <v>154</v>
      </c>
      <c r="P10" s="550" t="s">
        <v>522</v>
      </c>
      <c r="Q10" s="550" t="s">
        <v>533</v>
      </c>
      <c r="R10" s="568">
        <v>154</v>
      </c>
      <c r="S10" s="567">
        <v>155</v>
      </c>
      <c r="T10" s="550" t="s">
        <v>523</v>
      </c>
      <c r="U10" s="550" t="s">
        <v>534</v>
      </c>
      <c r="V10" s="568">
        <v>155</v>
      </c>
      <c r="W10" s="567">
        <v>156</v>
      </c>
      <c r="X10" s="550" t="s">
        <v>519</v>
      </c>
      <c r="Y10" s="550" t="s">
        <v>537</v>
      </c>
      <c r="Z10" s="568">
        <v>156</v>
      </c>
      <c r="AA10" s="567">
        <v>157</v>
      </c>
      <c r="AB10" s="550" t="s">
        <v>520</v>
      </c>
      <c r="AC10" s="550" t="s">
        <v>538</v>
      </c>
      <c r="AD10" s="568">
        <v>157</v>
      </c>
      <c r="AE10" s="567">
        <v>158</v>
      </c>
      <c r="AF10" s="550" t="s">
        <v>521</v>
      </c>
      <c r="AG10" s="550" t="s">
        <v>539</v>
      </c>
      <c r="AH10" s="568">
        <v>158</v>
      </c>
      <c r="AI10" s="567">
        <v>159</v>
      </c>
      <c r="AJ10" s="550" t="s">
        <v>522</v>
      </c>
      <c r="AK10" s="550" t="s">
        <v>535</v>
      </c>
      <c r="AL10" s="568">
        <v>159</v>
      </c>
      <c r="AM10" s="567">
        <v>160</v>
      </c>
      <c r="AN10" s="550" t="s">
        <v>523</v>
      </c>
      <c r="AO10" s="550" t="s">
        <v>536</v>
      </c>
      <c r="AP10" s="568">
        <v>160</v>
      </c>
    </row>
    <row r="11" spans="2:42" ht="13.5" thickBot="1">
      <c r="B11" s="603"/>
      <c r="C11" s="570"/>
      <c r="D11" s="571"/>
      <c r="E11" s="571"/>
      <c r="F11" s="572"/>
      <c r="G11" s="573"/>
      <c r="H11" s="574"/>
      <c r="I11" s="574"/>
      <c r="J11" s="575"/>
      <c r="K11" s="570"/>
      <c r="L11" s="571"/>
      <c r="M11" s="571"/>
      <c r="N11" s="572"/>
      <c r="O11" s="573"/>
      <c r="P11" s="574"/>
      <c r="Q11" s="574"/>
      <c r="R11" s="576"/>
      <c r="S11" s="573"/>
      <c r="T11" s="574"/>
      <c r="U11" s="574"/>
      <c r="V11" s="576"/>
      <c r="W11" s="573"/>
      <c r="X11" s="574"/>
      <c r="Y11" s="574"/>
      <c r="Z11" s="576"/>
      <c r="AA11" s="573"/>
      <c r="AB11" s="574"/>
      <c r="AC11" s="574"/>
      <c r="AD11" s="576"/>
      <c r="AE11" s="573"/>
      <c r="AF11" s="574"/>
      <c r="AG11" s="574"/>
      <c r="AH11" s="576"/>
      <c r="AI11" s="573"/>
      <c r="AJ11" s="574"/>
      <c r="AK11" s="574"/>
      <c r="AL11" s="576"/>
      <c r="AM11" s="573"/>
      <c r="AN11" s="574"/>
      <c r="AO11" s="574"/>
      <c r="AP11" s="577"/>
    </row>
    <row r="12" spans="2:42" ht="16.5" thickBot="1">
      <c r="B12" s="604" t="s">
        <v>263</v>
      </c>
      <c r="C12" s="578"/>
      <c r="D12" s="579"/>
      <c r="E12" s="579"/>
      <c r="F12" s="580"/>
      <c r="G12" s="578"/>
      <c r="H12" s="579"/>
      <c r="I12" s="579"/>
      <c r="J12" s="580"/>
      <c r="K12" s="578"/>
      <c r="L12" s="581"/>
      <c r="M12" s="579"/>
      <c r="N12" s="580"/>
      <c r="O12" s="581"/>
      <c r="P12" s="579"/>
      <c r="Q12" s="579"/>
      <c r="R12" s="579"/>
      <c r="S12" s="579"/>
      <c r="T12" s="579"/>
      <c r="U12" s="579"/>
      <c r="V12" s="582"/>
      <c r="W12" s="578"/>
      <c r="X12" s="579"/>
      <c r="Y12" s="579"/>
      <c r="Z12" s="580"/>
      <c r="AA12" s="581"/>
      <c r="AB12" s="579"/>
      <c r="AC12" s="579"/>
      <c r="AD12" s="579"/>
      <c r="AE12" s="579"/>
      <c r="AF12" s="579"/>
      <c r="AG12" s="579"/>
      <c r="AH12" s="579"/>
      <c r="AI12" s="579"/>
      <c r="AJ12" s="579"/>
      <c r="AK12" s="579"/>
      <c r="AL12" s="579"/>
      <c r="AM12" s="583"/>
      <c r="AN12" s="583"/>
      <c r="AO12" s="583"/>
      <c r="AP12" s="583"/>
    </row>
    <row r="13" spans="2:42">
      <c r="B13" s="601" t="s">
        <v>310</v>
      </c>
      <c r="C13" s="555">
        <v>201</v>
      </c>
      <c r="D13" s="556" t="s">
        <v>243</v>
      </c>
      <c r="E13" s="556" t="s">
        <v>530</v>
      </c>
      <c r="F13" s="557">
        <v>201</v>
      </c>
      <c r="G13" s="558">
        <v>202</v>
      </c>
      <c r="H13" s="559" t="s">
        <v>250</v>
      </c>
      <c r="I13" s="559" t="s">
        <v>531</v>
      </c>
      <c r="J13" s="560">
        <v>202</v>
      </c>
      <c r="K13" s="555">
        <v>203</v>
      </c>
      <c r="L13" s="556" t="s">
        <v>244</v>
      </c>
      <c r="M13" s="556" t="s">
        <v>532</v>
      </c>
      <c r="N13" s="557">
        <v>203</v>
      </c>
      <c r="O13" s="584">
        <v>204</v>
      </c>
      <c r="P13" s="556" t="s">
        <v>257</v>
      </c>
      <c r="Q13" s="556" t="s">
        <v>533</v>
      </c>
      <c r="R13" s="585">
        <v>204</v>
      </c>
      <c r="S13" s="558">
        <v>205</v>
      </c>
      <c r="T13" s="559" t="s">
        <v>245</v>
      </c>
      <c r="U13" s="559" t="s">
        <v>534</v>
      </c>
      <c r="V13" s="560">
        <v>205</v>
      </c>
      <c r="W13" s="555">
        <v>206</v>
      </c>
      <c r="X13" s="556" t="s">
        <v>243</v>
      </c>
      <c r="Y13" s="556" t="s">
        <v>537</v>
      </c>
      <c r="Z13" s="557">
        <v>206</v>
      </c>
      <c r="AA13" s="558">
        <v>207</v>
      </c>
      <c r="AB13" s="559" t="s">
        <v>250</v>
      </c>
      <c r="AC13" s="559" t="s">
        <v>538</v>
      </c>
      <c r="AD13" s="561">
        <v>207</v>
      </c>
      <c r="AE13" s="558">
        <v>208</v>
      </c>
      <c r="AF13" s="559" t="s">
        <v>244</v>
      </c>
      <c r="AG13" s="559" t="s">
        <v>539</v>
      </c>
      <c r="AH13" s="561">
        <v>208</v>
      </c>
      <c r="AI13" s="584">
        <v>209</v>
      </c>
      <c r="AJ13" s="556" t="s">
        <v>257</v>
      </c>
      <c r="AK13" s="556" t="s">
        <v>535</v>
      </c>
      <c r="AL13" s="585">
        <v>209</v>
      </c>
      <c r="AM13" s="558">
        <v>210</v>
      </c>
      <c r="AN13" s="559" t="s">
        <v>245</v>
      </c>
      <c r="AO13" s="559" t="s">
        <v>536</v>
      </c>
      <c r="AP13" s="561">
        <v>210</v>
      </c>
    </row>
    <row r="14" spans="2:42">
      <c r="B14" s="602" t="s">
        <v>311</v>
      </c>
      <c r="C14" s="562">
        <v>211</v>
      </c>
      <c r="D14" s="563" t="s">
        <v>246</v>
      </c>
      <c r="E14" s="563" t="s">
        <v>530</v>
      </c>
      <c r="F14" s="564">
        <v>211</v>
      </c>
      <c r="G14" s="562">
        <v>212</v>
      </c>
      <c r="H14" s="563" t="s">
        <v>247</v>
      </c>
      <c r="I14" s="563" t="s">
        <v>531</v>
      </c>
      <c r="J14" s="565">
        <v>212</v>
      </c>
      <c r="K14" s="562">
        <v>213</v>
      </c>
      <c r="L14" s="563" t="s">
        <v>248</v>
      </c>
      <c r="M14" s="563" t="s">
        <v>532</v>
      </c>
      <c r="N14" s="564">
        <v>213</v>
      </c>
      <c r="O14" s="586">
        <v>214</v>
      </c>
      <c r="P14" s="563" t="s">
        <v>249</v>
      </c>
      <c r="Q14" s="563" t="s">
        <v>533</v>
      </c>
      <c r="R14" s="565">
        <v>214</v>
      </c>
      <c r="S14" s="562">
        <v>215</v>
      </c>
      <c r="T14" s="563" t="s">
        <v>251</v>
      </c>
      <c r="U14" s="563" t="s">
        <v>534</v>
      </c>
      <c r="V14" s="565">
        <v>215</v>
      </c>
      <c r="W14" s="562">
        <v>216</v>
      </c>
      <c r="X14" s="563" t="s">
        <v>246</v>
      </c>
      <c r="Y14" s="563" t="s">
        <v>537</v>
      </c>
      <c r="Z14" s="564">
        <v>216</v>
      </c>
      <c r="AA14" s="562">
        <v>217</v>
      </c>
      <c r="AB14" s="563" t="s">
        <v>247</v>
      </c>
      <c r="AC14" s="563" t="s">
        <v>538</v>
      </c>
      <c r="AD14" s="564">
        <v>217</v>
      </c>
      <c r="AE14" s="562">
        <v>218</v>
      </c>
      <c r="AF14" s="563" t="s">
        <v>248</v>
      </c>
      <c r="AG14" s="563" t="s">
        <v>539</v>
      </c>
      <c r="AH14" s="564">
        <v>218</v>
      </c>
      <c r="AI14" s="586">
        <v>219</v>
      </c>
      <c r="AJ14" s="563" t="s">
        <v>249</v>
      </c>
      <c r="AK14" s="563" t="s">
        <v>535</v>
      </c>
      <c r="AL14" s="565">
        <v>219</v>
      </c>
      <c r="AM14" s="562">
        <v>220</v>
      </c>
      <c r="AN14" s="563" t="s">
        <v>251</v>
      </c>
      <c r="AO14" s="563" t="s">
        <v>536</v>
      </c>
      <c r="AP14" s="564">
        <v>220</v>
      </c>
    </row>
    <row r="15" spans="2:42">
      <c r="B15" s="602" t="s">
        <v>312</v>
      </c>
      <c r="C15" s="562">
        <v>221</v>
      </c>
      <c r="D15" s="563" t="s">
        <v>252</v>
      </c>
      <c r="E15" s="563" t="s">
        <v>530</v>
      </c>
      <c r="F15" s="564">
        <v>221</v>
      </c>
      <c r="G15" s="562">
        <v>222</v>
      </c>
      <c r="H15" s="563" t="s">
        <v>258</v>
      </c>
      <c r="I15" s="563" t="s">
        <v>531</v>
      </c>
      <c r="J15" s="565">
        <v>222</v>
      </c>
      <c r="K15" s="562">
        <v>223</v>
      </c>
      <c r="L15" s="563" t="s">
        <v>253</v>
      </c>
      <c r="M15" s="563" t="s">
        <v>532</v>
      </c>
      <c r="N15" s="564">
        <v>223</v>
      </c>
      <c r="O15" s="586">
        <v>224</v>
      </c>
      <c r="P15" s="563" t="s">
        <v>259</v>
      </c>
      <c r="Q15" s="563" t="s">
        <v>533</v>
      </c>
      <c r="R15" s="565">
        <v>224</v>
      </c>
      <c r="S15" s="562">
        <v>225</v>
      </c>
      <c r="T15" s="563" t="s">
        <v>254</v>
      </c>
      <c r="U15" s="563" t="s">
        <v>534</v>
      </c>
      <c r="V15" s="565">
        <v>225</v>
      </c>
      <c r="W15" s="562">
        <v>226</v>
      </c>
      <c r="X15" s="563" t="s">
        <v>252</v>
      </c>
      <c r="Y15" s="563" t="s">
        <v>537</v>
      </c>
      <c r="Z15" s="564">
        <v>226</v>
      </c>
      <c r="AA15" s="562">
        <v>227</v>
      </c>
      <c r="AB15" s="563" t="s">
        <v>258</v>
      </c>
      <c r="AC15" s="563" t="s">
        <v>538</v>
      </c>
      <c r="AD15" s="564">
        <v>227</v>
      </c>
      <c r="AE15" s="562">
        <v>228</v>
      </c>
      <c r="AF15" s="563" t="s">
        <v>253</v>
      </c>
      <c r="AG15" s="563" t="s">
        <v>539</v>
      </c>
      <c r="AH15" s="564">
        <v>228</v>
      </c>
      <c r="AI15" s="586">
        <v>229</v>
      </c>
      <c r="AJ15" s="563" t="s">
        <v>259</v>
      </c>
      <c r="AK15" s="563" t="s">
        <v>535</v>
      </c>
      <c r="AL15" s="565">
        <v>229</v>
      </c>
      <c r="AM15" s="562">
        <v>230</v>
      </c>
      <c r="AN15" s="563" t="s">
        <v>254</v>
      </c>
      <c r="AO15" s="563" t="s">
        <v>536</v>
      </c>
      <c r="AP15" s="564">
        <v>230</v>
      </c>
    </row>
    <row r="16" spans="2:42">
      <c r="B16" s="602" t="s">
        <v>313</v>
      </c>
      <c r="C16" s="562">
        <v>231</v>
      </c>
      <c r="D16" s="566" t="s">
        <v>255</v>
      </c>
      <c r="E16" s="563" t="s">
        <v>530</v>
      </c>
      <c r="F16" s="564">
        <v>231</v>
      </c>
      <c r="G16" s="562">
        <v>232</v>
      </c>
      <c r="H16" s="563" t="s">
        <v>260</v>
      </c>
      <c r="I16" s="563" t="s">
        <v>531</v>
      </c>
      <c r="J16" s="565">
        <v>232</v>
      </c>
      <c r="K16" s="562">
        <v>233</v>
      </c>
      <c r="L16" s="563" t="s">
        <v>256</v>
      </c>
      <c r="M16" s="563" t="s">
        <v>532</v>
      </c>
      <c r="N16" s="564">
        <v>233</v>
      </c>
      <c r="O16" s="586">
        <v>234</v>
      </c>
      <c r="P16" s="563" t="s">
        <v>512</v>
      </c>
      <c r="Q16" s="563" t="s">
        <v>533</v>
      </c>
      <c r="R16" s="565">
        <v>234</v>
      </c>
      <c r="S16" s="562">
        <v>235</v>
      </c>
      <c r="T16" s="563" t="s">
        <v>513</v>
      </c>
      <c r="U16" s="563" t="s">
        <v>534</v>
      </c>
      <c r="V16" s="565">
        <v>235</v>
      </c>
      <c r="W16" s="562">
        <v>236</v>
      </c>
      <c r="X16" s="566" t="s">
        <v>255</v>
      </c>
      <c r="Y16" s="563" t="s">
        <v>537</v>
      </c>
      <c r="Z16" s="564">
        <v>236</v>
      </c>
      <c r="AA16" s="562">
        <v>237</v>
      </c>
      <c r="AB16" s="563" t="s">
        <v>260</v>
      </c>
      <c r="AC16" s="563" t="s">
        <v>538</v>
      </c>
      <c r="AD16" s="564">
        <v>237</v>
      </c>
      <c r="AE16" s="562">
        <v>238</v>
      </c>
      <c r="AF16" s="563" t="s">
        <v>256</v>
      </c>
      <c r="AG16" s="563" t="s">
        <v>539</v>
      </c>
      <c r="AH16" s="564">
        <v>238</v>
      </c>
      <c r="AI16" s="586">
        <v>239</v>
      </c>
      <c r="AJ16" s="563" t="s">
        <v>512</v>
      </c>
      <c r="AK16" s="563" t="s">
        <v>535</v>
      </c>
      <c r="AL16" s="565">
        <v>239</v>
      </c>
      <c r="AM16" s="562">
        <v>240</v>
      </c>
      <c r="AN16" s="563" t="s">
        <v>513</v>
      </c>
      <c r="AO16" s="563" t="s">
        <v>536</v>
      </c>
      <c r="AP16" s="564">
        <v>240</v>
      </c>
    </row>
    <row r="17" spans="2:42">
      <c r="B17" s="602" t="s">
        <v>314</v>
      </c>
      <c r="C17" s="562">
        <v>241</v>
      </c>
      <c r="D17" s="563" t="s">
        <v>514</v>
      </c>
      <c r="E17" s="563" t="s">
        <v>530</v>
      </c>
      <c r="F17" s="564">
        <v>241</v>
      </c>
      <c r="G17" s="562">
        <v>242</v>
      </c>
      <c r="H17" s="563" t="s">
        <v>515</v>
      </c>
      <c r="I17" s="563" t="s">
        <v>531</v>
      </c>
      <c r="J17" s="565">
        <v>242</v>
      </c>
      <c r="K17" s="562">
        <v>243</v>
      </c>
      <c r="L17" s="563" t="s">
        <v>516</v>
      </c>
      <c r="M17" s="563" t="s">
        <v>532</v>
      </c>
      <c r="N17" s="564">
        <v>243</v>
      </c>
      <c r="O17" s="586">
        <v>244</v>
      </c>
      <c r="P17" s="563" t="s">
        <v>517</v>
      </c>
      <c r="Q17" s="563" t="s">
        <v>533</v>
      </c>
      <c r="R17" s="565">
        <v>244</v>
      </c>
      <c r="S17" s="562">
        <v>245</v>
      </c>
      <c r="T17" s="563" t="s">
        <v>518</v>
      </c>
      <c r="U17" s="563" t="s">
        <v>534</v>
      </c>
      <c r="V17" s="565">
        <v>245</v>
      </c>
      <c r="W17" s="562">
        <v>246</v>
      </c>
      <c r="X17" s="563" t="s">
        <v>514</v>
      </c>
      <c r="Y17" s="563" t="s">
        <v>537</v>
      </c>
      <c r="Z17" s="564">
        <v>246</v>
      </c>
      <c r="AA17" s="562">
        <v>247</v>
      </c>
      <c r="AB17" s="563" t="s">
        <v>515</v>
      </c>
      <c r="AC17" s="563" t="s">
        <v>538</v>
      </c>
      <c r="AD17" s="564">
        <v>247</v>
      </c>
      <c r="AE17" s="562">
        <v>248</v>
      </c>
      <c r="AF17" s="563" t="s">
        <v>516</v>
      </c>
      <c r="AG17" s="563" t="s">
        <v>539</v>
      </c>
      <c r="AH17" s="564">
        <v>248</v>
      </c>
      <c r="AI17" s="586">
        <v>249</v>
      </c>
      <c r="AJ17" s="563" t="s">
        <v>517</v>
      </c>
      <c r="AK17" s="563" t="s">
        <v>535</v>
      </c>
      <c r="AL17" s="565">
        <v>249</v>
      </c>
      <c r="AM17" s="562">
        <v>250</v>
      </c>
      <c r="AN17" s="563" t="s">
        <v>518</v>
      </c>
      <c r="AO17" s="563" t="s">
        <v>536</v>
      </c>
      <c r="AP17" s="564">
        <v>250</v>
      </c>
    </row>
    <row r="18" spans="2:42" ht="13.5" thickBot="1">
      <c r="B18" s="605" t="s">
        <v>681</v>
      </c>
      <c r="C18" s="570">
        <v>251</v>
      </c>
      <c r="D18" s="571" t="s">
        <v>519</v>
      </c>
      <c r="E18" s="571" t="s">
        <v>530</v>
      </c>
      <c r="F18" s="572">
        <v>251</v>
      </c>
      <c r="G18" s="573">
        <v>252</v>
      </c>
      <c r="H18" s="574" t="s">
        <v>520</v>
      </c>
      <c r="I18" s="574" t="s">
        <v>531</v>
      </c>
      <c r="J18" s="575">
        <v>252</v>
      </c>
      <c r="K18" s="570">
        <v>253</v>
      </c>
      <c r="L18" s="571" t="s">
        <v>521</v>
      </c>
      <c r="M18" s="571" t="s">
        <v>532</v>
      </c>
      <c r="N18" s="572">
        <v>253</v>
      </c>
      <c r="O18" s="587">
        <v>254</v>
      </c>
      <c r="P18" s="571" t="s">
        <v>522</v>
      </c>
      <c r="Q18" s="571" t="s">
        <v>533</v>
      </c>
      <c r="R18" s="588">
        <v>254</v>
      </c>
      <c r="S18" s="573">
        <v>255</v>
      </c>
      <c r="T18" s="574" t="s">
        <v>523</v>
      </c>
      <c r="U18" s="574" t="s">
        <v>534</v>
      </c>
      <c r="V18" s="575">
        <v>255</v>
      </c>
      <c r="W18" s="573">
        <v>256</v>
      </c>
      <c r="X18" s="574" t="s">
        <v>519</v>
      </c>
      <c r="Y18" s="574" t="s">
        <v>537</v>
      </c>
      <c r="Z18" s="576">
        <v>256</v>
      </c>
      <c r="AA18" s="573">
        <v>257</v>
      </c>
      <c r="AB18" s="574" t="s">
        <v>520</v>
      </c>
      <c r="AC18" s="574" t="s">
        <v>538</v>
      </c>
      <c r="AD18" s="576">
        <v>257</v>
      </c>
      <c r="AE18" s="573">
        <v>258</v>
      </c>
      <c r="AF18" s="574" t="s">
        <v>521</v>
      </c>
      <c r="AG18" s="574" t="s">
        <v>539</v>
      </c>
      <c r="AH18" s="576">
        <v>258</v>
      </c>
      <c r="AI18" s="587">
        <v>259</v>
      </c>
      <c r="AJ18" s="571" t="s">
        <v>522</v>
      </c>
      <c r="AK18" s="571" t="s">
        <v>535</v>
      </c>
      <c r="AL18" s="588">
        <v>259</v>
      </c>
      <c r="AM18" s="573">
        <v>260</v>
      </c>
      <c r="AN18" s="574" t="s">
        <v>523</v>
      </c>
      <c r="AO18" s="574" t="s">
        <v>536</v>
      </c>
      <c r="AP18" s="576">
        <v>260</v>
      </c>
    </row>
    <row r="19" spans="2:42" ht="13.5" thickBot="1">
      <c r="B19" s="606"/>
      <c r="C19" s="589"/>
      <c r="D19" s="590"/>
      <c r="E19" s="590"/>
      <c r="F19" s="591"/>
      <c r="G19" s="589"/>
      <c r="H19" s="590"/>
      <c r="I19" s="590"/>
      <c r="J19" s="592"/>
      <c r="K19" s="589"/>
      <c r="L19" s="590"/>
      <c r="M19" s="590"/>
      <c r="N19" s="591"/>
      <c r="O19" s="593"/>
      <c r="P19" s="590"/>
      <c r="Q19" s="590"/>
      <c r="R19" s="590"/>
      <c r="S19" s="590"/>
      <c r="T19" s="590"/>
      <c r="U19" s="590"/>
      <c r="V19" s="590"/>
      <c r="W19" s="590"/>
      <c r="X19" s="590"/>
      <c r="Y19" s="590"/>
      <c r="Z19" s="590"/>
      <c r="AA19" s="590"/>
      <c r="AB19" s="590"/>
      <c r="AC19" s="590"/>
      <c r="AD19" s="590"/>
      <c r="AE19" s="590"/>
      <c r="AF19" s="590"/>
      <c r="AG19" s="590"/>
      <c r="AH19" s="590"/>
      <c r="AI19" s="590"/>
      <c r="AJ19" s="590"/>
      <c r="AK19" s="590"/>
      <c r="AL19" s="590"/>
      <c r="AM19" s="590"/>
      <c r="AN19" s="590"/>
      <c r="AO19" s="590"/>
      <c r="AP19" s="594"/>
    </row>
  </sheetData>
  <mergeCells count="7">
    <mergeCell ref="B2:B3"/>
    <mergeCell ref="C2:V2"/>
    <mergeCell ref="W2:AP2"/>
    <mergeCell ref="C4:F4"/>
    <mergeCell ref="G4:V4"/>
    <mergeCell ref="W4:Z4"/>
    <mergeCell ref="AA4:AP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9"/>
  <sheetViews>
    <sheetView workbookViewId="0">
      <selection activeCell="B9" sqref="B9"/>
    </sheetView>
  </sheetViews>
  <sheetFormatPr defaultRowHeight="12.75"/>
  <sheetData>
    <row r="1" spans="2:34" ht="13.5" thickBot="1"/>
    <row r="2" spans="2:34" ht="21.75" thickBot="1">
      <c r="B2" s="705" t="s">
        <v>43</v>
      </c>
      <c r="C2" s="725" t="s">
        <v>142</v>
      </c>
      <c r="D2" s="709"/>
      <c r="E2" s="709"/>
      <c r="F2" s="709"/>
      <c r="G2" s="709"/>
      <c r="H2" s="709"/>
      <c r="I2" s="709"/>
      <c r="J2" s="709"/>
      <c r="K2" s="709"/>
      <c r="L2" s="709"/>
      <c r="M2" s="709"/>
      <c r="N2" s="709"/>
      <c r="O2" s="709"/>
      <c r="P2" s="709"/>
      <c r="Q2" s="709"/>
      <c r="R2" s="709"/>
      <c r="S2" s="726" t="s">
        <v>143</v>
      </c>
      <c r="T2" s="727"/>
      <c r="U2" s="727"/>
      <c r="V2" s="727"/>
      <c r="W2" s="727"/>
      <c r="X2" s="727"/>
      <c r="Y2" s="727"/>
      <c r="Z2" s="727"/>
      <c r="AA2" s="727"/>
      <c r="AB2" s="727"/>
      <c r="AC2" s="727"/>
      <c r="AD2" s="727"/>
      <c r="AE2" s="727"/>
      <c r="AF2" s="727"/>
      <c r="AG2" s="727"/>
      <c r="AH2" s="728"/>
    </row>
    <row r="3" spans="2:34" ht="45.75" thickBot="1">
      <c r="B3" s="706"/>
      <c r="C3" s="595" t="s">
        <v>679</v>
      </c>
      <c r="D3" s="596" t="s">
        <v>145</v>
      </c>
      <c r="E3" s="596" t="s">
        <v>682</v>
      </c>
      <c r="F3" s="597" t="s">
        <v>683</v>
      </c>
      <c r="G3" s="598" t="s">
        <v>144</v>
      </c>
      <c r="H3" s="596" t="s">
        <v>240</v>
      </c>
      <c r="I3" s="596" t="s">
        <v>682</v>
      </c>
      <c r="J3" s="597" t="s">
        <v>683</v>
      </c>
      <c r="K3" s="595" t="s">
        <v>144</v>
      </c>
      <c r="L3" s="596" t="s">
        <v>240</v>
      </c>
      <c r="M3" s="596" t="s">
        <v>682</v>
      </c>
      <c r="N3" s="597" t="s">
        <v>683</v>
      </c>
      <c r="O3" s="595" t="s">
        <v>144</v>
      </c>
      <c r="P3" s="596" t="s">
        <v>240</v>
      </c>
      <c r="Q3" s="596" t="s">
        <v>682</v>
      </c>
      <c r="R3" s="597" t="s">
        <v>683</v>
      </c>
      <c r="S3" s="595" t="s">
        <v>144</v>
      </c>
      <c r="T3" s="596" t="s">
        <v>240</v>
      </c>
      <c r="U3" s="596" t="s">
        <v>682</v>
      </c>
      <c r="V3" s="597" t="s">
        <v>683</v>
      </c>
      <c r="W3" s="595" t="s">
        <v>261</v>
      </c>
      <c r="X3" s="596" t="s">
        <v>146</v>
      </c>
      <c r="Y3" s="596" t="s">
        <v>682</v>
      </c>
      <c r="Z3" s="599" t="s">
        <v>683</v>
      </c>
      <c r="AA3" s="595" t="s">
        <v>261</v>
      </c>
      <c r="AB3" s="596" t="s">
        <v>264</v>
      </c>
      <c r="AC3" s="596" t="s">
        <v>682</v>
      </c>
      <c r="AD3" s="599" t="s">
        <v>683</v>
      </c>
      <c r="AE3" s="595" t="s">
        <v>261</v>
      </c>
      <c r="AF3" s="596" t="s">
        <v>264</v>
      </c>
      <c r="AG3" s="596" t="s">
        <v>682</v>
      </c>
      <c r="AH3" s="597" t="s">
        <v>683</v>
      </c>
    </row>
    <row r="4" spans="2:34" ht="16.5" thickBot="1">
      <c r="B4" s="600" t="s">
        <v>262</v>
      </c>
      <c r="C4" s="729" t="s">
        <v>684</v>
      </c>
      <c r="D4" s="730"/>
      <c r="E4" s="730"/>
      <c r="F4" s="730"/>
      <c r="G4" s="730"/>
      <c r="H4" s="730"/>
      <c r="I4" s="730"/>
      <c r="J4" s="730"/>
      <c r="K4" s="730"/>
      <c r="L4" s="730"/>
      <c r="M4" s="730"/>
      <c r="N4" s="730"/>
      <c r="O4" s="730"/>
      <c r="P4" s="730"/>
      <c r="Q4" s="730"/>
      <c r="R4" s="730"/>
      <c r="S4" s="731" t="s">
        <v>685</v>
      </c>
      <c r="T4" s="732"/>
      <c r="U4" s="732"/>
      <c r="V4" s="732"/>
      <c r="W4" s="732"/>
      <c r="X4" s="732"/>
      <c r="Y4" s="732"/>
      <c r="Z4" s="732"/>
      <c r="AA4" s="732"/>
      <c r="AB4" s="732"/>
      <c r="AC4" s="732"/>
      <c r="AD4" s="732"/>
      <c r="AE4" s="732"/>
      <c r="AF4" s="732"/>
      <c r="AG4" s="732"/>
      <c r="AH4" s="733"/>
    </row>
    <row r="5" spans="2:34">
      <c r="B5" s="601" t="s">
        <v>306</v>
      </c>
      <c r="C5" s="607">
        <v>301</v>
      </c>
      <c r="D5" s="608" t="s">
        <v>686</v>
      </c>
      <c r="E5" s="608" t="s">
        <v>687</v>
      </c>
      <c r="F5" s="609">
        <v>301</v>
      </c>
      <c r="G5" s="610">
        <v>302</v>
      </c>
      <c r="H5" s="611" t="s">
        <v>688</v>
      </c>
      <c r="I5" s="611" t="s">
        <v>689</v>
      </c>
      <c r="J5" s="612">
        <v>302</v>
      </c>
      <c r="K5" s="610">
        <v>303</v>
      </c>
      <c r="L5" s="611" t="s">
        <v>690</v>
      </c>
      <c r="M5" s="611" t="s">
        <v>691</v>
      </c>
      <c r="N5" s="613">
        <v>303</v>
      </c>
      <c r="O5" s="610">
        <v>304</v>
      </c>
      <c r="P5" s="611" t="s">
        <v>692</v>
      </c>
      <c r="Q5" s="611" t="s">
        <v>693</v>
      </c>
      <c r="R5" s="613">
        <v>304</v>
      </c>
      <c r="S5" s="610">
        <v>305</v>
      </c>
      <c r="T5" s="611" t="s">
        <v>694</v>
      </c>
      <c r="U5" s="611" t="s">
        <v>695</v>
      </c>
      <c r="V5" s="613">
        <v>305</v>
      </c>
      <c r="W5" s="610">
        <v>306</v>
      </c>
      <c r="X5" s="611" t="s">
        <v>696</v>
      </c>
      <c r="Y5" s="611" t="s">
        <v>697</v>
      </c>
      <c r="Z5" s="613">
        <v>306</v>
      </c>
      <c r="AA5" s="610">
        <v>307</v>
      </c>
      <c r="AB5" s="611" t="s">
        <v>698</v>
      </c>
      <c r="AC5" s="611" t="s">
        <v>699</v>
      </c>
      <c r="AD5" s="613">
        <v>307</v>
      </c>
      <c r="AE5" s="610">
        <v>308</v>
      </c>
      <c r="AF5" s="611" t="s">
        <v>700</v>
      </c>
      <c r="AG5" s="611" t="s">
        <v>701</v>
      </c>
      <c r="AH5" s="613">
        <v>308</v>
      </c>
    </row>
    <row r="6" spans="2:34">
      <c r="B6" s="602" t="s">
        <v>305</v>
      </c>
      <c r="C6" s="567">
        <v>311</v>
      </c>
      <c r="D6" s="550" t="s">
        <v>702</v>
      </c>
      <c r="E6" s="550" t="s">
        <v>687</v>
      </c>
      <c r="F6" s="568">
        <v>311</v>
      </c>
      <c r="G6" s="567">
        <v>312</v>
      </c>
      <c r="H6" s="550" t="s">
        <v>703</v>
      </c>
      <c r="I6" s="550" t="s">
        <v>689</v>
      </c>
      <c r="J6" s="569">
        <v>312</v>
      </c>
      <c r="K6" s="567">
        <v>313</v>
      </c>
      <c r="L6" s="550" t="s">
        <v>704</v>
      </c>
      <c r="M6" s="550" t="s">
        <v>691</v>
      </c>
      <c r="N6" s="568">
        <v>313</v>
      </c>
      <c r="O6" s="567">
        <v>314</v>
      </c>
      <c r="P6" s="550" t="s">
        <v>705</v>
      </c>
      <c r="Q6" s="550" t="s">
        <v>693</v>
      </c>
      <c r="R6" s="568">
        <v>314</v>
      </c>
      <c r="S6" s="567">
        <v>315</v>
      </c>
      <c r="T6" s="550" t="s">
        <v>706</v>
      </c>
      <c r="U6" s="550" t="s">
        <v>695</v>
      </c>
      <c r="V6" s="568">
        <v>315</v>
      </c>
      <c r="W6" s="567">
        <v>316</v>
      </c>
      <c r="X6" s="550" t="s">
        <v>707</v>
      </c>
      <c r="Y6" s="550" t="s">
        <v>697</v>
      </c>
      <c r="Z6" s="568">
        <v>316</v>
      </c>
      <c r="AA6" s="567">
        <v>317</v>
      </c>
      <c r="AB6" s="550" t="s">
        <v>708</v>
      </c>
      <c r="AC6" s="550" t="s">
        <v>699</v>
      </c>
      <c r="AD6" s="568">
        <v>317</v>
      </c>
      <c r="AE6" s="567">
        <v>318</v>
      </c>
      <c r="AF6" s="550" t="s">
        <v>709</v>
      </c>
      <c r="AG6" s="550" t="s">
        <v>701</v>
      </c>
      <c r="AH6" s="568">
        <v>318</v>
      </c>
    </row>
    <row r="7" spans="2:34">
      <c r="B7" s="602" t="s">
        <v>307</v>
      </c>
      <c r="C7" s="567">
        <v>321</v>
      </c>
      <c r="D7" s="550" t="s">
        <v>710</v>
      </c>
      <c r="E7" s="550" t="s">
        <v>687</v>
      </c>
      <c r="F7" s="568">
        <v>321</v>
      </c>
      <c r="G7" s="567">
        <v>322</v>
      </c>
      <c r="H7" s="550" t="s">
        <v>711</v>
      </c>
      <c r="I7" s="550" t="s">
        <v>689</v>
      </c>
      <c r="J7" s="569">
        <v>322</v>
      </c>
      <c r="K7" s="567">
        <v>323</v>
      </c>
      <c r="L7" s="550" t="s">
        <v>712</v>
      </c>
      <c r="M7" s="550" t="s">
        <v>691</v>
      </c>
      <c r="N7" s="568">
        <v>323</v>
      </c>
      <c r="O7" s="567">
        <v>324</v>
      </c>
      <c r="P7" s="550" t="s">
        <v>713</v>
      </c>
      <c r="Q7" s="550" t="s">
        <v>693</v>
      </c>
      <c r="R7" s="568">
        <v>324</v>
      </c>
      <c r="S7" s="567">
        <v>325</v>
      </c>
      <c r="T7" s="550" t="s">
        <v>713</v>
      </c>
      <c r="U7" s="550" t="s">
        <v>695</v>
      </c>
      <c r="V7" s="568">
        <v>325</v>
      </c>
      <c r="W7" s="567">
        <v>326</v>
      </c>
      <c r="X7" s="550" t="s">
        <v>714</v>
      </c>
      <c r="Y7" s="550" t="s">
        <v>697</v>
      </c>
      <c r="Z7" s="568">
        <v>326</v>
      </c>
      <c r="AA7" s="567">
        <v>327</v>
      </c>
      <c r="AB7" s="550" t="s">
        <v>715</v>
      </c>
      <c r="AC7" s="550" t="s">
        <v>699</v>
      </c>
      <c r="AD7" s="568">
        <v>327</v>
      </c>
      <c r="AE7" s="567">
        <v>328</v>
      </c>
      <c r="AF7" s="550" t="s">
        <v>716</v>
      </c>
      <c r="AG7" s="550" t="s">
        <v>701</v>
      </c>
      <c r="AH7" s="568">
        <v>328</v>
      </c>
    </row>
    <row r="8" spans="2:34">
      <c r="B8" s="602" t="s">
        <v>308</v>
      </c>
      <c r="C8" s="567">
        <v>331</v>
      </c>
      <c r="D8" s="551" t="s">
        <v>717</v>
      </c>
      <c r="E8" s="550" t="s">
        <v>687</v>
      </c>
      <c r="F8" s="568">
        <v>331</v>
      </c>
      <c r="G8" s="567">
        <v>332</v>
      </c>
      <c r="H8" s="550" t="s">
        <v>718</v>
      </c>
      <c r="I8" s="550" t="s">
        <v>689</v>
      </c>
      <c r="J8" s="569">
        <v>332</v>
      </c>
      <c r="K8" s="567">
        <v>333</v>
      </c>
      <c r="L8" s="550" t="s">
        <v>719</v>
      </c>
      <c r="M8" s="550" t="s">
        <v>691</v>
      </c>
      <c r="N8" s="568">
        <v>333</v>
      </c>
      <c r="O8" s="567">
        <v>334</v>
      </c>
      <c r="P8" s="550" t="s">
        <v>720</v>
      </c>
      <c r="Q8" s="550" t="s">
        <v>693</v>
      </c>
      <c r="R8" s="568">
        <v>334</v>
      </c>
      <c r="S8" s="567">
        <v>335</v>
      </c>
      <c r="T8" s="550" t="s">
        <v>721</v>
      </c>
      <c r="U8" s="550" t="s">
        <v>695</v>
      </c>
      <c r="V8" s="568">
        <v>335</v>
      </c>
      <c r="W8" s="567">
        <v>336</v>
      </c>
      <c r="X8" s="551" t="s">
        <v>722</v>
      </c>
      <c r="Y8" s="550" t="s">
        <v>697</v>
      </c>
      <c r="Z8" s="568">
        <v>336</v>
      </c>
      <c r="AA8" s="567">
        <v>337</v>
      </c>
      <c r="AB8" s="550" t="s">
        <v>723</v>
      </c>
      <c r="AC8" s="550" t="s">
        <v>699</v>
      </c>
      <c r="AD8" s="568">
        <v>337</v>
      </c>
      <c r="AE8" s="567">
        <v>338</v>
      </c>
      <c r="AF8" s="550" t="s">
        <v>724</v>
      </c>
      <c r="AG8" s="550" t="s">
        <v>701</v>
      </c>
      <c r="AH8" s="568">
        <v>338</v>
      </c>
    </row>
    <row r="9" spans="2:34">
      <c r="B9" s="846" t="s">
        <v>309</v>
      </c>
      <c r="C9" s="842">
        <v>341</v>
      </c>
      <c r="D9" s="843" t="s">
        <v>725</v>
      </c>
      <c r="E9" s="843" t="s">
        <v>687</v>
      </c>
      <c r="F9" s="844">
        <v>341</v>
      </c>
      <c r="G9" s="842">
        <v>342</v>
      </c>
      <c r="H9" s="843" t="s">
        <v>726</v>
      </c>
      <c r="I9" s="843" t="s">
        <v>689</v>
      </c>
      <c r="J9" s="845">
        <v>342</v>
      </c>
      <c r="K9" s="842">
        <v>343</v>
      </c>
      <c r="L9" s="843" t="s">
        <v>727</v>
      </c>
      <c r="M9" s="843" t="s">
        <v>691</v>
      </c>
      <c r="N9" s="844">
        <v>343</v>
      </c>
      <c r="O9" s="842">
        <v>344</v>
      </c>
      <c r="P9" s="843" t="s">
        <v>728</v>
      </c>
      <c r="Q9" s="843" t="s">
        <v>693</v>
      </c>
      <c r="R9" s="844">
        <v>344</v>
      </c>
      <c r="S9" s="842">
        <v>345</v>
      </c>
      <c r="T9" s="843" t="s">
        <v>729</v>
      </c>
      <c r="U9" s="843" t="s">
        <v>695</v>
      </c>
      <c r="V9" s="844">
        <v>345</v>
      </c>
      <c r="W9" s="842">
        <v>346</v>
      </c>
      <c r="X9" s="843" t="s">
        <v>730</v>
      </c>
      <c r="Y9" s="843" t="s">
        <v>697</v>
      </c>
      <c r="Z9" s="844">
        <v>346</v>
      </c>
      <c r="AA9" s="842">
        <v>347</v>
      </c>
      <c r="AB9" s="843" t="s">
        <v>731</v>
      </c>
      <c r="AC9" s="843" t="s">
        <v>699</v>
      </c>
      <c r="AD9" s="844">
        <v>347</v>
      </c>
      <c r="AE9" s="842">
        <v>348</v>
      </c>
      <c r="AF9" s="843" t="s">
        <v>732</v>
      </c>
      <c r="AG9" s="843" t="s">
        <v>701</v>
      </c>
      <c r="AH9" s="844">
        <v>348</v>
      </c>
    </row>
    <row r="10" spans="2:34">
      <c r="B10" s="602" t="s">
        <v>681</v>
      </c>
      <c r="C10" s="562">
        <v>351</v>
      </c>
      <c r="D10" s="563" t="s">
        <v>733</v>
      </c>
      <c r="E10" s="563" t="s">
        <v>687</v>
      </c>
      <c r="F10" s="564">
        <v>351</v>
      </c>
      <c r="G10" s="562">
        <v>352</v>
      </c>
      <c r="H10" s="563" t="s">
        <v>734</v>
      </c>
      <c r="I10" s="563" t="s">
        <v>689</v>
      </c>
      <c r="J10" s="565">
        <v>352</v>
      </c>
      <c r="K10" s="562">
        <v>353</v>
      </c>
      <c r="L10" s="563" t="s">
        <v>735</v>
      </c>
      <c r="M10" s="563" t="s">
        <v>691</v>
      </c>
      <c r="N10" s="564">
        <v>353</v>
      </c>
      <c r="O10" s="562">
        <v>354</v>
      </c>
      <c r="P10" s="563" t="s">
        <v>736</v>
      </c>
      <c r="Q10" s="563" t="s">
        <v>693</v>
      </c>
      <c r="R10" s="564">
        <v>354</v>
      </c>
      <c r="S10" s="562">
        <v>355</v>
      </c>
      <c r="T10" s="563" t="s">
        <v>737</v>
      </c>
      <c r="U10" s="563" t="s">
        <v>695</v>
      </c>
      <c r="V10" s="564">
        <v>355</v>
      </c>
      <c r="W10" s="562">
        <v>356</v>
      </c>
      <c r="X10" s="563" t="s">
        <v>738</v>
      </c>
      <c r="Y10" s="563" t="s">
        <v>697</v>
      </c>
      <c r="Z10" s="564">
        <v>356</v>
      </c>
      <c r="AA10" s="562">
        <v>357</v>
      </c>
      <c r="AB10" s="563" t="s">
        <v>739</v>
      </c>
      <c r="AC10" s="563" t="s">
        <v>699</v>
      </c>
      <c r="AD10" s="564">
        <v>357</v>
      </c>
      <c r="AE10" s="562">
        <v>358</v>
      </c>
      <c r="AF10" s="563" t="s">
        <v>740</v>
      </c>
      <c r="AG10" s="563" t="s">
        <v>701</v>
      </c>
      <c r="AH10" s="564">
        <v>358</v>
      </c>
    </row>
    <row r="11" spans="2:34" ht="13.5" thickBot="1">
      <c r="B11" s="603"/>
      <c r="C11" s="570"/>
      <c r="D11" s="571"/>
      <c r="E11" s="571"/>
      <c r="F11" s="572"/>
      <c r="G11" s="573"/>
      <c r="H11" s="574"/>
      <c r="I11" s="574"/>
      <c r="J11" s="575"/>
      <c r="K11" s="570"/>
      <c r="L11" s="571"/>
      <c r="M11" s="571"/>
      <c r="N11" s="572"/>
      <c r="O11" s="573"/>
      <c r="P11" s="574"/>
      <c r="Q11" s="574"/>
      <c r="R11" s="576"/>
      <c r="S11" s="573"/>
      <c r="T11" s="574"/>
      <c r="U11" s="574"/>
      <c r="V11" s="576"/>
      <c r="W11" s="573"/>
      <c r="X11" s="574"/>
      <c r="Y11" s="574"/>
      <c r="Z11" s="576"/>
      <c r="AA11" s="573"/>
      <c r="AB11" s="574"/>
      <c r="AC11" s="574"/>
      <c r="AD11" s="576"/>
      <c r="AE11" s="573"/>
      <c r="AF11" s="574"/>
      <c r="AG11" s="574"/>
      <c r="AH11" s="576"/>
    </row>
    <row r="12" spans="2:34" ht="16.5" thickBot="1">
      <c r="B12" s="604" t="s">
        <v>263</v>
      </c>
      <c r="C12" s="578"/>
      <c r="D12" s="579"/>
      <c r="E12" s="579"/>
      <c r="F12" s="580"/>
      <c r="G12" s="578"/>
      <c r="H12" s="579"/>
      <c r="I12" s="579"/>
      <c r="J12" s="580"/>
      <c r="K12" s="578"/>
      <c r="L12" s="581"/>
      <c r="M12" s="579"/>
      <c r="N12" s="580"/>
      <c r="O12" s="581"/>
      <c r="P12" s="579"/>
      <c r="Q12" s="579"/>
      <c r="R12" s="579"/>
      <c r="S12" s="579"/>
      <c r="T12" s="579"/>
      <c r="U12" s="579"/>
      <c r="V12" s="582"/>
      <c r="W12" s="578"/>
      <c r="X12" s="579"/>
      <c r="Y12" s="579"/>
      <c r="Z12" s="580"/>
      <c r="AA12" s="581"/>
      <c r="AB12" s="579"/>
      <c r="AC12" s="579"/>
      <c r="AD12" s="579"/>
      <c r="AE12" s="579"/>
      <c r="AF12" s="579"/>
      <c r="AG12" s="579"/>
      <c r="AH12" s="579"/>
    </row>
    <row r="13" spans="2:34">
      <c r="B13" s="601" t="s">
        <v>310</v>
      </c>
      <c r="C13" s="607">
        <v>401</v>
      </c>
      <c r="D13" s="608" t="s">
        <v>686</v>
      </c>
      <c r="E13" s="608" t="s">
        <v>687</v>
      </c>
      <c r="F13" s="609">
        <v>401</v>
      </c>
      <c r="G13" s="610">
        <v>402</v>
      </c>
      <c r="H13" s="611" t="s">
        <v>688</v>
      </c>
      <c r="I13" s="611" t="s">
        <v>689</v>
      </c>
      <c r="J13" s="612">
        <v>402</v>
      </c>
      <c r="K13" s="607">
        <v>403</v>
      </c>
      <c r="L13" s="611" t="s">
        <v>690</v>
      </c>
      <c r="M13" s="611" t="s">
        <v>691</v>
      </c>
      <c r="N13" s="609">
        <v>403</v>
      </c>
      <c r="O13" s="614">
        <v>404</v>
      </c>
      <c r="P13" s="611" t="s">
        <v>692</v>
      </c>
      <c r="Q13" s="611" t="s">
        <v>693</v>
      </c>
      <c r="R13" s="615">
        <v>404</v>
      </c>
      <c r="S13" s="610">
        <v>405</v>
      </c>
      <c r="T13" s="611" t="s">
        <v>694</v>
      </c>
      <c r="U13" s="611" t="s">
        <v>695</v>
      </c>
      <c r="V13" s="612">
        <v>405</v>
      </c>
      <c r="W13" s="607">
        <v>406</v>
      </c>
      <c r="X13" s="611" t="s">
        <v>696</v>
      </c>
      <c r="Y13" s="611" t="s">
        <v>697</v>
      </c>
      <c r="Z13" s="609">
        <v>406</v>
      </c>
      <c r="AA13" s="610">
        <v>407</v>
      </c>
      <c r="AB13" s="611" t="s">
        <v>698</v>
      </c>
      <c r="AC13" s="611" t="s">
        <v>699</v>
      </c>
      <c r="AD13" s="613">
        <v>407</v>
      </c>
      <c r="AE13" s="610">
        <v>408</v>
      </c>
      <c r="AF13" s="611" t="s">
        <v>700</v>
      </c>
      <c r="AG13" s="611" t="s">
        <v>701</v>
      </c>
      <c r="AH13" s="613">
        <v>408</v>
      </c>
    </row>
    <row r="14" spans="2:34">
      <c r="B14" s="602" t="s">
        <v>311</v>
      </c>
      <c r="C14" s="567">
        <v>411</v>
      </c>
      <c r="D14" s="550" t="s">
        <v>702</v>
      </c>
      <c r="E14" s="550" t="s">
        <v>687</v>
      </c>
      <c r="F14" s="568">
        <v>411</v>
      </c>
      <c r="G14" s="567">
        <v>412</v>
      </c>
      <c r="H14" s="550" t="s">
        <v>703</v>
      </c>
      <c r="I14" s="550" t="s">
        <v>689</v>
      </c>
      <c r="J14" s="569">
        <v>412</v>
      </c>
      <c r="K14" s="567">
        <v>413</v>
      </c>
      <c r="L14" s="550" t="s">
        <v>704</v>
      </c>
      <c r="M14" s="550" t="s">
        <v>691</v>
      </c>
      <c r="N14" s="568">
        <v>413</v>
      </c>
      <c r="O14" s="616">
        <v>414</v>
      </c>
      <c r="P14" s="550" t="s">
        <v>705</v>
      </c>
      <c r="Q14" s="550" t="s">
        <v>693</v>
      </c>
      <c r="R14" s="569">
        <v>414</v>
      </c>
      <c r="S14" s="567">
        <v>415</v>
      </c>
      <c r="T14" s="550" t="s">
        <v>706</v>
      </c>
      <c r="U14" s="550" t="s">
        <v>695</v>
      </c>
      <c r="V14" s="569">
        <v>415</v>
      </c>
      <c r="W14" s="567">
        <v>416</v>
      </c>
      <c r="X14" s="550" t="s">
        <v>707</v>
      </c>
      <c r="Y14" s="550" t="s">
        <v>697</v>
      </c>
      <c r="Z14" s="568">
        <v>416</v>
      </c>
      <c r="AA14" s="567">
        <v>417</v>
      </c>
      <c r="AB14" s="550" t="s">
        <v>708</v>
      </c>
      <c r="AC14" s="550" t="s">
        <v>699</v>
      </c>
      <c r="AD14" s="568">
        <v>417</v>
      </c>
      <c r="AE14" s="567">
        <v>418</v>
      </c>
      <c r="AF14" s="550" t="s">
        <v>709</v>
      </c>
      <c r="AG14" s="550" t="s">
        <v>701</v>
      </c>
      <c r="AH14" s="568">
        <v>418</v>
      </c>
    </row>
    <row r="15" spans="2:34">
      <c r="B15" s="602" t="s">
        <v>312</v>
      </c>
      <c r="C15" s="567">
        <v>421</v>
      </c>
      <c r="D15" s="550" t="s">
        <v>710</v>
      </c>
      <c r="E15" s="550" t="s">
        <v>687</v>
      </c>
      <c r="F15" s="568">
        <v>421</v>
      </c>
      <c r="G15" s="567">
        <v>422</v>
      </c>
      <c r="H15" s="550" t="s">
        <v>711</v>
      </c>
      <c r="I15" s="550" t="s">
        <v>689</v>
      </c>
      <c r="J15" s="569">
        <v>422</v>
      </c>
      <c r="K15" s="567">
        <v>423</v>
      </c>
      <c r="L15" s="550" t="s">
        <v>712</v>
      </c>
      <c r="M15" s="550" t="s">
        <v>691</v>
      </c>
      <c r="N15" s="568">
        <v>423</v>
      </c>
      <c r="O15" s="616">
        <v>424</v>
      </c>
      <c r="P15" s="550" t="s">
        <v>713</v>
      </c>
      <c r="Q15" s="550" t="s">
        <v>693</v>
      </c>
      <c r="R15" s="569">
        <v>424</v>
      </c>
      <c r="S15" s="567">
        <v>425</v>
      </c>
      <c r="T15" s="550" t="s">
        <v>713</v>
      </c>
      <c r="U15" s="550" t="s">
        <v>695</v>
      </c>
      <c r="V15" s="569">
        <v>425</v>
      </c>
      <c r="W15" s="567">
        <v>426</v>
      </c>
      <c r="X15" s="550" t="s">
        <v>714</v>
      </c>
      <c r="Y15" s="550" t="s">
        <v>697</v>
      </c>
      <c r="Z15" s="568">
        <v>426</v>
      </c>
      <c r="AA15" s="567">
        <v>427</v>
      </c>
      <c r="AB15" s="550" t="s">
        <v>715</v>
      </c>
      <c r="AC15" s="550" t="s">
        <v>699</v>
      </c>
      <c r="AD15" s="568">
        <v>427</v>
      </c>
      <c r="AE15" s="567">
        <v>428</v>
      </c>
      <c r="AF15" s="550" t="s">
        <v>716</v>
      </c>
      <c r="AG15" s="550" t="s">
        <v>701</v>
      </c>
      <c r="AH15" s="568">
        <v>428</v>
      </c>
    </row>
    <row r="16" spans="2:34">
      <c r="B16" s="602" t="s">
        <v>313</v>
      </c>
      <c r="C16" s="567">
        <v>431</v>
      </c>
      <c r="D16" s="551" t="s">
        <v>717</v>
      </c>
      <c r="E16" s="550" t="s">
        <v>687</v>
      </c>
      <c r="F16" s="568">
        <v>431</v>
      </c>
      <c r="G16" s="567">
        <v>432</v>
      </c>
      <c r="H16" s="550" t="s">
        <v>718</v>
      </c>
      <c r="I16" s="550" t="s">
        <v>689</v>
      </c>
      <c r="J16" s="569">
        <v>432</v>
      </c>
      <c r="K16" s="567">
        <v>433</v>
      </c>
      <c r="L16" s="550" t="s">
        <v>719</v>
      </c>
      <c r="M16" s="550" t="s">
        <v>691</v>
      </c>
      <c r="N16" s="568">
        <v>433</v>
      </c>
      <c r="O16" s="616">
        <v>434</v>
      </c>
      <c r="P16" s="550" t="s">
        <v>720</v>
      </c>
      <c r="Q16" s="550" t="s">
        <v>693</v>
      </c>
      <c r="R16" s="569">
        <v>434</v>
      </c>
      <c r="S16" s="567">
        <v>435</v>
      </c>
      <c r="T16" s="550" t="s">
        <v>721</v>
      </c>
      <c r="U16" s="550" t="s">
        <v>695</v>
      </c>
      <c r="V16" s="569">
        <v>435</v>
      </c>
      <c r="W16" s="567">
        <v>436</v>
      </c>
      <c r="X16" s="551" t="s">
        <v>722</v>
      </c>
      <c r="Y16" s="550" t="s">
        <v>697</v>
      </c>
      <c r="Z16" s="568">
        <v>436</v>
      </c>
      <c r="AA16" s="567">
        <v>437</v>
      </c>
      <c r="AB16" s="550" t="s">
        <v>723</v>
      </c>
      <c r="AC16" s="550" t="s">
        <v>699</v>
      </c>
      <c r="AD16" s="568">
        <v>437</v>
      </c>
      <c r="AE16" s="567">
        <v>438</v>
      </c>
      <c r="AF16" s="550" t="s">
        <v>724</v>
      </c>
      <c r="AG16" s="550" t="s">
        <v>701</v>
      </c>
      <c r="AH16" s="568">
        <v>438</v>
      </c>
    </row>
    <row r="17" spans="2:34">
      <c r="B17" s="846" t="s">
        <v>314</v>
      </c>
      <c r="C17" s="842">
        <v>441</v>
      </c>
      <c r="D17" s="843" t="s">
        <v>725</v>
      </c>
      <c r="E17" s="843" t="s">
        <v>687</v>
      </c>
      <c r="F17" s="844">
        <v>441</v>
      </c>
      <c r="G17" s="842">
        <v>442</v>
      </c>
      <c r="H17" s="843" t="s">
        <v>726</v>
      </c>
      <c r="I17" s="843" t="s">
        <v>689</v>
      </c>
      <c r="J17" s="845">
        <v>442</v>
      </c>
      <c r="K17" s="842">
        <v>443</v>
      </c>
      <c r="L17" s="843" t="s">
        <v>727</v>
      </c>
      <c r="M17" s="843" t="s">
        <v>691</v>
      </c>
      <c r="N17" s="844">
        <v>443</v>
      </c>
      <c r="O17" s="847">
        <v>444</v>
      </c>
      <c r="P17" s="843" t="s">
        <v>728</v>
      </c>
      <c r="Q17" s="843" t="s">
        <v>693</v>
      </c>
      <c r="R17" s="845">
        <v>444</v>
      </c>
      <c r="S17" s="842">
        <v>445</v>
      </c>
      <c r="T17" s="843" t="s">
        <v>729</v>
      </c>
      <c r="U17" s="843" t="s">
        <v>695</v>
      </c>
      <c r="V17" s="845">
        <v>445</v>
      </c>
      <c r="W17" s="842">
        <v>446</v>
      </c>
      <c r="X17" s="843" t="s">
        <v>730</v>
      </c>
      <c r="Y17" s="843" t="s">
        <v>697</v>
      </c>
      <c r="Z17" s="844">
        <v>446</v>
      </c>
      <c r="AA17" s="842">
        <v>447</v>
      </c>
      <c r="AB17" s="843" t="s">
        <v>731</v>
      </c>
      <c r="AC17" s="843" t="s">
        <v>699</v>
      </c>
      <c r="AD17" s="844">
        <v>447</v>
      </c>
      <c r="AE17" s="842">
        <v>448</v>
      </c>
      <c r="AF17" s="843" t="s">
        <v>732</v>
      </c>
      <c r="AG17" s="843" t="s">
        <v>701</v>
      </c>
      <c r="AH17" s="844">
        <v>448</v>
      </c>
    </row>
    <row r="18" spans="2:34" ht="13.5" thickBot="1">
      <c r="B18" s="605" t="s">
        <v>681</v>
      </c>
      <c r="C18" s="617">
        <v>451</v>
      </c>
      <c r="D18" s="563" t="s">
        <v>733</v>
      </c>
      <c r="E18" s="563" t="s">
        <v>687</v>
      </c>
      <c r="F18" s="618">
        <v>451</v>
      </c>
      <c r="G18" s="619">
        <v>452</v>
      </c>
      <c r="H18" s="563" t="s">
        <v>734</v>
      </c>
      <c r="I18" s="563" t="s">
        <v>689</v>
      </c>
      <c r="J18" s="620">
        <v>452</v>
      </c>
      <c r="K18" s="617">
        <v>453</v>
      </c>
      <c r="L18" s="563" t="s">
        <v>735</v>
      </c>
      <c r="M18" s="563" t="s">
        <v>691</v>
      </c>
      <c r="N18" s="618">
        <v>453</v>
      </c>
      <c r="O18" s="621">
        <v>454</v>
      </c>
      <c r="P18" s="563" t="s">
        <v>736</v>
      </c>
      <c r="Q18" s="563" t="s">
        <v>693</v>
      </c>
      <c r="R18" s="622">
        <v>454</v>
      </c>
      <c r="S18" s="619">
        <v>455</v>
      </c>
      <c r="T18" s="563" t="s">
        <v>737</v>
      </c>
      <c r="U18" s="563" t="s">
        <v>695</v>
      </c>
      <c r="V18" s="620">
        <v>455</v>
      </c>
      <c r="W18" s="619">
        <v>456</v>
      </c>
      <c r="X18" s="563" t="s">
        <v>738</v>
      </c>
      <c r="Y18" s="563" t="s">
        <v>697</v>
      </c>
      <c r="Z18" s="623">
        <v>456</v>
      </c>
      <c r="AA18" s="619">
        <v>457</v>
      </c>
      <c r="AB18" s="563" t="s">
        <v>739</v>
      </c>
      <c r="AC18" s="563" t="s">
        <v>699</v>
      </c>
      <c r="AD18" s="623">
        <v>457</v>
      </c>
      <c r="AE18" s="619">
        <v>458</v>
      </c>
      <c r="AF18" s="563" t="s">
        <v>740</v>
      </c>
      <c r="AG18" s="563" t="s">
        <v>701</v>
      </c>
      <c r="AH18" s="623">
        <v>458</v>
      </c>
    </row>
    <row r="19" spans="2:34" ht="13.5" thickBot="1">
      <c r="B19" s="606"/>
      <c r="C19" s="589"/>
      <c r="D19" s="590"/>
      <c r="E19" s="590"/>
      <c r="F19" s="591"/>
      <c r="G19" s="589"/>
      <c r="H19" s="590"/>
      <c r="I19" s="590"/>
      <c r="J19" s="592"/>
      <c r="K19" s="589"/>
      <c r="L19" s="590"/>
      <c r="M19" s="590"/>
      <c r="N19" s="591"/>
      <c r="O19" s="593"/>
      <c r="P19" s="590"/>
      <c r="Q19" s="590"/>
      <c r="R19" s="590"/>
      <c r="S19" s="590"/>
      <c r="T19" s="590"/>
      <c r="U19" s="590"/>
      <c r="V19" s="590"/>
      <c r="W19" s="590"/>
      <c r="X19" s="590"/>
      <c r="Y19" s="590"/>
      <c r="Z19" s="590"/>
      <c r="AA19" s="590"/>
      <c r="AB19" s="590"/>
      <c r="AC19" s="590"/>
      <c r="AD19" s="590"/>
      <c r="AE19" s="590"/>
      <c r="AF19" s="590"/>
      <c r="AG19" s="590"/>
      <c r="AH19" s="590"/>
    </row>
  </sheetData>
  <mergeCells count="5">
    <mergeCell ref="B2:B3"/>
    <mergeCell ref="C2:R2"/>
    <mergeCell ref="S2:AH2"/>
    <mergeCell ref="C4:R4"/>
    <mergeCell ref="S4:AH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zoomScale="70" zoomScaleNormal="70" workbookViewId="0">
      <selection activeCell="C6" sqref="C6"/>
    </sheetView>
  </sheetViews>
  <sheetFormatPr defaultRowHeight="12.75"/>
  <cols>
    <col min="1" max="16384" width="9.140625" style="481"/>
  </cols>
  <sheetData>
    <row r="1" spans="1:15">
      <c r="A1" s="480"/>
    </row>
    <row r="2" spans="1:15">
      <c r="A2" s="480"/>
    </row>
    <row r="3" spans="1:15">
      <c r="A3" s="480"/>
    </row>
    <row r="4" spans="1:15">
      <c r="A4" s="480"/>
    </row>
    <row r="7" spans="1:15" ht="20.25">
      <c r="O7" s="482" t="s">
        <v>58</v>
      </c>
    </row>
    <row r="11" spans="1:15" ht="12.75" customHeight="1">
      <c r="B11" s="483"/>
    </row>
    <row r="12" spans="1:15" ht="12.75" customHeight="1">
      <c r="B12" s="483"/>
    </row>
    <row r="13" spans="1:15">
      <c r="B13" s="483"/>
      <c r="D13" s="484"/>
      <c r="E13" s="484"/>
      <c r="F13" s="484"/>
      <c r="G13" s="484"/>
      <c r="H13" s="484"/>
    </row>
    <row r="14" spans="1:15">
      <c r="B14" s="483"/>
      <c r="D14" s="484"/>
      <c r="E14" s="484"/>
      <c r="F14" s="484"/>
      <c r="G14" s="484"/>
      <c r="H14" s="484"/>
    </row>
    <row r="15" spans="1:15">
      <c r="B15" s="483"/>
      <c r="D15" s="484"/>
      <c r="E15" s="484"/>
      <c r="F15" s="484"/>
      <c r="G15" s="484"/>
      <c r="H15" s="484"/>
    </row>
    <row r="16" spans="1:15">
      <c r="B16" s="483"/>
      <c r="D16" s="484"/>
      <c r="E16" s="484"/>
      <c r="F16" s="484"/>
      <c r="G16" s="484"/>
      <c r="H16" s="484"/>
    </row>
    <row r="17" spans="2:8">
      <c r="B17" s="483"/>
      <c r="D17" s="484"/>
      <c r="E17" s="484"/>
      <c r="F17" s="484"/>
      <c r="G17" s="484"/>
      <c r="H17" s="484"/>
    </row>
    <row r="18" spans="2:8">
      <c r="B18" s="483"/>
      <c r="D18" s="484"/>
      <c r="E18" s="484"/>
      <c r="F18" s="484"/>
      <c r="G18" s="484"/>
      <c r="H18" s="484"/>
    </row>
    <row r="19" spans="2:8">
      <c r="B19" s="483"/>
      <c r="D19" s="484"/>
      <c r="E19" s="484"/>
      <c r="F19" s="484"/>
      <c r="G19" s="484"/>
      <c r="H19" s="484"/>
    </row>
    <row r="20" spans="2:8">
      <c r="B20" s="483"/>
      <c r="D20" s="484"/>
      <c r="E20" s="484"/>
      <c r="F20" s="484"/>
      <c r="G20" s="484"/>
      <c r="H20" s="484"/>
    </row>
    <row r="21" spans="2:8">
      <c r="B21" s="483"/>
      <c r="D21" s="484"/>
      <c r="E21" s="484"/>
      <c r="F21" s="484"/>
      <c r="G21" s="484"/>
      <c r="H21" s="484"/>
    </row>
    <row r="22" spans="2:8">
      <c r="B22" s="483"/>
      <c r="D22" s="484"/>
      <c r="E22" s="484"/>
      <c r="F22" s="484"/>
      <c r="G22" s="484"/>
      <c r="H22" s="484"/>
    </row>
    <row r="23" spans="2:8">
      <c r="B23" s="483"/>
      <c r="D23" s="484"/>
      <c r="E23" s="484"/>
      <c r="F23" s="484"/>
      <c r="G23" s="484"/>
      <c r="H23" s="484"/>
    </row>
    <row r="24" spans="2:8">
      <c r="B24" s="483"/>
    </row>
    <row r="25" spans="2:8">
      <c r="B25" s="483"/>
    </row>
    <row r="26" spans="2:8">
      <c r="B26" s="483"/>
    </row>
    <row r="27" spans="2:8">
      <c r="B27" s="483"/>
    </row>
    <row r="28" spans="2:8">
      <c r="B28" s="734"/>
      <c r="D28" s="484"/>
      <c r="E28" s="484"/>
      <c r="F28" s="484"/>
      <c r="G28" s="484"/>
      <c r="H28" s="484"/>
    </row>
    <row r="29" spans="2:8">
      <c r="B29" s="734"/>
      <c r="D29" s="484"/>
      <c r="E29" s="484"/>
      <c r="F29" s="484"/>
      <c r="G29" s="484"/>
      <c r="H29" s="484"/>
    </row>
    <row r="30" spans="2:8">
      <c r="B30" s="734"/>
      <c r="D30" s="484"/>
      <c r="E30" s="484"/>
      <c r="F30" s="484"/>
      <c r="G30" s="484"/>
      <c r="H30" s="484"/>
    </row>
    <row r="31" spans="2:8">
      <c r="B31" s="734"/>
      <c r="D31" s="484"/>
      <c r="E31" s="484"/>
      <c r="F31" s="484"/>
      <c r="G31" s="484"/>
      <c r="H31" s="484"/>
    </row>
    <row r="32" spans="2:8">
      <c r="B32" s="734"/>
      <c r="D32" s="484"/>
      <c r="E32" s="484"/>
      <c r="F32" s="484"/>
      <c r="G32" s="484"/>
      <c r="H32" s="484"/>
    </row>
    <row r="33" spans="2:8">
      <c r="B33" s="734"/>
      <c r="D33" s="484"/>
      <c r="E33" s="484"/>
      <c r="F33" s="484"/>
      <c r="G33" s="484"/>
      <c r="H33" s="484"/>
    </row>
    <row r="34" spans="2:8">
      <c r="B34" s="734"/>
      <c r="D34" s="484"/>
      <c r="E34" s="484"/>
      <c r="F34" s="484"/>
      <c r="G34" s="484"/>
      <c r="H34" s="484"/>
    </row>
    <row r="35" spans="2:8">
      <c r="B35" s="734"/>
      <c r="D35" s="484"/>
      <c r="E35" s="484"/>
      <c r="F35" s="484"/>
      <c r="G35" s="484"/>
      <c r="H35" s="484"/>
    </row>
    <row r="36" spans="2:8">
      <c r="B36" s="734"/>
      <c r="D36" s="484"/>
      <c r="E36" s="484"/>
      <c r="F36" s="484"/>
      <c r="G36" s="484"/>
      <c r="H36" s="484"/>
    </row>
    <row r="37" spans="2:8">
      <c r="B37" s="734"/>
      <c r="D37" s="484"/>
      <c r="E37" s="484"/>
      <c r="F37" s="484"/>
      <c r="G37" s="484"/>
      <c r="H37" s="484"/>
    </row>
    <row r="38" spans="2:8">
      <c r="B38" s="734"/>
      <c r="D38" s="484"/>
      <c r="E38" s="484"/>
      <c r="F38" s="484"/>
      <c r="G38" s="484"/>
      <c r="H38" s="484"/>
    </row>
    <row r="39" spans="2:8">
      <c r="B39" s="734"/>
    </row>
    <row r="40" spans="2:8">
      <c r="B40" s="734"/>
    </row>
    <row r="41" spans="2:8">
      <c r="B41" s="483"/>
    </row>
    <row r="42" spans="2:8">
      <c r="B42" s="483"/>
    </row>
    <row r="43" spans="2:8">
      <c r="B43" s="483"/>
    </row>
    <row r="44" spans="2:8">
      <c r="B44" s="483"/>
    </row>
    <row r="45" spans="2:8">
      <c r="B45" s="483"/>
    </row>
    <row r="46" spans="2:8">
      <c r="B46" s="483"/>
    </row>
  </sheetData>
  <mergeCells count="1">
    <mergeCell ref="B28:B40"/>
  </mergeCells>
  <hyperlinks>
    <hyperlink ref="O7" location="Index!A1" display="Index"/>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zoomScale="112" zoomScaleNormal="112" workbookViewId="0">
      <pane ySplit="1" topLeftCell="A8" activePane="bottomLeft" state="frozen"/>
      <selection activeCell="D5" sqref="D5"/>
      <selection pane="bottomLeft" activeCell="A19" sqref="A19:O19"/>
    </sheetView>
  </sheetViews>
  <sheetFormatPr defaultColWidth="16.140625" defaultRowHeight="12.75"/>
  <cols>
    <col min="1" max="1" width="30.7109375" style="73" bestFit="1" customWidth="1"/>
    <col min="2" max="2" width="14.42578125" style="73" customWidth="1"/>
    <col min="3" max="3" width="19.140625" style="74" bestFit="1" customWidth="1"/>
    <col min="4" max="4" width="24.7109375" style="74" customWidth="1"/>
    <col min="5" max="9" width="16.140625" customWidth="1"/>
    <col min="10" max="10" width="22.7109375" customWidth="1"/>
    <col min="11" max="15" width="16.140625" customWidth="1"/>
    <col min="18" max="18" width="26.85546875" bestFit="1" customWidth="1"/>
    <col min="19" max="19" width="15.7109375" bestFit="1" customWidth="1"/>
    <col min="20" max="20" width="16" bestFit="1" customWidth="1"/>
    <col min="21" max="21" width="29.28515625" bestFit="1" customWidth="1"/>
    <col min="22" max="22" width="22" bestFit="1" customWidth="1"/>
    <col min="23" max="23" width="42.42578125" bestFit="1" customWidth="1"/>
    <col min="24" max="24" width="25.5703125" customWidth="1"/>
  </cols>
  <sheetData>
    <row r="1" spans="1:24" ht="48" thickBot="1">
      <c r="A1" s="75" t="s">
        <v>105</v>
      </c>
      <c r="B1" s="197" t="s">
        <v>265</v>
      </c>
      <c r="C1" s="76" t="s">
        <v>106</v>
      </c>
      <c r="D1" s="76" t="s">
        <v>235</v>
      </c>
      <c r="E1" s="76" t="s">
        <v>236</v>
      </c>
      <c r="F1" s="76" t="s">
        <v>237</v>
      </c>
      <c r="G1" s="198" t="s">
        <v>238</v>
      </c>
      <c r="H1" s="176" t="s">
        <v>469</v>
      </c>
      <c r="I1" s="176" t="s">
        <v>239</v>
      </c>
      <c r="J1" s="177" t="s">
        <v>234</v>
      </c>
      <c r="K1" s="178" t="s">
        <v>239</v>
      </c>
      <c r="L1" s="179" t="s">
        <v>468</v>
      </c>
      <c r="M1" s="179" t="s">
        <v>239</v>
      </c>
      <c r="N1" s="180" t="s">
        <v>466</v>
      </c>
      <c r="O1" s="180" t="s">
        <v>467</v>
      </c>
      <c r="R1" s="479"/>
      <c r="S1" s="476" t="s">
        <v>477</v>
      </c>
      <c r="T1" s="476" t="s">
        <v>478</v>
      </c>
      <c r="U1" s="476" t="s">
        <v>483</v>
      </c>
      <c r="V1" s="476" t="s">
        <v>479</v>
      </c>
      <c r="W1" s="476" t="s">
        <v>485</v>
      </c>
      <c r="X1" s="476" t="s">
        <v>484</v>
      </c>
    </row>
    <row r="2" spans="1:24" ht="16.5" thickBot="1">
      <c r="A2" s="181" t="s">
        <v>268</v>
      </c>
      <c r="B2" s="151"/>
      <c r="C2" s="99"/>
      <c r="D2" s="99"/>
      <c r="E2" s="152"/>
      <c r="F2" s="152"/>
      <c r="G2" s="152"/>
      <c r="H2" s="152"/>
      <c r="I2" s="152"/>
      <c r="J2" s="152"/>
      <c r="K2" s="152"/>
      <c r="L2" s="189"/>
      <c r="M2" s="190"/>
      <c r="N2" s="182"/>
      <c r="O2" s="182"/>
      <c r="R2" s="477" t="s">
        <v>475</v>
      </c>
      <c r="S2" s="479">
        <v>1</v>
      </c>
      <c r="T2" s="479">
        <v>1</v>
      </c>
      <c r="U2" s="479">
        <v>1</v>
      </c>
      <c r="V2" s="479">
        <v>1</v>
      </c>
      <c r="W2" s="479">
        <v>3</v>
      </c>
      <c r="X2" s="479"/>
    </row>
    <row r="3" spans="1:24" ht="25.5" customHeight="1">
      <c r="A3" s="156" t="s">
        <v>99</v>
      </c>
      <c r="B3" s="186" t="s">
        <v>209</v>
      </c>
      <c r="C3" s="188"/>
      <c r="D3" s="185" t="s">
        <v>266</v>
      </c>
      <c r="E3" s="191">
        <v>4</v>
      </c>
      <c r="F3" s="191">
        <v>4</v>
      </c>
      <c r="G3" s="191">
        <v>4</v>
      </c>
      <c r="H3" s="193"/>
      <c r="I3" s="194">
        <v>226</v>
      </c>
      <c r="J3" s="194">
        <v>1</v>
      </c>
      <c r="K3" s="194">
        <v>227</v>
      </c>
      <c r="L3" s="193"/>
      <c r="M3" s="193">
        <v>302</v>
      </c>
      <c r="N3" s="193">
        <v>1</v>
      </c>
      <c r="O3" s="193">
        <v>229</v>
      </c>
      <c r="R3" s="477" t="s">
        <v>476</v>
      </c>
      <c r="S3" s="479">
        <v>1</v>
      </c>
      <c r="T3" s="479">
        <v>1</v>
      </c>
      <c r="U3" s="479">
        <v>1</v>
      </c>
      <c r="V3" s="479">
        <v>1</v>
      </c>
      <c r="W3" s="479">
        <v>3</v>
      </c>
      <c r="X3" s="479"/>
    </row>
    <row r="4" spans="1:24" ht="29.25" customHeight="1">
      <c r="A4" s="158" t="s">
        <v>149</v>
      </c>
      <c r="B4" s="186" t="s">
        <v>209</v>
      </c>
      <c r="C4" s="188"/>
      <c r="D4" s="185" t="s">
        <v>266</v>
      </c>
      <c r="E4" s="191">
        <v>4</v>
      </c>
      <c r="F4" s="191">
        <v>4</v>
      </c>
      <c r="G4" s="191">
        <v>4</v>
      </c>
      <c r="H4" s="193"/>
      <c r="I4" s="194">
        <v>226</v>
      </c>
      <c r="J4" s="194">
        <v>1</v>
      </c>
      <c r="K4" s="194">
        <v>227</v>
      </c>
      <c r="L4" s="193"/>
      <c r="M4" s="193">
        <v>302</v>
      </c>
      <c r="N4" s="193">
        <v>1</v>
      </c>
      <c r="O4" s="193">
        <v>229</v>
      </c>
      <c r="R4" s="478" t="s">
        <v>480</v>
      </c>
      <c r="S4" s="479">
        <v>2</v>
      </c>
      <c r="T4" s="479">
        <v>2</v>
      </c>
      <c r="U4" s="479">
        <v>2</v>
      </c>
      <c r="V4" s="479"/>
      <c r="W4" s="479">
        <v>4</v>
      </c>
      <c r="X4" s="479">
        <v>8</v>
      </c>
    </row>
    <row r="5" spans="1:24" ht="20.25" customHeight="1">
      <c r="A5" s="335" t="s">
        <v>306</v>
      </c>
      <c r="B5" s="196"/>
      <c r="C5" s="188"/>
      <c r="D5" s="185" t="s">
        <v>267</v>
      </c>
      <c r="E5" s="191" t="s">
        <v>199</v>
      </c>
      <c r="F5" s="191" t="s">
        <v>199</v>
      </c>
      <c r="G5" s="194"/>
      <c r="H5" s="193">
        <v>2</v>
      </c>
      <c r="I5" s="194">
        <v>226</v>
      </c>
      <c r="J5" s="194">
        <v>1</v>
      </c>
      <c r="K5" s="194">
        <v>227</v>
      </c>
      <c r="L5" s="193"/>
      <c r="M5" s="193">
        <v>302</v>
      </c>
      <c r="N5" s="193">
        <v>1</v>
      </c>
      <c r="O5" s="193">
        <v>229</v>
      </c>
      <c r="R5" s="478" t="s">
        <v>481</v>
      </c>
      <c r="S5" s="479">
        <v>2</v>
      </c>
      <c r="T5" s="479">
        <v>2</v>
      </c>
      <c r="U5" s="479">
        <v>2</v>
      </c>
      <c r="V5" s="479"/>
      <c r="W5" s="479">
        <v>4</v>
      </c>
      <c r="X5" s="479">
        <v>8</v>
      </c>
    </row>
    <row r="6" spans="1:24" ht="20.25" customHeight="1">
      <c r="A6" s="335" t="s">
        <v>305</v>
      </c>
      <c r="B6" s="196"/>
      <c r="C6" s="188"/>
      <c r="D6" s="185" t="s">
        <v>267</v>
      </c>
      <c r="E6" s="191" t="s">
        <v>199</v>
      </c>
      <c r="F6" s="191" t="s">
        <v>199</v>
      </c>
      <c r="G6" s="194"/>
      <c r="H6" s="193">
        <v>1</v>
      </c>
      <c r="I6" s="194">
        <v>226</v>
      </c>
      <c r="J6" s="194">
        <v>1</v>
      </c>
      <c r="K6" s="194">
        <v>227</v>
      </c>
      <c r="L6" s="193"/>
      <c r="M6" s="193">
        <v>302</v>
      </c>
      <c r="N6" s="194">
        <v>1</v>
      </c>
      <c r="O6" s="193">
        <v>229</v>
      </c>
      <c r="R6" s="478" t="s">
        <v>482</v>
      </c>
      <c r="S6" s="479">
        <v>1</v>
      </c>
      <c r="T6" s="479">
        <v>1</v>
      </c>
      <c r="U6" s="479">
        <v>1</v>
      </c>
      <c r="V6" s="479"/>
      <c r="W6" s="479">
        <v>2</v>
      </c>
      <c r="X6" s="479">
        <v>4</v>
      </c>
    </row>
    <row r="7" spans="1:24" ht="20.25" customHeight="1">
      <c r="A7" s="335" t="s">
        <v>307</v>
      </c>
      <c r="B7" s="196"/>
      <c r="C7" s="188"/>
      <c r="D7" s="185" t="s">
        <v>267</v>
      </c>
      <c r="E7" s="191" t="s">
        <v>199</v>
      </c>
      <c r="F7" s="191" t="s">
        <v>199</v>
      </c>
      <c r="G7" s="194"/>
      <c r="H7" s="193">
        <v>2</v>
      </c>
      <c r="I7" s="194">
        <v>226</v>
      </c>
      <c r="J7" s="194">
        <v>1</v>
      </c>
      <c r="K7" s="194">
        <v>227</v>
      </c>
      <c r="L7" s="193"/>
      <c r="M7" s="193">
        <v>302</v>
      </c>
      <c r="N7" s="194">
        <v>1</v>
      </c>
      <c r="O7" s="193">
        <v>229</v>
      </c>
      <c r="R7" s="2"/>
      <c r="S7" s="2"/>
      <c r="T7" s="2"/>
      <c r="U7" s="2"/>
      <c r="V7" s="2"/>
      <c r="W7" s="2"/>
      <c r="X7" s="2"/>
    </row>
    <row r="8" spans="1:24" ht="20.25" customHeight="1">
      <c r="A8" s="335" t="s">
        <v>308</v>
      </c>
      <c r="B8" s="196"/>
      <c r="C8" s="188"/>
      <c r="D8" s="185" t="s">
        <v>267</v>
      </c>
      <c r="E8" s="191" t="s">
        <v>199</v>
      </c>
      <c r="F8" s="191" t="s">
        <v>199</v>
      </c>
      <c r="G8" s="194"/>
      <c r="H8" s="193">
        <v>2</v>
      </c>
      <c r="I8" s="194">
        <v>226</v>
      </c>
      <c r="J8" s="194">
        <v>1</v>
      </c>
      <c r="K8" s="194">
        <v>227</v>
      </c>
      <c r="L8" s="193"/>
      <c r="M8" s="193">
        <v>302</v>
      </c>
      <c r="N8" s="194">
        <v>1</v>
      </c>
      <c r="O8" s="193">
        <v>229</v>
      </c>
    </row>
    <row r="9" spans="1:24" ht="20.25" customHeight="1">
      <c r="A9" s="824" t="s">
        <v>309</v>
      </c>
      <c r="B9" s="848"/>
      <c r="C9" s="849"/>
      <c r="D9" s="850" t="s">
        <v>267</v>
      </c>
      <c r="E9" s="830" t="s">
        <v>199</v>
      </c>
      <c r="F9" s="830" t="s">
        <v>199</v>
      </c>
      <c r="G9" s="851"/>
      <c r="H9" s="852">
        <v>1</v>
      </c>
      <c r="I9" s="851">
        <v>226</v>
      </c>
      <c r="J9" s="851">
        <v>1</v>
      </c>
      <c r="K9" s="851">
        <v>227</v>
      </c>
      <c r="L9" s="852"/>
      <c r="M9" s="852">
        <v>302</v>
      </c>
      <c r="N9" s="851">
        <v>1</v>
      </c>
      <c r="O9" s="852">
        <v>229</v>
      </c>
    </row>
    <row r="10" spans="1:24" ht="20.25" customHeight="1">
      <c r="A10" s="335" t="s">
        <v>677</v>
      </c>
      <c r="B10" s="196"/>
      <c r="C10" s="188"/>
      <c r="D10" s="185" t="s">
        <v>470</v>
      </c>
      <c r="E10" s="191" t="s">
        <v>199</v>
      </c>
      <c r="F10" s="191" t="s">
        <v>199</v>
      </c>
      <c r="G10" s="194"/>
      <c r="H10" s="193">
        <v>1</v>
      </c>
      <c r="I10" s="194">
        <v>226</v>
      </c>
      <c r="J10" s="194">
        <v>1</v>
      </c>
      <c r="K10" s="194">
        <v>227</v>
      </c>
      <c r="L10" s="193">
        <v>2</v>
      </c>
      <c r="M10" s="193">
        <v>302</v>
      </c>
      <c r="N10" s="194">
        <v>1</v>
      </c>
      <c r="O10" s="193">
        <v>229</v>
      </c>
    </row>
    <row r="11" spans="1:24" s="74" customFormat="1" ht="13.5" thickBot="1">
      <c r="A11" s="77" t="s">
        <v>91</v>
      </c>
      <c r="B11" s="77"/>
      <c r="C11" s="77"/>
      <c r="D11" s="78"/>
      <c r="E11" s="78"/>
      <c r="F11" s="78"/>
      <c r="G11" s="78"/>
      <c r="H11" s="78"/>
      <c r="I11" s="78"/>
      <c r="J11" s="78"/>
      <c r="K11" s="78"/>
      <c r="L11" s="78"/>
      <c r="M11" s="78"/>
      <c r="N11" s="184"/>
      <c r="O11" s="184"/>
    </row>
    <row r="12" spans="1:24" ht="13.5" thickBot="1">
      <c r="A12" s="181" t="s">
        <v>269</v>
      </c>
      <c r="B12" s="151"/>
      <c r="C12" s="183"/>
      <c r="D12" s="183"/>
      <c r="E12" s="152"/>
      <c r="F12" s="152"/>
      <c r="G12" s="152"/>
      <c r="H12" s="152"/>
      <c r="I12" s="152"/>
      <c r="J12" s="152"/>
      <c r="K12" s="152"/>
      <c r="L12" s="189"/>
      <c r="M12" s="152"/>
      <c r="N12" s="192"/>
      <c r="O12" s="192"/>
    </row>
    <row r="13" spans="1:24" ht="39.75" customHeight="1">
      <c r="A13" s="156" t="s">
        <v>99</v>
      </c>
      <c r="B13" s="186" t="s">
        <v>209</v>
      </c>
      <c r="C13" s="188"/>
      <c r="D13" s="185" t="s">
        <v>266</v>
      </c>
      <c r="E13" s="191">
        <v>4</v>
      </c>
      <c r="F13" s="191">
        <v>4</v>
      </c>
      <c r="G13" s="191">
        <v>4</v>
      </c>
      <c r="H13" s="193"/>
      <c r="I13" s="194">
        <v>226</v>
      </c>
      <c r="J13" s="193">
        <v>1</v>
      </c>
      <c r="K13" s="194">
        <v>227</v>
      </c>
      <c r="L13" s="193"/>
      <c r="M13" s="193">
        <v>302</v>
      </c>
      <c r="N13" s="193">
        <v>1</v>
      </c>
      <c r="O13" s="193">
        <v>229</v>
      </c>
    </row>
    <row r="14" spans="1:24" ht="36" customHeight="1">
      <c r="A14" s="158" t="s">
        <v>149</v>
      </c>
      <c r="B14" s="186" t="s">
        <v>209</v>
      </c>
      <c r="C14" s="188"/>
      <c r="D14" s="185" t="s">
        <v>266</v>
      </c>
      <c r="E14" s="191">
        <v>4</v>
      </c>
      <c r="F14" s="191">
        <v>4</v>
      </c>
      <c r="G14" s="191">
        <v>4</v>
      </c>
      <c r="H14" s="193"/>
      <c r="I14" s="194">
        <v>226</v>
      </c>
      <c r="J14" s="193">
        <v>1</v>
      </c>
      <c r="K14" s="194">
        <v>227</v>
      </c>
      <c r="L14" s="193"/>
      <c r="M14" s="193">
        <v>302</v>
      </c>
      <c r="N14" s="193">
        <v>1</v>
      </c>
      <c r="O14" s="193">
        <v>229</v>
      </c>
    </row>
    <row r="15" spans="1:24" ht="21" customHeight="1">
      <c r="A15" s="335" t="s">
        <v>310</v>
      </c>
      <c r="B15" s="196"/>
      <c r="C15" s="187"/>
      <c r="D15" s="185" t="s">
        <v>270</v>
      </c>
      <c r="E15" s="191" t="s">
        <v>199</v>
      </c>
      <c r="F15" s="191" t="s">
        <v>199</v>
      </c>
      <c r="G15" s="193"/>
      <c r="H15" s="193">
        <v>1</v>
      </c>
      <c r="I15" s="194">
        <v>226</v>
      </c>
      <c r="J15" s="194">
        <v>1</v>
      </c>
      <c r="K15" s="194">
        <v>227</v>
      </c>
      <c r="L15" s="193"/>
      <c r="M15" s="193">
        <v>302</v>
      </c>
      <c r="N15" s="194">
        <v>1</v>
      </c>
      <c r="O15" s="193">
        <v>229</v>
      </c>
    </row>
    <row r="16" spans="1:24" ht="20.25" customHeight="1">
      <c r="A16" s="335" t="s">
        <v>311</v>
      </c>
      <c r="B16" s="196"/>
      <c r="C16" s="187"/>
      <c r="D16" s="185" t="s">
        <v>270</v>
      </c>
      <c r="E16" s="191" t="s">
        <v>199</v>
      </c>
      <c r="F16" s="191" t="s">
        <v>199</v>
      </c>
      <c r="G16" s="193"/>
      <c r="H16" s="193">
        <v>2</v>
      </c>
      <c r="I16" s="194">
        <v>226</v>
      </c>
      <c r="J16" s="194">
        <v>1</v>
      </c>
      <c r="K16" s="194">
        <v>227</v>
      </c>
      <c r="L16" s="193"/>
      <c r="M16" s="193">
        <v>302</v>
      </c>
      <c r="N16" s="194">
        <v>1</v>
      </c>
      <c r="O16" s="193">
        <v>229</v>
      </c>
    </row>
    <row r="17" spans="1:15" ht="20.25" customHeight="1">
      <c r="A17" s="335" t="s">
        <v>312</v>
      </c>
      <c r="B17" s="196"/>
      <c r="C17" s="187"/>
      <c r="D17" s="185" t="s">
        <v>270</v>
      </c>
      <c r="E17" s="191" t="s">
        <v>199</v>
      </c>
      <c r="F17" s="191" t="s">
        <v>199</v>
      </c>
      <c r="G17" s="193"/>
      <c r="H17" s="193">
        <v>1</v>
      </c>
      <c r="I17" s="194">
        <v>226</v>
      </c>
      <c r="J17" s="194">
        <v>1</v>
      </c>
      <c r="K17" s="194">
        <v>227</v>
      </c>
      <c r="L17" s="193"/>
      <c r="M17" s="193">
        <v>302</v>
      </c>
      <c r="N17" s="194">
        <v>1</v>
      </c>
      <c r="O17" s="193">
        <v>229</v>
      </c>
    </row>
    <row r="18" spans="1:15" ht="20.25" customHeight="1">
      <c r="A18" s="335" t="s">
        <v>313</v>
      </c>
      <c r="B18" s="196"/>
      <c r="C18" s="187"/>
      <c r="D18" s="185" t="s">
        <v>270</v>
      </c>
      <c r="E18" s="191" t="s">
        <v>199</v>
      </c>
      <c r="F18" s="191" t="s">
        <v>199</v>
      </c>
      <c r="G18" s="193"/>
      <c r="H18" s="193">
        <v>1</v>
      </c>
      <c r="I18" s="194">
        <v>226</v>
      </c>
      <c r="J18" s="194">
        <v>1</v>
      </c>
      <c r="K18" s="194">
        <v>227</v>
      </c>
      <c r="L18" s="193"/>
      <c r="M18" s="193">
        <v>302</v>
      </c>
      <c r="N18" s="194">
        <v>1</v>
      </c>
      <c r="O18" s="193">
        <v>229</v>
      </c>
    </row>
    <row r="19" spans="1:15" ht="20.25" customHeight="1">
      <c r="A19" s="824" t="s">
        <v>314</v>
      </c>
      <c r="B19" s="848"/>
      <c r="C19" s="853"/>
      <c r="D19" s="850" t="s">
        <v>270</v>
      </c>
      <c r="E19" s="830" t="s">
        <v>199</v>
      </c>
      <c r="F19" s="830" t="s">
        <v>199</v>
      </c>
      <c r="G19" s="852"/>
      <c r="H19" s="852">
        <v>2</v>
      </c>
      <c r="I19" s="851">
        <v>226</v>
      </c>
      <c r="J19" s="851">
        <v>1</v>
      </c>
      <c r="K19" s="851">
        <v>227</v>
      </c>
      <c r="L19" s="852"/>
      <c r="M19" s="852">
        <v>302</v>
      </c>
      <c r="N19" s="851">
        <v>1</v>
      </c>
      <c r="O19" s="852">
        <v>229</v>
      </c>
    </row>
    <row r="20" spans="1:15" ht="20.25" customHeight="1">
      <c r="A20" s="335" t="s">
        <v>678</v>
      </c>
      <c r="B20" s="196"/>
      <c r="C20" s="187"/>
      <c r="D20" s="185" t="s">
        <v>412</v>
      </c>
      <c r="E20" s="191" t="s">
        <v>199</v>
      </c>
      <c r="F20" s="191" t="s">
        <v>199</v>
      </c>
      <c r="G20" s="193"/>
      <c r="H20" s="193">
        <v>2</v>
      </c>
      <c r="I20" s="194">
        <v>226</v>
      </c>
      <c r="J20" s="194">
        <v>1</v>
      </c>
      <c r="K20" s="194">
        <v>227</v>
      </c>
      <c r="L20" s="193"/>
      <c r="M20" s="193">
        <v>302</v>
      </c>
      <c r="N20" s="194">
        <v>1</v>
      </c>
      <c r="O20" s="193">
        <v>229</v>
      </c>
    </row>
    <row r="21" spans="1:15" ht="15.75" thickBot="1">
      <c r="A21" s="77" t="s">
        <v>91</v>
      </c>
      <c r="B21" s="78"/>
      <c r="C21" s="78"/>
      <c r="D21" s="78"/>
      <c r="E21" s="78"/>
      <c r="F21" s="78"/>
      <c r="G21" s="195"/>
      <c r="H21" s="195">
        <v>1</v>
      </c>
      <c r="I21" s="194">
        <v>226</v>
      </c>
      <c r="J21" s="194">
        <v>1</v>
      </c>
      <c r="K21" s="194">
        <v>227</v>
      </c>
      <c r="L21" s="195">
        <v>2</v>
      </c>
      <c r="M21" s="193">
        <v>302</v>
      </c>
      <c r="N21" s="194">
        <v>1</v>
      </c>
      <c r="O21" s="193">
        <v>229</v>
      </c>
    </row>
    <row r="22" spans="1:15" ht="13.5" thickBot="1">
      <c r="A22" s="181" t="s">
        <v>464</v>
      </c>
      <c r="B22" s="151"/>
      <c r="C22" s="183"/>
      <c r="D22" s="183"/>
      <c r="E22" s="152"/>
      <c r="F22" s="152"/>
      <c r="G22" s="152"/>
      <c r="H22" s="152"/>
      <c r="I22" s="152"/>
      <c r="J22" s="152"/>
      <c r="K22" s="152"/>
      <c r="L22" s="189"/>
      <c r="M22" s="152"/>
      <c r="N22" s="192"/>
      <c r="O22" s="192"/>
    </row>
    <row r="23" spans="1:15" ht="20.25" customHeight="1">
      <c r="A23" s="335" t="s">
        <v>315</v>
      </c>
      <c r="B23" s="196"/>
      <c r="C23" s="187"/>
      <c r="D23" s="185" t="s">
        <v>465</v>
      </c>
      <c r="E23" s="191">
        <v>4</v>
      </c>
      <c r="F23" s="191">
        <v>4</v>
      </c>
      <c r="G23" s="193"/>
      <c r="H23" s="193">
        <v>1</v>
      </c>
      <c r="I23" s="194">
        <v>226</v>
      </c>
      <c r="J23" s="194">
        <v>1</v>
      </c>
      <c r="K23" s="194">
        <v>227</v>
      </c>
      <c r="L23" s="193"/>
      <c r="M23" s="193">
        <v>302</v>
      </c>
      <c r="N23" s="194">
        <v>1</v>
      </c>
      <c r="O23" s="193">
        <v>229</v>
      </c>
    </row>
    <row r="24" spans="1:15">
      <c r="A24" s="77" t="s">
        <v>91</v>
      </c>
      <c r="B24" s="78"/>
      <c r="C24" s="78"/>
      <c r="D24" s="78"/>
      <c r="E24" s="78"/>
      <c r="F24" s="78"/>
      <c r="G24" s="470"/>
      <c r="H24" s="470"/>
      <c r="I24" s="470"/>
      <c r="J24" s="470"/>
      <c r="K24" s="470"/>
      <c r="L24" s="470"/>
      <c r="M24" s="470"/>
      <c r="N24" s="471"/>
      <c r="O24" s="471"/>
    </row>
    <row r="25" spans="1:15">
      <c r="A25" s="474"/>
      <c r="B25" s="474"/>
      <c r="C25" s="474"/>
      <c r="D25" s="474"/>
      <c r="E25" s="474"/>
      <c r="F25" s="474"/>
      <c r="G25" s="475"/>
      <c r="H25" s="475"/>
      <c r="I25" s="475"/>
      <c r="J25" s="475"/>
      <c r="K25" s="475"/>
      <c r="L25" s="475"/>
      <c r="M25" s="475"/>
      <c r="N25" s="475"/>
      <c r="O25" s="475"/>
    </row>
    <row r="26" spans="1:15" ht="47.25" customHeight="1"/>
    <row r="27" spans="1:15" ht="28.5" customHeight="1">
      <c r="A27" s="472" t="s">
        <v>474</v>
      </c>
    </row>
    <row r="28" spans="1:15" ht="28.5" customHeight="1">
      <c r="A28" s="472" t="s">
        <v>471</v>
      </c>
      <c r="B28" s="472"/>
      <c r="C28" s="473"/>
    </row>
    <row r="29" spans="1:15" ht="28.5" customHeight="1">
      <c r="A29" s="472" t="s">
        <v>472</v>
      </c>
      <c r="B29" s="472"/>
      <c r="C29" s="473"/>
    </row>
    <row r="30" spans="1:15" ht="28.5" customHeight="1">
      <c r="A30" s="472" t="s">
        <v>473</v>
      </c>
      <c r="B30" s="472"/>
      <c r="C30" s="473"/>
    </row>
    <row r="31" spans="1:15" ht="28.5" customHeight="1"/>
    <row r="32" spans="1:15" ht="28.5" customHeight="1"/>
    <row r="33" spans="5:15" s="73" customFormat="1" ht="28.5" customHeight="1">
      <c r="E33"/>
      <c r="F33"/>
      <c r="G33"/>
      <c r="H33"/>
      <c r="I33"/>
      <c r="J33"/>
      <c r="K33"/>
      <c r="L33"/>
      <c r="M33"/>
      <c r="N33"/>
      <c r="O33"/>
    </row>
  </sheetData>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5"/>
  <sheetViews>
    <sheetView view="pageLayout" zoomScaleNormal="55" workbookViewId="0">
      <selection activeCell="F8" sqref="F8:F11"/>
    </sheetView>
  </sheetViews>
  <sheetFormatPr defaultRowHeight="11.25"/>
  <cols>
    <col min="1" max="2" width="9.140625" style="370"/>
    <col min="3" max="3" width="16.7109375" style="370" bestFit="1" customWidth="1"/>
    <col min="4" max="4" width="15.85546875" style="370" customWidth="1"/>
    <col min="5" max="5" width="16.7109375" style="370" customWidth="1"/>
    <col min="6" max="7" width="9.140625" style="370"/>
    <col min="8" max="8" width="11.28515625" style="370" bestFit="1" customWidth="1"/>
    <col min="9" max="11" width="11.28515625" style="370" customWidth="1"/>
    <col min="12" max="12" width="13.7109375" style="370" customWidth="1"/>
    <col min="13" max="13" width="11.28515625" style="370" customWidth="1"/>
    <col min="14" max="15" width="9.140625" style="370"/>
    <col min="16" max="16" width="18.85546875" style="370" bestFit="1" customWidth="1"/>
    <col min="17" max="19" width="9.140625" style="370"/>
    <col min="20" max="20" width="11.28515625" style="370" customWidth="1"/>
    <col min="21" max="22" width="9.140625" style="370"/>
    <col min="23" max="23" width="14.42578125" style="370" bestFit="1" customWidth="1"/>
    <col min="24" max="26" width="9.140625" style="370"/>
    <col min="27" max="27" width="11.28515625" style="370" customWidth="1"/>
    <col min="28" max="29" width="9.140625" style="370"/>
    <col min="30" max="30" width="12.85546875" style="370" bestFit="1" customWidth="1"/>
    <col min="31" max="33" width="9.140625" style="370"/>
    <col min="34" max="34" width="11.28515625" style="370" customWidth="1"/>
    <col min="35" max="36" width="9.140625" style="370"/>
    <col min="37" max="37" width="14.140625" style="370" bestFit="1" customWidth="1"/>
    <col min="38" max="45" width="9.140625" style="370"/>
    <col min="46" max="46" width="8.140625" style="370" bestFit="1" customWidth="1"/>
    <col min="47" max="47" width="6.28515625" style="370" customWidth="1"/>
    <col min="48" max="48" width="6.7109375" style="370" customWidth="1"/>
    <col min="49" max="49" width="11.28515625" style="370" bestFit="1" customWidth="1"/>
    <col min="50" max="50" width="10.85546875" style="370" bestFit="1" customWidth="1"/>
    <col min="51" max="282" width="9.140625" style="370"/>
    <col min="283" max="283" width="16.7109375" style="370" bestFit="1" customWidth="1"/>
    <col min="284" max="284" width="14.7109375" style="370" customWidth="1"/>
    <col min="285" max="285" width="16.7109375" style="370" customWidth="1"/>
    <col min="286" max="16384" width="9.140625" style="370"/>
  </cols>
  <sheetData>
    <row r="1" spans="1:52" ht="11.25" customHeight="1">
      <c r="A1" s="735" t="s">
        <v>137</v>
      </c>
      <c r="B1" s="735"/>
      <c r="C1" s="735"/>
      <c r="D1" s="369"/>
      <c r="E1" s="369"/>
      <c r="F1" s="375"/>
      <c r="G1" s="375"/>
      <c r="H1" s="375"/>
      <c r="I1" s="375"/>
      <c r="J1" s="375"/>
      <c r="K1" s="375"/>
      <c r="L1" s="375"/>
      <c r="M1" s="375"/>
      <c r="N1" s="736" t="s">
        <v>150</v>
      </c>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737"/>
      <c r="AN1" s="737"/>
      <c r="AO1" s="737"/>
      <c r="AP1" s="737"/>
      <c r="AQ1" s="737"/>
      <c r="AR1" s="737"/>
      <c r="AS1" s="738" t="s">
        <v>390</v>
      </c>
      <c r="AT1" s="738"/>
      <c r="AU1" s="738"/>
      <c r="AV1" s="738"/>
      <c r="AW1" s="376"/>
      <c r="AX1" s="376"/>
      <c r="AZ1" s="739" t="s">
        <v>58</v>
      </c>
    </row>
    <row r="2" spans="1:52" ht="11.25" customHeight="1">
      <c r="A2" s="735" t="s">
        <v>137</v>
      </c>
      <c r="B2" s="735"/>
      <c r="C2" s="735"/>
      <c r="D2" s="735"/>
      <c r="E2" s="735"/>
      <c r="F2" s="375"/>
      <c r="G2" s="375"/>
      <c r="H2" s="375"/>
      <c r="I2" s="375"/>
      <c r="J2" s="375"/>
      <c r="K2" s="375"/>
      <c r="L2" s="375"/>
      <c r="M2" s="740" t="s">
        <v>151</v>
      </c>
      <c r="N2" s="740"/>
      <c r="O2" s="740"/>
      <c r="P2" s="740"/>
      <c r="Q2" s="740"/>
      <c r="R2" s="740"/>
      <c r="S2" s="740"/>
      <c r="T2" s="736" t="s">
        <v>391</v>
      </c>
      <c r="U2" s="736"/>
      <c r="V2" s="736"/>
      <c r="W2" s="736"/>
      <c r="X2" s="736"/>
      <c r="Y2" s="736"/>
      <c r="Z2" s="736"/>
      <c r="AA2" s="740" t="s">
        <v>392</v>
      </c>
      <c r="AB2" s="740"/>
      <c r="AC2" s="740"/>
      <c r="AD2" s="740"/>
      <c r="AE2" s="740"/>
      <c r="AF2" s="740"/>
      <c r="AG2" s="740"/>
      <c r="AH2" s="736" t="s">
        <v>393</v>
      </c>
      <c r="AI2" s="736"/>
      <c r="AJ2" s="736"/>
      <c r="AK2" s="736"/>
      <c r="AL2" s="736"/>
      <c r="AM2" s="736"/>
      <c r="AN2" s="736"/>
      <c r="AO2" s="377"/>
      <c r="AP2" s="377"/>
      <c r="AQ2" s="377"/>
      <c r="AR2" s="377"/>
      <c r="AS2" s="741"/>
      <c r="AT2" s="741"/>
      <c r="AU2" s="741"/>
      <c r="AV2" s="741"/>
      <c r="AW2" s="378"/>
      <c r="AX2" s="378"/>
      <c r="AZ2" s="739"/>
    </row>
    <row r="3" spans="1:52" s="372" customFormat="1" ht="45">
      <c r="A3" s="371" t="s">
        <v>152</v>
      </c>
      <c r="B3" s="371" t="s">
        <v>153</v>
      </c>
      <c r="C3" s="371" t="s">
        <v>22</v>
      </c>
      <c r="D3" s="371" t="s">
        <v>148</v>
      </c>
      <c r="E3" s="371" t="s">
        <v>154</v>
      </c>
      <c r="F3" s="371" t="s">
        <v>155</v>
      </c>
      <c r="G3" s="371" t="s">
        <v>156</v>
      </c>
      <c r="H3" s="371" t="s">
        <v>157</v>
      </c>
      <c r="I3" s="371" t="s">
        <v>394</v>
      </c>
      <c r="J3" s="371" t="s">
        <v>395</v>
      </c>
      <c r="K3" s="371" t="s">
        <v>396</v>
      </c>
      <c r="L3" s="371" t="s">
        <v>159</v>
      </c>
      <c r="M3" s="468" t="s">
        <v>158</v>
      </c>
      <c r="N3" s="469" t="s">
        <v>160</v>
      </c>
      <c r="O3" s="469" t="s">
        <v>161</v>
      </c>
      <c r="P3" s="469" t="s">
        <v>162</v>
      </c>
      <c r="Q3" s="469" t="s">
        <v>397</v>
      </c>
      <c r="R3" s="469" t="s">
        <v>163</v>
      </c>
      <c r="S3" s="469" t="s">
        <v>164</v>
      </c>
      <c r="T3" s="379" t="s">
        <v>158</v>
      </c>
      <c r="U3" s="371" t="s">
        <v>160</v>
      </c>
      <c r="V3" s="371" t="s">
        <v>161</v>
      </c>
      <c r="W3" s="371" t="s">
        <v>162</v>
      </c>
      <c r="X3" s="371" t="s">
        <v>397</v>
      </c>
      <c r="Y3" s="371" t="s">
        <v>163</v>
      </c>
      <c r="Z3" s="371" t="s">
        <v>164</v>
      </c>
      <c r="AA3" s="468" t="s">
        <v>158</v>
      </c>
      <c r="AB3" s="469" t="s">
        <v>160</v>
      </c>
      <c r="AC3" s="469" t="s">
        <v>161</v>
      </c>
      <c r="AD3" s="469" t="s">
        <v>162</v>
      </c>
      <c r="AE3" s="469" t="s">
        <v>397</v>
      </c>
      <c r="AF3" s="469" t="s">
        <v>163</v>
      </c>
      <c r="AG3" s="469" t="s">
        <v>164</v>
      </c>
      <c r="AH3" s="379" t="s">
        <v>158</v>
      </c>
      <c r="AI3" s="371" t="s">
        <v>160</v>
      </c>
      <c r="AJ3" s="371" t="s">
        <v>161</v>
      </c>
      <c r="AK3" s="371" t="s">
        <v>162</v>
      </c>
      <c r="AL3" s="371" t="s">
        <v>397</v>
      </c>
      <c r="AM3" s="371" t="s">
        <v>163</v>
      </c>
      <c r="AN3" s="371" t="s">
        <v>164</v>
      </c>
      <c r="AO3" s="371" t="s">
        <v>165</v>
      </c>
      <c r="AP3" s="371" t="s">
        <v>166</v>
      </c>
      <c r="AQ3" s="371" t="s">
        <v>167</v>
      </c>
      <c r="AR3" s="371" t="s">
        <v>168</v>
      </c>
      <c r="AS3" s="371" t="s">
        <v>398</v>
      </c>
      <c r="AT3" s="371" t="s">
        <v>399</v>
      </c>
      <c r="AU3" s="371" t="s">
        <v>400</v>
      </c>
      <c r="AV3" s="371" t="s">
        <v>401</v>
      </c>
      <c r="AW3" s="371" t="s">
        <v>402</v>
      </c>
      <c r="AX3" s="371" t="s">
        <v>411</v>
      </c>
    </row>
    <row r="4" spans="1:52" ht="11.1" customHeight="1">
      <c r="A4" s="744">
        <v>1</v>
      </c>
      <c r="B4" s="744" t="s">
        <v>403</v>
      </c>
      <c r="C4" s="744" t="s">
        <v>99</v>
      </c>
      <c r="D4" s="745" t="s">
        <v>458</v>
      </c>
      <c r="E4" s="380"/>
      <c r="F4" s="745" t="s">
        <v>271</v>
      </c>
      <c r="G4" s="381" t="s">
        <v>197</v>
      </c>
      <c r="H4" s="742" t="s">
        <v>273</v>
      </c>
      <c r="I4" s="742" t="s">
        <v>404</v>
      </c>
      <c r="J4" s="742" t="s">
        <v>405</v>
      </c>
      <c r="K4" s="742" t="s">
        <v>406</v>
      </c>
      <c r="L4" s="743" t="s">
        <v>459</v>
      </c>
      <c r="M4" s="743">
        <v>4</v>
      </c>
      <c r="N4" s="742">
        <v>4</v>
      </c>
      <c r="O4" s="742" t="s">
        <v>42</v>
      </c>
      <c r="P4" s="743" t="s">
        <v>460</v>
      </c>
      <c r="Q4" s="749">
        <v>1</v>
      </c>
      <c r="R4" s="742">
        <v>1</v>
      </c>
      <c r="S4" s="742"/>
      <c r="T4" s="743">
        <v>5</v>
      </c>
      <c r="U4" s="742">
        <v>5</v>
      </c>
      <c r="V4" s="742" t="s">
        <v>42</v>
      </c>
      <c r="W4" s="750" t="s">
        <v>462</v>
      </c>
      <c r="X4" s="749">
        <v>1</v>
      </c>
      <c r="Y4" s="742">
        <v>1</v>
      </c>
      <c r="Z4" s="742"/>
      <c r="AA4" s="743">
        <v>6</v>
      </c>
      <c r="AB4" s="742">
        <v>6</v>
      </c>
      <c r="AC4" s="742" t="s">
        <v>42</v>
      </c>
      <c r="AD4" s="743" t="s">
        <v>461</v>
      </c>
      <c r="AE4" s="749">
        <v>1</v>
      </c>
      <c r="AF4" s="742">
        <v>1</v>
      </c>
      <c r="AG4" s="742"/>
      <c r="AH4" s="743">
        <v>7</v>
      </c>
      <c r="AI4" s="742">
        <v>7</v>
      </c>
      <c r="AJ4" s="742" t="s">
        <v>42</v>
      </c>
      <c r="AK4" s="743" t="s">
        <v>463</v>
      </c>
      <c r="AL4" s="749">
        <v>1</v>
      </c>
      <c r="AM4" s="742">
        <v>1</v>
      </c>
      <c r="AN4" s="742"/>
      <c r="AO4" s="742" t="s">
        <v>42</v>
      </c>
      <c r="AP4" s="742">
        <v>6</v>
      </c>
      <c r="AQ4" s="742">
        <v>1001</v>
      </c>
      <c r="AR4" s="742"/>
      <c r="AS4" s="742" t="s">
        <v>407</v>
      </c>
      <c r="AT4" s="742"/>
      <c r="AU4" s="753" t="s">
        <v>42</v>
      </c>
      <c r="AV4" s="742" t="s">
        <v>42</v>
      </c>
      <c r="AW4" s="742" t="s">
        <v>408</v>
      </c>
      <c r="AX4" s="742" t="s">
        <v>409</v>
      </c>
    </row>
    <row r="5" spans="1:52" ht="11.1" customHeight="1">
      <c r="A5" s="744"/>
      <c r="B5" s="744"/>
      <c r="C5" s="744"/>
      <c r="D5" s="745"/>
      <c r="E5" s="380"/>
      <c r="F5" s="745"/>
      <c r="G5" s="381" t="s">
        <v>197</v>
      </c>
      <c r="H5" s="742"/>
      <c r="I5" s="742"/>
      <c r="J5" s="742"/>
      <c r="K5" s="742"/>
      <c r="L5" s="743"/>
      <c r="M5" s="743"/>
      <c r="N5" s="742"/>
      <c r="O5" s="742"/>
      <c r="P5" s="743"/>
      <c r="Q5" s="749"/>
      <c r="R5" s="742"/>
      <c r="S5" s="742"/>
      <c r="T5" s="743"/>
      <c r="U5" s="742"/>
      <c r="V5" s="742"/>
      <c r="W5" s="751"/>
      <c r="X5" s="749"/>
      <c r="Y5" s="742"/>
      <c r="Z5" s="742"/>
      <c r="AA5" s="743"/>
      <c r="AB5" s="742"/>
      <c r="AC5" s="742"/>
      <c r="AD5" s="743"/>
      <c r="AE5" s="749"/>
      <c r="AF5" s="742"/>
      <c r="AG5" s="742"/>
      <c r="AH5" s="743"/>
      <c r="AI5" s="742"/>
      <c r="AJ5" s="742"/>
      <c r="AK5" s="743"/>
      <c r="AL5" s="749"/>
      <c r="AM5" s="742"/>
      <c r="AN5" s="742"/>
      <c r="AO5" s="742"/>
      <c r="AP5" s="742"/>
      <c r="AQ5" s="742"/>
      <c r="AR5" s="742"/>
      <c r="AS5" s="742"/>
      <c r="AT5" s="742"/>
      <c r="AU5" s="753"/>
      <c r="AV5" s="742"/>
      <c r="AW5" s="742"/>
      <c r="AX5" s="742"/>
    </row>
    <row r="6" spans="1:52" ht="11.1" customHeight="1">
      <c r="A6" s="744"/>
      <c r="B6" s="744"/>
      <c r="C6" s="744"/>
      <c r="D6" s="745"/>
      <c r="E6" s="380"/>
      <c r="F6" s="745"/>
      <c r="G6" s="381" t="s">
        <v>197</v>
      </c>
      <c r="H6" s="742"/>
      <c r="I6" s="742"/>
      <c r="J6" s="742"/>
      <c r="K6" s="742"/>
      <c r="L6" s="743"/>
      <c r="M6" s="743"/>
      <c r="N6" s="742"/>
      <c r="O6" s="742"/>
      <c r="P6" s="743"/>
      <c r="Q6" s="749"/>
      <c r="R6" s="742"/>
      <c r="S6" s="742"/>
      <c r="T6" s="743"/>
      <c r="U6" s="742"/>
      <c r="V6" s="742"/>
      <c r="W6" s="751"/>
      <c r="X6" s="749"/>
      <c r="Y6" s="742"/>
      <c r="Z6" s="742"/>
      <c r="AA6" s="743"/>
      <c r="AB6" s="742"/>
      <c r="AC6" s="742"/>
      <c r="AD6" s="743"/>
      <c r="AE6" s="749"/>
      <c r="AF6" s="742"/>
      <c r="AG6" s="742"/>
      <c r="AH6" s="743"/>
      <c r="AI6" s="742"/>
      <c r="AJ6" s="742"/>
      <c r="AK6" s="743"/>
      <c r="AL6" s="749"/>
      <c r="AM6" s="742"/>
      <c r="AN6" s="742"/>
      <c r="AO6" s="742"/>
      <c r="AP6" s="742"/>
      <c r="AQ6" s="742"/>
      <c r="AR6" s="742"/>
      <c r="AS6" s="742"/>
      <c r="AT6" s="742"/>
      <c r="AU6" s="753"/>
      <c r="AV6" s="742"/>
      <c r="AW6" s="742"/>
      <c r="AX6" s="742"/>
    </row>
    <row r="7" spans="1:52" ht="11.1" customHeight="1">
      <c r="A7" s="744"/>
      <c r="B7" s="744"/>
      <c r="C7" s="744"/>
      <c r="D7" s="745"/>
      <c r="E7" s="380"/>
      <c r="F7" s="745"/>
      <c r="G7" s="381" t="s">
        <v>197</v>
      </c>
      <c r="H7" s="742"/>
      <c r="I7" s="742"/>
      <c r="J7" s="742"/>
      <c r="K7" s="742"/>
      <c r="L7" s="743"/>
      <c r="M7" s="743"/>
      <c r="N7" s="742"/>
      <c r="O7" s="742"/>
      <c r="P7" s="743"/>
      <c r="Q7" s="749"/>
      <c r="R7" s="742"/>
      <c r="S7" s="742"/>
      <c r="T7" s="743"/>
      <c r="U7" s="742"/>
      <c r="V7" s="742"/>
      <c r="W7" s="752"/>
      <c r="X7" s="749"/>
      <c r="Y7" s="742"/>
      <c r="Z7" s="742"/>
      <c r="AA7" s="743"/>
      <c r="AB7" s="742"/>
      <c r="AC7" s="742"/>
      <c r="AD7" s="743"/>
      <c r="AE7" s="749"/>
      <c r="AF7" s="742"/>
      <c r="AG7" s="742"/>
      <c r="AH7" s="743"/>
      <c r="AI7" s="742"/>
      <c r="AJ7" s="742"/>
      <c r="AK7" s="743"/>
      <c r="AL7" s="749"/>
      <c r="AM7" s="742"/>
      <c r="AN7" s="742"/>
      <c r="AO7" s="742"/>
      <c r="AP7" s="742"/>
      <c r="AQ7" s="742"/>
      <c r="AR7" s="742"/>
      <c r="AS7" s="742"/>
      <c r="AT7" s="742"/>
      <c r="AU7" s="753"/>
      <c r="AV7" s="742"/>
      <c r="AW7" s="742"/>
      <c r="AX7" s="742"/>
    </row>
    <row r="8" spans="1:52" ht="12.75" customHeight="1">
      <c r="A8" s="744"/>
      <c r="B8" s="744"/>
      <c r="C8" s="744"/>
      <c r="D8" s="746"/>
      <c r="E8" s="382"/>
      <c r="F8" s="746"/>
      <c r="G8" s="374"/>
      <c r="H8" s="747"/>
      <c r="I8" s="747"/>
      <c r="J8" s="747"/>
      <c r="K8" s="747"/>
      <c r="L8" s="748"/>
      <c r="M8" s="748"/>
      <c r="N8" s="747"/>
      <c r="O8" s="747"/>
      <c r="P8" s="754"/>
      <c r="Q8" s="754"/>
      <c r="R8" s="747"/>
      <c r="S8" s="747"/>
      <c r="T8" s="748"/>
      <c r="U8" s="747"/>
      <c r="V8" s="747"/>
      <c r="W8" s="754"/>
      <c r="X8" s="754"/>
      <c r="Y8" s="747"/>
      <c r="Z8" s="747"/>
      <c r="AA8" s="748"/>
      <c r="AB8" s="747"/>
      <c r="AC8" s="747"/>
      <c r="AD8" s="754"/>
      <c r="AE8" s="754"/>
      <c r="AF8" s="747"/>
      <c r="AG8" s="747"/>
      <c r="AH8" s="748"/>
      <c r="AI8" s="747"/>
      <c r="AJ8" s="747"/>
      <c r="AK8" s="754"/>
      <c r="AL8" s="754"/>
      <c r="AM8" s="747"/>
      <c r="AN8" s="747"/>
      <c r="AO8" s="747"/>
      <c r="AP8" s="747"/>
      <c r="AQ8" s="747"/>
      <c r="AR8" s="747"/>
      <c r="AS8" s="747"/>
      <c r="AT8" s="747"/>
      <c r="AU8" s="747"/>
      <c r="AV8" s="747"/>
      <c r="AW8" s="747"/>
      <c r="AX8" s="747"/>
    </row>
    <row r="9" spans="1:52" ht="12.75" customHeight="1">
      <c r="A9" s="744"/>
      <c r="B9" s="744"/>
      <c r="C9" s="744"/>
      <c r="D9" s="746"/>
      <c r="E9" s="382"/>
      <c r="F9" s="746"/>
      <c r="G9" s="374"/>
      <c r="H9" s="747"/>
      <c r="I9" s="747"/>
      <c r="J9" s="747"/>
      <c r="K9" s="747"/>
      <c r="L9" s="748"/>
      <c r="M9" s="748"/>
      <c r="N9" s="747"/>
      <c r="O9" s="747"/>
      <c r="P9" s="754"/>
      <c r="Q9" s="754"/>
      <c r="R9" s="747"/>
      <c r="S9" s="747"/>
      <c r="T9" s="748"/>
      <c r="U9" s="747"/>
      <c r="V9" s="747"/>
      <c r="W9" s="754"/>
      <c r="X9" s="754"/>
      <c r="Y9" s="747"/>
      <c r="Z9" s="747"/>
      <c r="AA9" s="748"/>
      <c r="AB9" s="747"/>
      <c r="AC9" s="747"/>
      <c r="AD9" s="754"/>
      <c r="AE9" s="754"/>
      <c r="AF9" s="747"/>
      <c r="AG9" s="747"/>
      <c r="AH9" s="748"/>
      <c r="AI9" s="747"/>
      <c r="AJ9" s="747"/>
      <c r="AK9" s="754"/>
      <c r="AL9" s="754"/>
      <c r="AM9" s="747"/>
      <c r="AN9" s="747"/>
      <c r="AO9" s="747"/>
      <c r="AP9" s="747"/>
      <c r="AQ9" s="747"/>
      <c r="AR9" s="747"/>
      <c r="AS9" s="747"/>
      <c r="AT9" s="747"/>
      <c r="AU9" s="747"/>
      <c r="AV9" s="747"/>
      <c r="AW9" s="747"/>
      <c r="AX9" s="747"/>
    </row>
    <row r="10" spans="1:52" ht="12.75" customHeight="1">
      <c r="A10" s="744"/>
      <c r="B10" s="744"/>
      <c r="C10" s="744"/>
      <c r="D10" s="746"/>
      <c r="E10" s="382"/>
      <c r="F10" s="746"/>
      <c r="G10" s="374"/>
      <c r="H10" s="747"/>
      <c r="I10" s="747"/>
      <c r="J10" s="747"/>
      <c r="K10" s="747"/>
      <c r="L10" s="748"/>
      <c r="M10" s="748"/>
      <c r="N10" s="747"/>
      <c r="O10" s="747"/>
      <c r="P10" s="754"/>
      <c r="Q10" s="754"/>
      <c r="R10" s="747"/>
      <c r="S10" s="747"/>
      <c r="T10" s="748"/>
      <c r="U10" s="747"/>
      <c r="V10" s="747"/>
      <c r="W10" s="754"/>
      <c r="X10" s="754"/>
      <c r="Y10" s="747"/>
      <c r="Z10" s="747"/>
      <c r="AA10" s="748"/>
      <c r="AB10" s="747"/>
      <c r="AC10" s="747"/>
      <c r="AD10" s="754"/>
      <c r="AE10" s="754"/>
      <c r="AF10" s="747"/>
      <c r="AG10" s="747"/>
      <c r="AH10" s="748"/>
      <c r="AI10" s="747"/>
      <c r="AJ10" s="747"/>
      <c r="AK10" s="754"/>
      <c r="AL10" s="754"/>
      <c r="AM10" s="747"/>
      <c r="AN10" s="747"/>
      <c r="AO10" s="747"/>
      <c r="AP10" s="747"/>
      <c r="AQ10" s="747"/>
      <c r="AR10" s="747"/>
      <c r="AS10" s="747"/>
      <c r="AT10" s="747"/>
      <c r="AU10" s="747"/>
      <c r="AV10" s="747"/>
      <c r="AW10" s="747"/>
      <c r="AX10" s="747"/>
    </row>
    <row r="11" spans="1:52">
      <c r="A11" s="744"/>
      <c r="B11" s="744"/>
      <c r="C11" s="744"/>
      <c r="D11" s="746"/>
      <c r="E11" s="382"/>
      <c r="F11" s="746"/>
      <c r="G11" s="374"/>
      <c r="H11" s="747"/>
      <c r="I11" s="747"/>
      <c r="J11" s="747"/>
      <c r="K11" s="747"/>
      <c r="L11" s="748"/>
      <c r="M11" s="748"/>
      <c r="N11" s="747"/>
      <c r="O11" s="747"/>
      <c r="P11" s="754"/>
      <c r="Q11" s="754"/>
      <c r="R11" s="747"/>
      <c r="S11" s="747"/>
      <c r="T11" s="748"/>
      <c r="U11" s="747"/>
      <c r="V11" s="747"/>
      <c r="W11" s="754"/>
      <c r="X11" s="754"/>
      <c r="Y11" s="747"/>
      <c r="Z11" s="747"/>
      <c r="AA11" s="748"/>
      <c r="AB11" s="747"/>
      <c r="AC11" s="747"/>
      <c r="AD11" s="754"/>
      <c r="AE11" s="754"/>
      <c r="AF11" s="747"/>
      <c r="AG11" s="747"/>
      <c r="AH11" s="748"/>
      <c r="AI11" s="747"/>
      <c r="AJ11" s="747"/>
      <c r="AK11" s="754"/>
      <c r="AL11" s="754"/>
      <c r="AM11" s="747"/>
      <c r="AN11" s="747"/>
      <c r="AO11" s="747"/>
      <c r="AP11" s="747"/>
      <c r="AQ11" s="747"/>
      <c r="AR11" s="747"/>
      <c r="AS11" s="747"/>
      <c r="AT11" s="747"/>
      <c r="AU11" s="747"/>
      <c r="AV11" s="747"/>
      <c r="AW11" s="747"/>
      <c r="AX11" s="747"/>
    </row>
    <row r="12" spans="1:52" ht="12.75" customHeight="1">
      <c r="A12" s="744">
        <v>2</v>
      </c>
      <c r="B12" s="744"/>
      <c r="C12" s="744" t="s">
        <v>149</v>
      </c>
      <c r="D12" s="745" t="s">
        <v>458</v>
      </c>
      <c r="E12" s="380"/>
      <c r="F12" s="745" t="s">
        <v>272</v>
      </c>
      <c r="G12" s="381" t="s">
        <v>197</v>
      </c>
      <c r="H12" s="742" t="s">
        <v>273</v>
      </c>
      <c r="I12" s="742" t="s">
        <v>404</v>
      </c>
      <c r="J12" s="742" t="s">
        <v>405</v>
      </c>
      <c r="K12" s="742" t="s">
        <v>406</v>
      </c>
      <c r="L12" s="743" t="s">
        <v>459</v>
      </c>
      <c r="M12" s="743">
        <v>4</v>
      </c>
      <c r="N12" s="742">
        <v>4</v>
      </c>
      <c r="O12" s="742" t="s">
        <v>42</v>
      </c>
      <c r="P12" s="743" t="s">
        <v>460</v>
      </c>
      <c r="Q12" s="749">
        <v>2</v>
      </c>
      <c r="R12" s="742">
        <v>2</v>
      </c>
      <c r="S12" s="742"/>
      <c r="T12" s="743">
        <v>5</v>
      </c>
      <c r="U12" s="742">
        <v>5</v>
      </c>
      <c r="V12" s="742" t="s">
        <v>42</v>
      </c>
      <c r="W12" s="750" t="s">
        <v>462</v>
      </c>
      <c r="X12" s="749">
        <v>2</v>
      </c>
      <c r="Y12" s="742">
        <v>2</v>
      </c>
      <c r="Z12" s="742"/>
      <c r="AA12" s="743">
        <v>6</v>
      </c>
      <c r="AB12" s="742">
        <v>6</v>
      </c>
      <c r="AC12" s="742" t="s">
        <v>42</v>
      </c>
      <c r="AD12" s="743" t="s">
        <v>461</v>
      </c>
      <c r="AE12" s="749">
        <v>2</v>
      </c>
      <c r="AF12" s="742">
        <v>2</v>
      </c>
      <c r="AG12" s="742"/>
      <c r="AH12" s="743">
        <v>7</v>
      </c>
      <c r="AI12" s="742">
        <v>7</v>
      </c>
      <c r="AJ12" s="742" t="s">
        <v>42</v>
      </c>
      <c r="AK12" s="743" t="s">
        <v>463</v>
      </c>
      <c r="AL12" s="749">
        <v>2</v>
      </c>
      <c r="AM12" s="742">
        <v>2</v>
      </c>
      <c r="AN12" s="742"/>
      <c r="AO12" s="742" t="s">
        <v>42</v>
      </c>
      <c r="AP12" s="742">
        <v>6</v>
      </c>
      <c r="AQ12" s="742">
        <v>1001</v>
      </c>
      <c r="AR12" s="742"/>
      <c r="AS12" s="742" t="s">
        <v>407</v>
      </c>
      <c r="AT12" s="742"/>
      <c r="AU12" s="753" t="s">
        <v>42</v>
      </c>
      <c r="AV12" s="742" t="s">
        <v>42</v>
      </c>
      <c r="AW12" s="742" t="s">
        <v>408</v>
      </c>
      <c r="AX12" s="742" t="s">
        <v>409</v>
      </c>
    </row>
    <row r="13" spans="1:52" ht="12.75" customHeight="1">
      <c r="A13" s="744"/>
      <c r="B13" s="744"/>
      <c r="C13" s="744"/>
      <c r="D13" s="745"/>
      <c r="E13" s="380"/>
      <c r="F13" s="745"/>
      <c r="G13" s="381" t="s">
        <v>197</v>
      </c>
      <c r="H13" s="742"/>
      <c r="I13" s="742"/>
      <c r="J13" s="742"/>
      <c r="K13" s="742"/>
      <c r="L13" s="743"/>
      <c r="M13" s="743"/>
      <c r="N13" s="742"/>
      <c r="O13" s="742"/>
      <c r="P13" s="743"/>
      <c r="Q13" s="749"/>
      <c r="R13" s="742"/>
      <c r="S13" s="742"/>
      <c r="T13" s="743"/>
      <c r="U13" s="742"/>
      <c r="V13" s="742"/>
      <c r="W13" s="751"/>
      <c r="X13" s="749"/>
      <c r="Y13" s="742"/>
      <c r="Z13" s="742"/>
      <c r="AA13" s="743"/>
      <c r="AB13" s="742"/>
      <c r="AC13" s="742"/>
      <c r="AD13" s="743"/>
      <c r="AE13" s="749"/>
      <c r="AF13" s="742"/>
      <c r="AG13" s="742"/>
      <c r="AH13" s="743"/>
      <c r="AI13" s="742"/>
      <c r="AJ13" s="742"/>
      <c r="AK13" s="743"/>
      <c r="AL13" s="749"/>
      <c r="AM13" s="742"/>
      <c r="AN13" s="742"/>
      <c r="AO13" s="742"/>
      <c r="AP13" s="742"/>
      <c r="AQ13" s="742"/>
      <c r="AR13" s="742"/>
      <c r="AS13" s="742"/>
      <c r="AT13" s="742"/>
      <c r="AU13" s="753"/>
      <c r="AV13" s="742"/>
      <c r="AW13" s="742"/>
      <c r="AX13" s="742"/>
    </row>
    <row r="14" spans="1:52" ht="12.75" customHeight="1">
      <c r="A14" s="744"/>
      <c r="B14" s="744"/>
      <c r="C14" s="744"/>
      <c r="D14" s="745"/>
      <c r="E14" s="380"/>
      <c r="F14" s="745"/>
      <c r="G14" s="381" t="s">
        <v>197</v>
      </c>
      <c r="H14" s="742"/>
      <c r="I14" s="742"/>
      <c r="J14" s="742"/>
      <c r="K14" s="742"/>
      <c r="L14" s="743"/>
      <c r="M14" s="743"/>
      <c r="N14" s="742"/>
      <c r="O14" s="742"/>
      <c r="P14" s="743"/>
      <c r="Q14" s="749"/>
      <c r="R14" s="742"/>
      <c r="S14" s="742"/>
      <c r="T14" s="743"/>
      <c r="U14" s="742"/>
      <c r="V14" s="742"/>
      <c r="W14" s="751"/>
      <c r="X14" s="749"/>
      <c r="Y14" s="742"/>
      <c r="Z14" s="742"/>
      <c r="AA14" s="743"/>
      <c r="AB14" s="742"/>
      <c r="AC14" s="742"/>
      <c r="AD14" s="743"/>
      <c r="AE14" s="749"/>
      <c r="AF14" s="742"/>
      <c r="AG14" s="742"/>
      <c r="AH14" s="743"/>
      <c r="AI14" s="742"/>
      <c r="AJ14" s="742"/>
      <c r="AK14" s="743"/>
      <c r="AL14" s="749"/>
      <c r="AM14" s="742"/>
      <c r="AN14" s="742"/>
      <c r="AO14" s="742"/>
      <c r="AP14" s="742"/>
      <c r="AQ14" s="742"/>
      <c r="AR14" s="742"/>
      <c r="AS14" s="742"/>
      <c r="AT14" s="742"/>
      <c r="AU14" s="753"/>
      <c r="AV14" s="742"/>
      <c r="AW14" s="742"/>
      <c r="AX14" s="742"/>
    </row>
    <row r="15" spans="1:52" ht="12.75" customHeight="1">
      <c r="A15" s="744"/>
      <c r="B15" s="744"/>
      <c r="C15" s="744"/>
      <c r="D15" s="745"/>
      <c r="E15" s="380"/>
      <c r="F15" s="745"/>
      <c r="G15" s="381" t="s">
        <v>197</v>
      </c>
      <c r="H15" s="742"/>
      <c r="I15" s="742"/>
      <c r="J15" s="742"/>
      <c r="K15" s="742"/>
      <c r="L15" s="743"/>
      <c r="M15" s="743"/>
      <c r="N15" s="742"/>
      <c r="O15" s="742"/>
      <c r="P15" s="743"/>
      <c r="Q15" s="749"/>
      <c r="R15" s="742"/>
      <c r="S15" s="742"/>
      <c r="T15" s="743"/>
      <c r="U15" s="742"/>
      <c r="V15" s="742"/>
      <c r="W15" s="752"/>
      <c r="X15" s="749"/>
      <c r="Y15" s="742"/>
      <c r="Z15" s="742"/>
      <c r="AA15" s="743"/>
      <c r="AB15" s="742"/>
      <c r="AC15" s="742"/>
      <c r="AD15" s="743"/>
      <c r="AE15" s="749"/>
      <c r="AF15" s="742"/>
      <c r="AG15" s="742"/>
      <c r="AH15" s="743"/>
      <c r="AI15" s="742"/>
      <c r="AJ15" s="742"/>
      <c r="AK15" s="743"/>
      <c r="AL15" s="749"/>
      <c r="AM15" s="742"/>
      <c r="AN15" s="742"/>
      <c r="AO15" s="742"/>
      <c r="AP15" s="742"/>
      <c r="AQ15" s="742"/>
      <c r="AR15" s="742"/>
      <c r="AS15" s="742"/>
      <c r="AT15" s="742"/>
      <c r="AU15" s="753"/>
      <c r="AV15" s="742"/>
      <c r="AW15" s="742"/>
      <c r="AX15" s="742"/>
    </row>
    <row r="16" spans="1:52" ht="12.75" customHeight="1">
      <c r="A16" s="744"/>
      <c r="B16" s="744"/>
      <c r="C16" s="744"/>
      <c r="D16" s="746"/>
      <c r="E16" s="382"/>
      <c r="F16" s="746"/>
      <c r="G16" s="374"/>
      <c r="H16" s="747"/>
      <c r="I16" s="747"/>
      <c r="J16" s="747"/>
      <c r="K16" s="747"/>
      <c r="L16" s="748"/>
      <c r="M16" s="748"/>
      <c r="N16" s="747"/>
      <c r="O16" s="747"/>
      <c r="P16" s="754"/>
      <c r="Q16" s="754"/>
      <c r="R16" s="747"/>
      <c r="S16" s="747"/>
      <c r="T16" s="748"/>
      <c r="U16" s="747"/>
      <c r="V16" s="747"/>
      <c r="W16" s="754"/>
      <c r="X16" s="754"/>
      <c r="Y16" s="747"/>
      <c r="Z16" s="747"/>
      <c r="AA16" s="748"/>
      <c r="AB16" s="747"/>
      <c r="AC16" s="747"/>
      <c r="AD16" s="754"/>
      <c r="AE16" s="754"/>
      <c r="AF16" s="747"/>
      <c r="AG16" s="747"/>
      <c r="AH16" s="748"/>
      <c r="AI16" s="747"/>
      <c r="AJ16" s="747"/>
      <c r="AK16" s="754"/>
      <c r="AL16" s="754"/>
      <c r="AM16" s="747"/>
      <c r="AN16" s="747"/>
      <c r="AO16" s="747"/>
      <c r="AP16" s="747"/>
      <c r="AQ16" s="747"/>
      <c r="AR16" s="747"/>
      <c r="AS16" s="747"/>
      <c r="AT16" s="747"/>
      <c r="AU16" s="747"/>
      <c r="AV16" s="747"/>
      <c r="AW16" s="747"/>
      <c r="AX16" s="747"/>
    </row>
    <row r="17" spans="1:50" ht="12.75" customHeight="1">
      <c r="A17" s="744"/>
      <c r="B17" s="744"/>
      <c r="C17" s="744"/>
      <c r="D17" s="746"/>
      <c r="E17" s="382"/>
      <c r="F17" s="746"/>
      <c r="G17" s="374"/>
      <c r="H17" s="747"/>
      <c r="I17" s="747"/>
      <c r="J17" s="747"/>
      <c r="K17" s="747"/>
      <c r="L17" s="748"/>
      <c r="M17" s="748"/>
      <c r="N17" s="747"/>
      <c r="O17" s="747"/>
      <c r="P17" s="754"/>
      <c r="Q17" s="754"/>
      <c r="R17" s="747"/>
      <c r="S17" s="747"/>
      <c r="T17" s="748"/>
      <c r="U17" s="747"/>
      <c r="V17" s="747"/>
      <c r="W17" s="754"/>
      <c r="X17" s="754"/>
      <c r="Y17" s="747"/>
      <c r="Z17" s="747"/>
      <c r="AA17" s="748"/>
      <c r="AB17" s="747"/>
      <c r="AC17" s="747"/>
      <c r="AD17" s="754"/>
      <c r="AE17" s="754"/>
      <c r="AF17" s="747"/>
      <c r="AG17" s="747"/>
      <c r="AH17" s="748"/>
      <c r="AI17" s="747"/>
      <c r="AJ17" s="747"/>
      <c r="AK17" s="754"/>
      <c r="AL17" s="754"/>
      <c r="AM17" s="747"/>
      <c r="AN17" s="747"/>
      <c r="AO17" s="747"/>
      <c r="AP17" s="747"/>
      <c r="AQ17" s="747"/>
      <c r="AR17" s="747"/>
      <c r="AS17" s="747"/>
      <c r="AT17" s="747"/>
      <c r="AU17" s="747"/>
      <c r="AV17" s="747"/>
      <c r="AW17" s="747"/>
      <c r="AX17" s="747"/>
    </row>
    <row r="18" spans="1:50" ht="12.75" customHeight="1">
      <c r="A18" s="744"/>
      <c r="B18" s="744"/>
      <c r="C18" s="744"/>
      <c r="D18" s="746"/>
      <c r="E18" s="382"/>
      <c r="F18" s="746"/>
      <c r="G18" s="374"/>
      <c r="H18" s="747"/>
      <c r="I18" s="747"/>
      <c r="J18" s="747"/>
      <c r="K18" s="747"/>
      <c r="L18" s="748"/>
      <c r="M18" s="748"/>
      <c r="N18" s="747"/>
      <c r="O18" s="747"/>
      <c r="P18" s="754"/>
      <c r="Q18" s="754"/>
      <c r="R18" s="747"/>
      <c r="S18" s="747"/>
      <c r="T18" s="748"/>
      <c r="U18" s="747"/>
      <c r="V18" s="747"/>
      <c r="W18" s="754"/>
      <c r="X18" s="754"/>
      <c r="Y18" s="747"/>
      <c r="Z18" s="747"/>
      <c r="AA18" s="748"/>
      <c r="AB18" s="747"/>
      <c r="AC18" s="747"/>
      <c r="AD18" s="754"/>
      <c r="AE18" s="754"/>
      <c r="AF18" s="747"/>
      <c r="AG18" s="747"/>
      <c r="AH18" s="748"/>
      <c r="AI18" s="747"/>
      <c r="AJ18" s="747"/>
      <c r="AK18" s="754"/>
      <c r="AL18" s="754"/>
      <c r="AM18" s="747"/>
      <c r="AN18" s="747"/>
      <c r="AO18" s="747"/>
      <c r="AP18" s="747"/>
      <c r="AQ18" s="747"/>
      <c r="AR18" s="747"/>
      <c r="AS18" s="747"/>
      <c r="AT18" s="747"/>
      <c r="AU18" s="747"/>
      <c r="AV18" s="747"/>
      <c r="AW18" s="747"/>
      <c r="AX18" s="747"/>
    </row>
    <row r="19" spans="1:50">
      <c r="A19" s="744"/>
      <c r="B19" s="744"/>
      <c r="C19" s="744"/>
      <c r="D19" s="746"/>
      <c r="E19" s="382"/>
      <c r="F19" s="746"/>
      <c r="G19" s="374"/>
      <c r="H19" s="747"/>
      <c r="I19" s="747"/>
      <c r="J19" s="747"/>
      <c r="K19" s="747"/>
      <c r="L19" s="748"/>
      <c r="M19" s="748"/>
      <c r="N19" s="747"/>
      <c r="O19" s="747"/>
      <c r="P19" s="754"/>
      <c r="Q19" s="754"/>
      <c r="R19" s="747"/>
      <c r="S19" s="747"/>
      <c r="T19" s="748"/>
      <c r="U19" s="747"/>
      <c r="V19" s="747"/>
      <c r="W19" s="754"/>
      <c r="X19" s="754"/>
      <c r="Y19" s="747"/>
      <c r="Z19" s="747"/>
      <c r="AA19" s="748"/>
      <c r="AB19" s="747"/>
      <c r="AC19" s="747"/>
      <c r="AD19" s="754"/>
      <c r="AE19" s="754"/>
      <c r="AF19" s="747"/>
      <c r="AG19" s="747"/>
      <c r="AH19" s="748"/>
      <c r="AI19" s="747"/>
      <c r="AJ19" s="747"/>
      <c r="AK19" s="754"/>
      <c r="AL19" s="754"/>
      <c r="AM19" s="747"/>
      <c r="AN19" s="747"/>
      <c r="AO19" s="747"/>
      <c r="AP19" s="747"/>
      <c r="AQ19" s="747"/>
      <c r="AR19" s="747"/>
      <c r="AS19" s="747"/>
      <c r="AT19" s="747"/>
      <c r="AU19" s="747"/>
      <c r="AV19" s="747"/>
      <c r="AW19" s="747"/>
      <c r="AX19" s="747"/>
    </row>
    <row r="20" spans="1:50" ht="11.25" customHeight="1">
      <c r="A20" s="373"/>
      <c r="B20" s="373"/>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c r="AP20" s="373"/>
      <c r="AQ20" s="373"/>
      <c r="AR20" s="373"/>
      <c r="AS20" s="373"/>
      <c r="AT20" s="373"/>
      <c r="AU20" s="373"/>
      <c r="AV20" s="373"/>
      <c r="AW20" s="373"/>
      <c r="AX20" s="373"/>
    </row>
    <row r="21" spans="1:50" ht="12.75" customHeight="1">
      <c r="A21" s="744">
        <v>1</v>
      </c>
      <c r="B21" s="744" t="s">
        <v>410</v>
      </c>
      <c r="C21" s="744" t="s">
        <v>208</v>
      </c>
      <c r="D21" s="745" t="s">
        <v>458</v>
      </c>
      <c r="E21" s="380"/>
      <c r="F21" s="745" t="s">
        <v>271</v>
      </c>
      <c r="G21" s="381" t="s">
        <v>197</v>
      </c>
      <c r="H21" s="742" t="s">
        <v>273</v>
      </c>
      <c r="I21" s="742" t="s">
        <v>404</v>
      </c>
      <c r="J21" s="742" t="s">
        <v>405</v>
      </c>
      <c r="K21" s="742" t="s">
        <v>406</v>
      </c>
      <c r="L21" s="743" t="s">
        <v>459</v>
      </c>
      <c r="M21" s="743">
        <v>4</v>
      </c>
      <c r="N21" s="742">
        <v>4</v>
      </c>
      <c r="O21" s="742" t="s">
        <v>42</v>
      </c>
      <c r="P21" s="743" t="s">
        <v>460</v>
      </c>
      <c r="Q21" s="749">
        <v>1</v>
      </c>
      <c r="R21" s="742">
        <v>1</v>
      </c>
      <c r="S21" s="742"/>
      <c r="T21" s="743">
        <v>5</v>
      </c>
      <c r="U21" s="742">
        <v>5</v>
      </c>
      <c r="V21" s="742" t="s">
        <v>42</v>
      </c>
      <c r="W21" s="750" t="s">
        <v>462</v>
      </c>
      <c r="X21" s="749">
        <v>1</v>
      </c>
      <c r="Y21" s="742">
        <v>1</v>
      </c>
      <c r="Z21" s="742"/>
      <c r="AA21" s="743">
        <v>6</v>
      </c>
      <c r="AB21" s="742">
        <v>6</v>
      </c>
      <c r="AC21" s="742" t="s">
        <v>42</v>
      </c>
      <c r="AD21" s="743" t="s">
        <v>461</v>
      </c>
      <c r="AE21" s="749">
        <v>1</v>
      </c>
      <c r="AF21" s="742">
        <v>1</v>
      </c>
      <c r="AG21" s="742"/>
      <c r="AH21" s="743">
        <v>7</v>
      </c>
      <c r="AI21" s="742">
        <v>7</v>
      </c>
      <c r="AJ21" s="742" t="s">
        <v>42</v>
      </c>
      <c r="AK21" s="743" t="s">
        <v>463</v>
      </c>
      <c r="AL21" s="749">
        <v>1</v>
      </c>
      <c r="AM21" s="742">
        <v>1</v>
      </c>
      <c r="AN21" s="742"/>
      <c r="AO21" s="742" t="s">
        <v>42</v>
      </c>
      <c r="AP21" s="742">
        <v>6</v>
      </c>
      <c r="AQ21" s="742">
        <v>1001</v>
      </c>
      <c r="AR21" s="742"/>
      <c r="AS21" s="742" t="s">
        <v>407</v>
      </c>
      <c r="AT21" s="742"/>
      <c r="AU21" s="753" t="s">
        <v>42</v>
      </c>
      <c r="AV21" s="742" t="s">
        <v>42</v>
      </c>
      <c r="AW21" s="742" t="s">
        <v>408</v>
      </c>
      <c r="AX21" s="742" t="s">
        <v>409</v>
      </c>
    </row>
    <row r="22" spans="1:50" ht="12.75" customHeight="1">
      <c r="A22" s="744"/>
      <c r="B22" s="744"/>
      <c r="C22" s="744"/>
      <c r="D22" s="745"/>
      <c r="E22" s="380"/>
      <c r="F22" s="745"/>
      <c r="G22" s="381" t="s">
        <v>197</v>
      </c>
      <c r="H22" s="742"/>
      <c r="I22" s="742"/>
      <c r="J22" s="742"/>
      <c r="K22" s="742"/>
      <c r="L22" s="743"/>
      <c r="M22" s="743"/>
      <c r="N22" s="742"/>
      <c r="O22" s="742"/>
      <c r="P22" s="743"/>
      <c r="Q22" s="749"/>
      <c r="R22" s="742"/>
      <c r="S22" s="742"/>
      <c r="T22" s="743"/>
      <c r="U22" s="742"/>
      <c r="V22" s="742"/>
      <c r="W22" s="751"/>
      <c r="X22" s="749"/>
      <c r="Y22" s="742"/>
      <c r="Z22" s="742"/>
      <c r="AA22" s="743"/>
      <c r="AB22" s="742"/>
      <c r="AC22" s="742"/>
      <c r="AD22" s="743"/>
      <c r="AE22" s="749"/>
      <c r="AF22" s="742"/>
      <c r="AG22" s="742"/>
      <c r="AH22" s="743"/>
      <c r="AI22" s="742"/>
      <c r="AJ22" s="742"/>
      <c r="AK22" s="743"/>
      <c r="AL22" s="749"/>
      <c r="AM22" s="742"/>
      <c r="AN22" s="742"/>
      <c r="AO22" s="742"/>
      <c r="AP22" s="742"/>
      <c r="AQ22" s="742"/>
      <c r="AR22" s="742"/>
      <c r="AS22" s="742"/>
      <c r="AT22" s="742"/>
      <c r="AU22" s="753"/>
      <c r="AV22" s="742"/>
      <c r="AW22" s="742"/>
      <c r="AX22" s="742"/>
    </row>
    <row r="23" spans="1:50" ht="12.75" customHeight="1">
      <c r="A23" s="744"/>
      <c r="B23" s="744"/>
      <c r="C23" s="744"/>
      <c r="D23" s="745"/>
      <c r="E23" s="380"/>
      <c r="F23" s="745"/>
      <c r="G23" s="381" t="s">
        <v>197</v>
      </c>
      <c r="H23" s="742"/>
      <c r="I23" s="742"/>
      <c r="J23" s="742"/>
      <c r="K23" s="742"/>
      <c r="L23" s="743"/>
      <c r="M23" s="743"/>
      <c r="N23" s="742"/>
      <c r="O23" s="742"/>
      <c r="P23" s="743"/>
      <c r="Q23" s="749"/>
      <c r="R23" s="742"/>
      <c r="S23" s="742"/>
      <c r="T23" s="743"/>
      <c r="U23" s="742"/>
      <c r="V23" s="742"/>
      <c r="W23" s="751"/>
      <c r="X23" s="749"/>
      <c r="Y23" s="742"/>
      <c r="Z23" s="742"/>
      <c r="AA23" s="743"/>
      <c r="AB23" s="742"/>
      <c r="AC23" s="742"/>
      <c r="AD23" s="743"/>
      <c r="AE23" s="749"/>
      <c r="AF23" s="742"/>
      <c r="AG23" s="742"/>
      <c r="AH23" s="743"/>
      <c r="AI23" s="742"/>
      <c r="AJ23" s="742"/>
      <c r="AK23" s="743"/>
      <c r="AL23" s="749"/>
      <c r="AM23" s="742"/>
      <c r="AN23" s="742"/>
      <c r="AO23" s="742"/>
      <c r="AP23" s="742"/>
      <c r="AQ23" s="742"/>
      <c r="AR23" s="742"/>
      <c r="AS23" s="742"/>
      <c r="AT23" s="742"/>
      <c r="AU23" s="753"/>
      <c r="AV23" s="742"/>
      <c r="AW23" s="742"/>
      <c r="AX23" s="742"/>
    </row>
    <row r="24" spans="1:50" ht="12.75" customHeight="1">
      <c r="A24" s="744"/>
      <c r="B24" s="744"/>
      <c r="C24" s="744"/>
      <c r="D24" s="745"/>
      <c r="E24" s="380"/>
      <c r="F24" s="745"/>
      <c r="G24" s="381" t="s">
        <v>197</v>
      </c>
      <c r="H24" s="742"/>
      <c r="I24" s="742"/>
      <c r="J24" s="742"/>
      <c r="K24" s="742"/>
      <c r="L24" s="743"/>
      <c r="M24" s="743"/>
      <c r="N24" s="742"/>
      <c r="O24" s="742"/>
      <c r="P24" s="743"/>
      <c r="Q24" s="749"/>
      <c r="R24" s="742"/>
      <c r="S24" s="742"/>
      <c r="T24" s="743"/>
      <c r="U24" s="742"/>
      <c r="V24" s="742"/>
      <c r="W24" s="752"/>
      <c r="X24" s="749"/>
      <c r="Y24" s="742"/>
      <c r="Z24" s="742"/>
      <c r="AA24" s="743"/>
      <c r="AB24" s="742"/>
      <c r="AC24" s="742"/>
      <c r="AD24" s="743"/>
      <c r="AE24" s="749"/>
      <c r="AF24" s="742"/>
      <c r="AG24" s="742"/>
      <c r="AH24" s="743"/>
      <c r="AI24" s="742"/>
      <c r="AJ24" s="742"/>
      <c r="AK24" s="743"/>
      <c r="AL24" s="749"/>
      <c r="AM24" s="742"/>
      <c r="AN24" s="742"/>
      <c r="AO24" s="742"/>
      <c r="AP24" s="742"/>
      <c r="AQ24" s="742"/>
      <c r="AR24" s="742"/>
      <c r="AS24" s="742"/>
      <c r="AT24" s="742"/>
      <c r="AU24" s="753"/>
      <c r="AV24" s="742"/>
      <c r="AW24" s="742"/>
      <c r="AX24" s="742"/>
    </row>
    <row r="25" spans="1:50">
      <c r="A25" s="744"/>
      <c r="B25" s="744"/>
      <c r="C25" s="744"/>
      <c r="D25" s="746"/>
      <c r="E25" s="382"/>
      <c r="F25" s="746"/>
      <c r="G25" s="374"/>
      <c r="H25" s="747"/>
      <c r="I25" s="747"/>
      <c r="J25" s="747"/>
      <c r="K25" s="747"/>
      <c r="L25" s="748"/>
      <c r="M25" s="748"/>
      <c r="N25" s="747"/>
      <c r="O25" s="747"/>
      <c r="P25" s="754"/>
      <c r="Q25" s="754"/>
      <c r="R25" s="747"/>
      <c r="S25" s="747"/>
      <c r="T25" s="748"/>
      <c r="U25" s="747"/>
      <c r="V25" s="747"/>
      <c r="W25" s="754"/>
      <c r="X25" s="754"/>
      <c r="Y25" s="747"/>
      <c r="Z25" s="747"/>
      <c r="AA25" s="748"/>
      <c r="AB25" s="747"/>
      <c r="AC25" s="747"/>
      <c r="AD25" s="754"/>
      <c r="AE25" s="754"/>
      <c r="AF25" s="747"/>
      <c r="AG25" s="747"/>
      <c r="AH25" s="748"/>
      <c r="AI25" s="747"/>
      <c r="AJ25" s="747"/>
      <c r="AK25" s="754"/>
      <c r="AL25" s="754"/>
      <c r="AM25" s="747"/>
      <c r="AN25" s="747"/>
      <c r="AO25" s="747"/>
      <c r="AP25" s="747"/>
      <c r="AQ25" s="747"/>
      <c r="AR25" s="747"/>
      <c r="AS25" s="747"/>
      <c r="AT25" s="747"/>
      <c r="AU25" s="747"/>
      <c r="AV25" s="747"/>
      <c r="AW25" s="747"/>
      <c r="AX25" s="747"/>
    </row>
    <row r="26" spans="1:50">
      <c r="A26" s="744"/>
      <c r="B26" s="744"/>
      <c r="C26" s="744"/>
      <c r="D26" s="746"/>
      <c r="E26" s="382"/>
      <c r="F26" s="746"/>
      <c r="G26" s="374"/>
      <c r="H26" s="747"/>
      <c r="I26" s="747"/>
      <c r="J26" s="747"/>
      <c r="K26" s="747"/>
      <c r="L26" s="748"/>
      <c r="M26" s="748"/>
      <c r="N26" s="747"/>
      <c r="O26" s="747"/>
      <c r="P26" s="754"/>
      <c r="Q26" s="754"/>
      <c r="R26" s="747"/>
      <c r="S26" s="747"/>
      <c r="T26" s="748"/>
      <c r="U26" s="747"/>
      <c r="V26" s="747"/>
      <c r="W26" s="754"/>
      <c r="X26" s="754"/>
      <c r="Y26" s="747"/>
      <c r="Z26" s="747"/>
      <c r="AA26" s="748"/>
      <c r="AB26" s="747"/>
      <c r="AC26" s="747"/>
      <c r="AD26" s="754"/>
      <c r="AE26" s="754"/>
      <c r="AF26" s="747"/>
      <c r="AG26" s="747"/>
      <c r="AH26" s="748"/>
      <c r="AI26" s="747"/>
      <c r="AJ26" s="747"/>
      <c r="AK26" s="754"/>
      <c r="AL26" s="754"/>
      <c r="AM26" s="747"/>
      <c r="AN26" s="747"/>
      <c r="AO26" s="747"/>
      <c r="AP26" s="747"/>
      <c r="AQ26" s="747"/>
      <c r="AR26" s="747"/>
      <c r="AS26" s="747"/>
      <c r="AT26" s="747"/>
      <c r="AU26" s="747"/>
      <c r="AV26" s="747"/>
      <c r="AW26" s="747"/>
      <c r="AX26" s="747"/>
    </row>
    <row r="27" spans="1:50">
      <c r="A27" s="744"/>
      <c r="B27" s="744"/>
      <c r="C27" s="744"/>
      <c r="D27" s="746"/>
      <c r="E27" s="382"/>
      <c r="F27" s="746"/>
      <c r="G27" s="374"/>
      <c r="H27" s="747"/>
      <c r="I27" s="747"/>
      <c r="J27" s="747"/>
      <c r="K27" s="747"/>
      <c r="L27" s="748"/>
      <c r="M27" s="748"/>
      <c r="N27" s="747"/>
      <c r="O27" s="747"/>
      <c r="P27" s="754"/>
      <c r="Q27" s="754"/>
      <c r="R27" s="747"/>
      <c r="S27" s="747"/>
      <c r="T27" s="748"/>
      <c r="U27" s="747"/>
      <c r="V27" s="747"/>
      <c r="W27" s="754"/>
      <c r="X27" s="754"/>
      <c r="Y27" s="747"/>
      <c r="Z27" s="747"/>
      <c r="AA27" s="748"/>
      <c r="AB27" s="747"/>
      <c r="AC27" s="747"/>
      <c r="AD27" s="754"/>
      <c r="AE27" s="754"/>
      <c r="AF27" s="747"/>
      <c r="AG27" s="747"/>
      <c r="AH27" s="748"/>
      <c r="AI27" s="747"/>
      <c r="AJ27" s="747"/>
      <c r="AK27" s="754"/>
      <c r="AL27" s="754"/>
      <c r="AM27" s="747"/>
      <c r="AN27" s="747"/>
      <c r="AO27" s="747"/>
      <c r="AP27" s="747"/>
      <c r="AQ27" s="747"/>
      <c r="AR27" s="747"/>
      <c r="AS27" s="747"/>
      <c r="AT27" s="747"/>
      <c r="AU27" s="747"/>
      <c r="AV27" s="747"/>
      <c r="AW27" s="747"/>
      <c r="AX27" s="747"/>
    </row>
    <row r="28" spans="1:50">
      <c r="A28" s="744"/>
      <c r="B28" s="744"/>
      <c r="C28" s="744"/>
      <c r="D28" s="746"/>
      <c r="E28" s="382"/>
      <c r="F28" s="746"/>
      <c r="G28" s="374"/>
      <c r="H28" s="747"/>
      <c r="I28" s="747"/>
      <c r="J28" s="747"/>
      <c r="K28" s="747"/>
      <c r="L28" s="748"/>
      <c r="M28" s="748"/>
      <c r="N28" s="747"/>
      <c r="O28" s="747"/>
      <c r="P28" s="754"/>
      <c r="Q28" s="754"/>
      <c r="R28" s="747"/>
      <c r="S28" s="747"/>
      <c r="T28" s="748"/>
      <c r="U28" s="747"/>
      <c r="V28" s="747"/>
      <c r="W28" s="754"/>
      <c r="X28" s="754"/>
      <c r="Y28" s="747"/>
      <c r="Z28" s="747"/>
      <c r="AA28" s="748"/>
      <c r="AB28" s="747"/>
      <c r="AC28" s="747"/>
      <c r="AD28" s="754"/>
      <c r="AE28" s="754"/>
      <c r="AF28" s="747"/>
      <c r="AG28" s="747"/>
      <c r="AH28" s="748"/>
      <c r="AI28" s="747"/>
      <c r="AJ28" s="747"/>
      <c r="AK28" s="754"/>
      <c r="AL28" s="754"/>
      <c r="AM28" s="747"/>
      <c r="AN28" s="747"/>
      <c r="AO28" s="747"/>
      <c r="AP28" s="747"/>
      <c r="AQ28" s="747"/>
      <c r="AR28" s="747"/>
      <c r="AS28" s="747"/>
      <c r="AT28" s="747"/>
      <c r="AU28" s="747"/>
      <c r="AV28" s="747"/>
      <c r="AW28" s="747"/>
      <c r="AX28" s="747"/>
    </row>
    <row r="29" spans="1:50" ht="11.25" customHeight="1">
      <c r="A29" s="744">
        <v>2</v>
      </c>
      <c r="B29" s="744"/>
      <c r="C29" s="744" t="s">
        <v>200</v>
      </c>
      <c r="D29" s="745" t="s">
        <v>458</v>
      </c>
      <c r="E29" s="380"/>
      <c r="F29" s="745" t="s">
        <v>272</v>
      </c>
      <c r="G29" s="381" t="s">
        <v>197</v>
      </c>
      <c r="H29" s="742" t="s">
        <v>273</v>
      </c>
      <c r="I29" s="742" t="s">
        <v>404</v>
      </c>
      <c r="J29" s="742" t="s">
        <v>405</v>
      </c>
      <c r="K29" s="742" t="s">
        <v>406</v>
      </c>
      <c r="L29" s="743" t="s">
        <v>459</v>
      </c>
      <c r="M29" s="743">
        <v>4</v>
      </c>
      <c r="N29" s="742">
        <v>4</v>
      </c>
      <c r="O29" s="742" t="s">
        <v>42</v>
      </c>
      <c r="P29" s="743" t="s">
        <v>460</v>
      </c>
      <c r="Q29" s="749">
        <v>2</v>
      </c>
      <c r="R29" s="742">
        <v>2</v>
      </c>
      <c r="S29" s="742"/>
      <c r="T29" s="743">
        <v>5</v>
      </c>
      <c r="U29" s="742">
        <v>5</v>
      </c>
      <c r="V29" s="742" t="s">
        <v>42</v>
      </c>
      <c r="W29" s="750" t="s">
        <v>462</v>
      </c>
      <c r="X29" s="749">
        <v>2</v>
      </c>
      <c r="Y29" s="742">
        <v>2</v>
      </c>
      <c r="Z29" s="742"/>
      <c r="AA29" s="743">
        <v>6</v>
      </c>
      <c r="AB29" s="742">
        <v>6</v>
      </c>
      <c r="AC29" s="742" t="s">
        <v>42</v>
      </c>
      <c r="AD29" s="743" t="s">
        <v>461</v>
      </c>
      <c r="AE29" s="749">
        <v>2</v>
      </c>
      <c r="AF29" s="742">
        <v>2</v>
      </c>
      <c r="AG29" s="742"/>
      <c r="AH29" s="743">
        <v>7</v>
      </c>
      <c r="AI29" s="742">
        <v>7</v>
      </c>
      <c r="AJ29" s="742" t="s">
        <v>42</v>
      </c>
      <c r="AK29" s="743" t="s">
        <v>463</v>
      </c>
      <c r="AL29" s="749">
        <v>2</v>
      </c>
      <c r="AM29" s="742">
        <v>2</v>
      </c>
      <c r="AN29" s="742"/>
      <c r="AO29" s="742" t="s">
        <v>42</v>
      </c>
      <c r="AP29" s="742">
        <v>6</v>
      </c>
      <c r="AQ29" s="742">
        <v>1001</v>
      </c>
      <c r="AR29" s="742"/>
      <c r="AS29" s="742" t="s">
        <v>407</v>
      </c>
      <c r="AT29" s="742"/>
      <c r="AU29" s="753" t="s">
        <v>42</v>
      </c>
      <c r="AV29" s="742" t="s">
        <v>42</v>
      </c>
      <c r="AW29" s="742" t="s">
        <v>408</v>
      </c>
      <c r="AX29" s="742" t="s">
        <v>409</v>
      </c>
    </row>
    <row r="30" spans="1:50">
      <c r="A30" s="744"/>
      <c r="B30" s="744"/>
      <c r="C30" s="744"/>
      <c r="D30" s="745"/>
      <c r="E30" s="380"/>
      <c r="F30" s="745"/>
      <c r="G30" s="381" t="s">
        <v>197</v>
      </c>
      <c r="H30" s="742"/>
      <c r="I30" s="742"/>
      <c r="J30" s="742"/>
      <c r="K30" s="742"/>
      <c r="L30" s="743"/>
      <c r="M30" s="743"/>
      <c r="N30" s="742"/>
      <c r="O30" s="742"/>
      <c r="P30" s="743"/>
      <c r="Q30" s="749"/>
      <c r="R30" s="742"/>
      <c r="S30" s="742"/>
      <c r="T30" s="743"/>
      <c r="U30" s="742"/>
      <c r="V30" s="742"/>
      <c r="W30" s="751"/>
      <c r="X30" s="749"/>
      <c r="Y30" s="742"/>
      <c r="Z30" s="742"/>
      <c r="AA30" s="743"/>
      <c r="AB30" s="742"/>
      <c r="AC30" s="742"/>
      <c r="AD30" s="743"/>
      <c r="AE30" s="749"/>
      <c r="AF30" s="742"/>
      <c r="AG30" s="742"/>
      <c r="AH30" s="743"/>
      <c r="AI30" s="742"/>
      <c r="AJ30" s="742"/>
      <c r="AK30" s="743"/>
      <c r="AL30" s="749"/>
      <c r="AM30" s="742"/>
      <c r="AN30" s="742"/>
      <c r="AO30" s="742"/>
      <c r="AP30" s="742"/>
      <c r="AQ30" s="742"/>
      <c r="AR30" s="742"/>
      <c r="AS30" s="742"/>
      <c r="AT30" s="742"/>
      <c r="AU30" s="753"/>
      <c r="AV30" s="742"/>
      <c r="AW30" s="742"/>
      <c r="AX30" s="742"/>
    </row>
    <row r="31" spans="1:50">
      <c r="A31" s="744"/>
      <c r="B31" s="744"/>
      <c r="C31" s="744"/>
      <c r="D31" s="745"/>
      <c r="E31" s="380"/>
      <c r="F31" s="745"/>
      <c r="G31" s="381" t="s">
        <v>197</v>
      </c>
      <c r="H31" s="742"/>
      <c r="I31" s="742"/>
      <c r="J31" s="742"/>
      <c r="K31" s="742"/>
      <c r="L31" s="743"/>
      <c r="M31" s="743"/>
      <c r="N31" s="742"/>
      <c r="O31" s="742"/>
      <c r="P31" s="743"/>
      <c r="Q31" s="749"/>
      <c r="R31" s="742"/>
      <c r="S31" s="742"/>
      <c r="T31" s="743"/>
      <c r="U31" s="742"/>
      <c r="V31" s="742"/>
      <c r="W31" s="751"/>
      <c r="X31" s="749"/>
      <c r="Y31" s="742"/>
      <c r="Z31" s="742"/>
      <c r="AA31" s="743"/>
      <c r="AB31" s="742"/>
      <c r="AC31" s="742"/>
      <c r="AD31" s="743"/>
      <c r="AE31" s="749"/>
      <c r="AF31" s="742"/>
      <c r="AG31" s="742"/>
      <c r="AH31" s="743"/>
      <c r="AI31" s="742"/>
      <c r="AJ31" s="742"/>
      <c r="AK31" s="743"/>
      <c r="AL31" s="749"/>
      <c r="AM31" s="742"/>
      <c r="AN31" s="742"/>
      <c r="AO31" s="742"/>
      <c r="AP31" s="742"/>
      <c r="AQ31" s="742"/>
      <c r="AR31" s="742"/>
      <c r="AS31" s="742"/>
      <c r="AT31" s="742"/>
      <c r="AU31" s="753"/>
      <c r="AV31" s="742"/>
      <c r="AW31" s="742"/>
      <c r="AX31" s="742"/>
    </row>
    <row r="32" spans="1:50">
      <c r="A32" s="744"/>
      <c r="B32" s="744"/>
      <c r="C32" s="744"/>
      <c r="D32" s="745"/>
      <c r="E32" s="380"/>
      <c r="F32" s="745"/>
      <c r="G32" s="381" t="s">
        <v>197</v>
      </c>
      <c r="H32" s="742"/>
      <c r="I32" s="742"/>
      <c r="J32" s="742"/>
      <c r="K32" s="742"/>
      <c r="L32" s="743"/>
      <c r="M32" s="743"/>
      <c r="N32" s="742"/>
      <c r="O32" s="742"/>
      <c r="P32" s="743"/>
      <c r="Q32" s="749"/>
      <c r="R32" s="742"/>
      <c r="S32" s="742"/>
      <c r="T32" s="743"/>
      <c r="U32" s="742"/>
      <c r="V32" s="742"/>
      <c r="W32" s="752"/>
      <c r="X32" s="749"/>
      <c r="Y32" s="742"/>
      <c r="Z32" s="742"/>
      <c r="AA32" s="743"/>
      <c r="AB32" s="742"/>
      <c r="AC32" s="742"/>
      <c r="AD32" s="743"/>
      <c r="AE32" s="749"/>
      <c r="AF32" s="742"/>
      <c r="AG32" s="742"/>
      <c r="AH32" s="743"/>
      <c r="AI32" s="742"/>
      <c r="AJ32" s="742"/>
      <c r="AK32" s="743"/>
      <c r="AL32" s="749"/>
      <c r="AM32" s="742"/>
      <c r="AN32" s="742"/>
      <c r="AO32" s="742"/>
      <c r="AP32" s="742"/>
      <c r="AQ32" s="742"/>
      <c r="AR32" s="742"/>
      <c r="AS32" s="742"/>
      <c r="AT32" s="742"/>
      <c r="AU32" s="753"/>
      <c r="AV32" s="742"/>
      <c r="AW32" s="742"/>
      <c r="AX32" s="742"/>
    </row>
    <row r="33" spans="1:50">
      <c r="A33" s="744"/>
      <c r="B33" s="744"/>
      <c r="C33" s="744"/>
      <c r="D33" s="746"/>
      <c r="E33" s="382"/>
      <c r="F33" s="746"/>
      <c r="G33" s="374"/>
      <c r="H33" s="747"/>
      <c r="I33" s="747"/>
      <c r="J33" s="747"/>
      <c r="K33" s="747"/>
      <c r="L33" s="748"/>
      <c r="M33" s="748"/>
      <c r="N33" s="747"/>
      <c r="O33" s="747"/>
      <c r="P33" s="754"/>
      <c r="Q33" s="754"/>
      <c r="R33" s="747"/>
      <c r="S33" s="747"/>
      <c r="T33" s="748"/>
      <c r="U33" s="747"/>
      <c r="V33" s="747"/>
      <c r="W33" s="754"/>
      <c r="X33" s="754"/>
      <c r="Y33" s="747"/>
      <c r="Z33" s="747"/>
      <c r="AA33" s="748"/>
      <c r="AB33" s="747"/>
      <c r="AC33" s="747"/>
      <c r="AD33" s="755"/>
      <c r="AE33" s="754"/>
      <c r="AF33" s="747"/>
      <c r="AG33" s="747"/>
      <c r="AH33" s="748"/>
      <c r="AI33" s="747"/>
      <c r="AJ33" s="747"/>
      <c r="AK33" s="754"/>
      <c r="AL33" s="754"/>
      <c r="AM33" s="747"/>
      <c r="AN33" s="747"/>
      <c r="AO33" s="747"/>
      <c r="AP33" s="747"/>
      <c r="AQ33" s="747"/>
      <c r="AR33" s="747"/>
      <c r="AS33" s="747"/>
      <c r="AT33" s="747"/>
      <c r="AU33" s="747"/>
      <c r="AV33" s="747"/>
      <c r="AW33" s="747"/>
      <c r="AX33" s="747"/>
    </row>
    <row r="34" spans="1:50">
      <c r="A34" s="744"/>
      <c r="B34" s="744"/>
      <c r="C34" s="744"/>
      <c r="D34" s="746"/>
      <c r="E34" s="382"/>
      <c r="F34" s="746"/>
      <c r="G34" s="374"/>
      <c r="H34" s="747"/>
      <c r="I34" s="747"/>
      <c r="J34" s="747"/>
      <c r="K34" s="747"/>
      <c r="L34" s="748"/>
      <c r="M34" s="748"/>
      <c r="N34" s="747"/>
      <c r="O34" s="747"/>
      <c r="P34" s="754"/>
      <c r="Q34" s="754"/>
      <c r="R34" s="747"/>
      <c r="S34" s="747"/>
      <c r="T34" s="748"/>
      <c r="U34" s="747"/>
      <c r="V34" s="747"/>
      <c r="W34" s="754"/>
      <c r="X34" s="754"/>
      <c r="Y34" s="747"/>
      <c r="Z34" s="747"/>
      <c r="AA34" s="748"/>
      <c r="AB34" s="747"/>
      <c r="AC34" s="747"/>
      <c r="AD34" s="756"/>
      <c r="AE34" s="754"/>
      <c r="AF34" s="747"/>
      <c r="AG34" s="747"/>
      <c r="AH34" s="748"/>
      <c r="AI34" s="747"/>
      <c r="AJ34" s="747"/>
      <c r="AK34" s="754"/>
      <c r="AL34" s="754"/>
      <c r="AM34" s="747"/>
      <c r="AN34" s="747"/>
      <c r="AO34" s="747"/>
      <c r="AP34" s="747"/>
      <c r="AQ34" s="747"/>
      <c r="AR34" s="747"/>
      <c r="AS34" s="747"/>
      <c r="AT34" s="747"/>
      <c r="AU34" s="747"/>
      <c r="AV34" s="747"/>
      <c r="AW34" s="747"/>
      <c r="AX34" s="747"/>
    </row>
    <row r="35" spans="1:50">
      <c r="A35" s="744"/>
      <c r="B35" s="744"/>
      <c r="C35" s="744"/>
      <c r="D35" s="746"/>
      <c r="E35" s="382"/>
      <c r="F35" s="746"/>
      <c r="G35" s="374"/>
      <c r="H35" s="747"/>
      <c r="I35" s="747"/>
      <c r="J35" s="747"/>
      <c r="K35" s="747"/>
      <c r="L35" s="748"/>
      <c r="M35" s="748"/>
      <c r="N35" s="747"/>
      <c r="O35" s="747"/>
      <c r="P35" s="754"/>
      <c r="Q35" s="754"/>
      <c r="R35" s="747"/>
      <c r="S35" s="747"/>
      <c r="T35" s="748"/>
      <c r="U35" s="747"/>
      <c r="V35" s="747"/>
      <c r="W35" s="754"/>
      <c r="X35" s="754"/>
      <c r="Y35" s="747"/>
      <c r="Z35" s="747"/>
      <c r="AA35" s="748"/>
      <c r="AB35" s="747"/>
      <c r="AC35" s="747"/>
      <c r="AD35" s="756"/>
      <c r="AE35" s="754"/>
      <c r="AF35" s="747"/>
      <c r="AG35" s="747"/>
      <c r="AH35" s="748"/>
      <c r="AI35" s="747"/>
      <c r="AJ35" s="747"/>
      <c r="AK35" s="754"/>
      <c r="AL35" s="754"/>
      <c r="AM35" s="747"/>
      <c r="AN35" s="747"/>
      <c r="AO35" s="747"/>
      <c r="AP35" s="747"/>
      <c r="AQ35" s="747"/>
      <c r="AR35" s="747"/>
      <c r="AS35" s="747"/>
      <c r="AT35" s="747"/>
      <c r="AU35" s="747"/>
      <c r="AV35" s="747"/>
      <c r="AW35" s="747"/>
      <c r="AX35" s="747"/>
    </row>
    <row r="36" spans="1:50">
      <c r="A36" s="744"/>
      <c r="B36" s="744"/>
      <c r="C36" s="744"/>
      <c r="D36" s="746"/>
      <c r="E36" s="382"/>
      <c r="F36" s="746"/>
      <c r="G36" s="374"/>
      <c r="H36" s="747"/>
      <c r="I36" s="747"/>
      <c r="J36" s="747"/>
      <c r="K36" s="747"/>
      <c r="L36" s="748"/>
      <c r="M36" s="748"/>
      <c r="N36" s="747"/>
      <c r="O36" s="747"/>
      <c r="P36" s="754"/>
      <c r="Q36" s="754"/>
      <c r="R36" s="747"/>
      <c r="S36" s="747"/>
      <c r="T36" s="748"/>
      <c r="U36" s="747"/>
      <c r="V36" s="747"/>
      <c r="W36" s="754"/>
      <c r="X36" s="754"/>
      <c r="Y36" s="747"/>
      <c r="Z36" s="747"/>
      <c r="AA36" s="748"/>
      <c r="AB36" s="747"/>
      <c r="AC36" s="747"/>
      <c r="AD36" s="757"/>
      <c r="AE36" s="754"/>
      <c r="AF36" s="747"/>
      <c r="AG36" s="747"/>
      <c r="AH36" s="748"/>
      <c r="AI36" s="747"/>
      <c r="AJ36" s="747"/>
      <c r="AK36" s="754"/>
      <c r="AL36" s="754"/>
      <c r="AM36" s="747"/>
      <c r="AN36" s="747"/>
      <c r="AO36" s="747"/>
      <c r="AP36" s="747"/>
      <c r="AQ36" s="747"/>
      <c r="AR36" s="747"/>
      <c r="AS36" s="747"/>
      <c r="AT36" s="747"/>
      <c r="AU36" s="747"/>
      <c r="AV36" s="747"/>
      <c r="AW36" s="747"/>
      <c r="AX36" s="747"/>
    </row>
    <row r="37" spans="1:50" ht="11.25" customHeight="1">
      <c r="A37" s="373"/>
      <c r="B37" s="373"/>
      <c r="C37" s="373"/>
      <c r="D37" s="373"/>
      <c r="E37" s="373"/>
      <c r="F37" s="373"/>
      <c r="G37" s="373"/>
      <c r="H37" s="373"/>
      <c r="I37" s="373"/>
      <c r="J37" s="373"/>
      <c r="K37" s="373"/>
      <c r="L37" s="373"/>
      <c r="M37" s="373"/>
      <c r="N37" s="373"/>
      <c r="O37" s="373"/>
      <c r="P37" s="373"/>
      <c r="Q37" s="373"/>
      <c r="R37" s="373"/>
      <c r="S37" s="373"/>
      <c r="T37" s="373"/>
      <c r="U37" s="373"/>
      <c r="V37" s="373"/>
      <c r="W37" s="373"/>
      <c r="X37" s="373"/>
      <c r="Y37" s="373"/>
      <c r="Z37" s="373"/>
      <c r="AA37" s="373"/>
      <c r="AB37" s="373"/>
      <c r="AC37" s="373"/>
      <c r="AD37" s="373"/>
      <c r="AE37" s="373"/>
      <c r="AF37" s="373"/>
      <c r="AG37" s="373"/>
      <c r="AH37" s="373"/>
      <c r="AI37" s="373"/>
      <c r="AJ37" s="373"/>
      <c r="AK37" s="373"/>
      <c r="AL37" s="373"/>
      <c r="AM37" s="373"/>
      <c r="AN37" s="373"/>
      <c r="AO37" s="373"/>
      <c r="AP37" s="373"/>
      <c r="AQ37" s="373"/>
      <c r="AR37" s="373"/>
      <c r="AS37" s="373"/>
      <c r="AT37" s="373"/>
      <c r="AU37" s="373"/>
      <c r="AV37" s="373"/>
      <c r="AW37" s="373"/>
      <c r="AX37" s="373"/>
    </row>
    <row r="41" spans="1:50" ht="15">
      <c r="A41" s="492" t="s">
        <v>524</v>
      </c>
      <c r="B41" s="492"/>
      <c r="C41" s="492"/>
      <c r="D41" s="492"/>
      <c r="E41" s="492"/>
    </row>
    <row r="42" spans="1:50" ht="15">
      <c r="A42" s="492"/>
      <c r="B42" s="492" t="s">
        <v>525</v>
      </c>
      <c r="C42" s="492"/>
      <c r="D42" s="492"/>
      <c r="E42" s="492"/>
    </row>
    <row r="43" spans="1:50" ht="15">
      <c r="A43" s="492"/>
      <c r="B43" s="492" t="s">
        <v>526</v>
      </c>
      <c r="C43" s="492"/>
      <c r="D43" s="492"/>
      <c r="E43" s="492"/>
    </row>
    <row r="44" spans="1:50" ht="15">
      <c r="A44" s="492"/>
      <c r="B44" s="492" t="s">
        <v>527</v>
      </c>
      <c r="C44" s="492"/>
      <c r="D44" s="492"/>
      <c r="E44" s="492"/>
    </row>
    <row r="45" spans="1:50" ht="15">
      <c r="A45" s="492"/>
      <c r="B45" s="492"/>
      <c r="C45" s="492"/>
      <c r="D45" s="492"/>
      <c r="E45" s="492"/>
    </row>
  </sheetData>
  <sheetProtection autoFilter="0" pivotTables="0"/>
  <autoFilter ref="A3:AR3"/>
  <mergeCells count="380">
    <mergeCell ref="K33:K36"/>
    <mergeCell ref="L33:L36"/>
    <mergeCell ref="Q33:Q36"/>
    <mergeCell ref="R33:R36"/>
    <mergeCell ref="S33:S36"/>
    <mergeCell ref="T33:T36"/>
    <mergeCell ref="U33:U36"/>
    <mergeCell ref="V33:V36"/>
    <mergeCell ref="M33:M36"/>
    <mergeCell ref="N33:N36"/>
    <mergeCell ref="O33:O36"/>
    <mergeCell ref="P33:P36"/>
    <mergeCell ref="Y33:Y36"/>
    <mergeCell ref="Z33:Z36"/>
    <mergeCell ref="AA33:AA36"/>
    <mergeCell ref="AB33:AB36"/>
    <mergeCell ref="AQ33:AQ36"/>
    <mergeCell ref="AI33:AI36"/>
    <mergeCell ref="AJ33:AJ36"/>
    <mergeCell ref="AK33:AK36"/>
    <mergeCell ref="AL33:AL36"/>
    <mergeCell ref="AM33:AM36"/>
    <mergeCell ref="AN33:AN36"/>
    <mergeCell ref="AC33:AC36"/>
    <mergeCell ref="AD33:AD36"/>
    <mergeCell ref="AE33:AE36"/>
    <mergeCell ref="AF33:AF36"/>
    <mergeCell ref="AG33:AG36"/>
    <mergeCell ref="T29:T32"/>
    <mergeCell ref="U29:U32"/>
    <mergeCell ref="AX33:AX36"/>
    <mergeCell ref="AR33:AR36"/>
    <mergeCell ref="AS33:AS36"/>
    <mergeCell ref="AT33:AT36"/>
    <mergeCell ref="AO33:AO36"/>
    <mergeCell ref="AP33:AP36"/>
    <mergeCell ref="AT29:AT32"/>
    <mergeCell ref="AU29:AU32"/>
    <mergeCell ref="AV29:AV32"/>
    <mergeCell ref="AW29:AW32"/>
    <mergeCell ref="AX29:AX32"/>
    <mergeCell ref="AR29:AR32"/>
    <mergeCell ref="AS29:AS32"/>
    <mergeCell ref="Y29:Y32"/>
    <mergeCell ref="Z29:Z32"/>
    <mergeCell ref="AA29:AA32"/>
    <mergeCell ref="AU33:AU36"/>
    <mergeCell ref="AV33:AV36"/>
    <mergeCell ref="AW33:AW36"/>
    <mergeCell ref="AH33:AH36"/>
    <mergeCell ref="W33:W36"/>
    <mergeCell ref="X33:X36"/>
    <mergeCell ref="K25:K28"/>
    <mergeCell ref="L25:L28"/>
    <mergeCell ref="D33:D36"/>
    <mergeCell ref="F33:F36"/>
    <mergeCell ref="H33:H36"/>
    <mergeCell ref="I33:I36"/>
    <mergeCell ref="J33:J36"/>
    <mergeCell ref="AN29:AN32"/>
    <mergeCell ref="AO29:AO32"/>
    <mergeCell ref="AH29:AH32"/>
    <mergeCell ref="AI29:AI32"/>
    <mergeCell ref="AJ29:AJ32"/>
    <mergeCell ref="AK29:AK32"/>
    <mergeCell ref="AL29:AL32"/>
    <mergeCell ref="AM29:AM32"/>
    <mergeCell ref="AB29:AB32"/>
    <mergeCell ref="AC29:AC32"/>
    <mergeCell ref="AD29:AD32"/>
    <mergeCell ref="AE29:AE32"/>
    <mergeCell ref="AF29:AF32"/>
    <mergeCell ref="AG29:AG32"/>
    <mergeCell ref="V29:V32"/>
    <mergeCell ref="W29:W32"/>
    <mergeCell ref="X29:X32"/>
    <mergeCell ref="N29:N32"/>
    <mergeCell ref="O29:O32"/>
    <mergeCell ref="AU25:AU28"/>
    <mergeCell ref="AV25:AV28"/>
    <mergeCell ref="AW25:AW28"/>
    <mergeCell ref="AH25:AH28"/>
    <mergeCell ref="W25:W28"/>
    <mergeCell ref="X25:X28"/>
    <mergeCell ref="Y25:Y28"/>
    <mergeCell ref="Z25:Z28"/>
    <mergeCell ref="AA25:AA28"/>
    <mergeCell ref="AB25:AB28"/>
    <mergeCell ref="Q25:Q28"/>
    <mergeCell ref="R25:R28"/>
    <mergeCell ref="S25:S28"/>
    <mergeCell ref="T25:T28"/>
    <mergeCell ref="U25:U28"/>
    <mergeCell ref="V25:V28"/>
    <mergeCell ref="AP29:AP32"/>
    <mergeCell ref="AQ29:AQ32"/>
    <mergeCell ref="P29:P32"/>
    <mergeCell ref="Q29:Q32"/>
    <mergeCell ref="R29:R32"/>
    <mergeCell ref="S29:S32"/>
    <mergeCell ref="A29:A36"/>
    <mergeCell ref="C29:C36"/>
    <mergeCell ref="D29:D32"/>
    <mergeCell ref="F29:F32"/>
    <mergeCell ref="H29:H32"/>
    <mergeCell ref="I29:I32"/>
    <mergeCell ref="AO25:AO28"/>
    <mergeCell ref="AP25:AP28"/>
    <mergeCell ref="AQ25:AQ28"/>
    <mergeCell ref="AI25:AI28"/>
    <mergeCell ref="AJ25:AJ28"/>
    <mergeCell ref="AK25:AK28"/>
    <mergeCell ref="AL25:AL28"/>
    <mergeCell ref="AM25:AM28"/>
    <mergeCell ref="AN25:AN28"/>
    <mergeCell ref="AC25:AC28"/>
    <mergeCell ref="AD25:AD28"/>
    <mergeCell ref="AE25:AE28"/>
    <mergeCell ref="AF25:AF28"/>
    <mergeCell ref="AG25:AG28"/>
    <mergeCell ref="J29:J32"/>
    <mergeCell ref="K29:K32"/>
    <mergeCell ref="L29:L32"/>
    <mergeCell ref="M29:M32"/>
    <mergeCell ref="M25:M28"/>
    <mergeCell ref="N25:N28"/>
    <mergeCell ref="O25:O28"/>
    <mergeCell ref="P25:P28"/>
    <mergeCell ref="AT21:AT24"/>
    <mergeCell ref="AU21:AU24"/>
    <mergeCell ref="AV21:AV24"/>
    <mergeCell ref="AW21:AW24"/>
    <mergeCell ref="AX21:AX24"/>
    <mergeCell ref="AR21:AR24"/>
    <mergeCell ref="AS21:AS24"/>
    <mergeCell ref="Y21:Y24"/>
    <mergeCell ref="Z21:Z24"/>
    <mergeCell ref="AA21:AA24"/>
    <mergeCell ref="P21:P24"/>
    <mergeCell ref="Q21:Q24"/>
    <mergeCell ref="R21:R24"/>
    <mergeCell ref="S21:S24"/>
    <mergeCell ref="T21:T24"/>
    <mergeCell ref="U21:U24"/>
    <mergeCell ref="AX25:AX28"/>
    <mergeCell ref="AR25:AR28"/>
    <mergeCell ref="AS25:AS28"/>
    <mergeCell ref="AT25:AT28"/>
    <mergeCell ref="D25:D28"/>
    <mergeCell ref="F25:F28"/>
    <mergeCell ref="H25:H28"/>
    <mergeCell ref="I25:I28"/>
    <mergeCell ref="J25:J28"/>
    <mergeCell ref="AN21:AN24"/>
    <mergeCell ref="AO21:AO24"/>
    <mergeCell ref="AP21:AP24"/>
    <mergeCell ref="AQ21:AQ24"/>
    <mergeCell ref="AH21:AH24"/>
    <mergeCell ref="AI21:AI24"/>
    <mergeCell ref="AJ21:AJ24"/>
    <mergeCell ref="AK21:AK24"/>
    <mergeCell ref="AL21:AL24"/>
    <mergeCell ref="AM21:AM24"/>
    <mergeCell ref="AB21:AB24"/>
    <mergeCell ref="AC21:AC24"/>
    <mergeCell ref="AD21:AD24"/>
    <mergeCell ref="AE21:AE24"/>
    <mergeCell ref="AF21:AF24"/>
    <mergeCell ref="AG21:AG24"/>
    <mergeCell ref="V21:V24"/>
    <mergeCell ref="W21:W24"/>
    <mergeCell ref="X21:X24"/>
    <mergeCell ref="J21:J24"/>
    <mergeCell ref="K21:K24"/>
    <mergeCell ref="L21:L24"/>
    <mergeCell ref="M21:M24"/>
    <mergeCell ref="N21:N24"/>
    <mergeCell ref="O21:O24"/>
    <mergeCell ref="AV16:AV19"/>
    <mergeCell ref="AW16:AW19"/>
    <mergeCell ref="AX16:AX19"/>
    <mergeCell ref="AR16:AR19"/>
    <mergeCell ref="AS16:AS19"/>
    <mergeCell ref="AT16:AT19"/>
    <mergeCell ref="AU16:AU19"/>
    <mergeCell ref="AA16:AA19"/>
    <mergeCell ref="AB16:AB19"/>
    <mergeCell ref="AC16:AC19"/>
    <mergeCell ref="R16:R19"/>
    <mergeCell ref="S16:S19"/>
    <mergeCell ref="T16:T19"/>
    <mergeCell ref="U16:U19"/>
    <mergeCell ref="V16:V19"/>
    <mergeCell ref="W16:W19"/>
    <mergeCell ref="L16:L19"/>
    <mergeCell ref="M16:M19"/>
    <mergeCell ref="A21:A28"/>
    <mergeCell ref="B21:B36"/>
    <mergeCell ref="C21:C28"/>
    <mergeCell ref="D21:D24"/>
    <mergeCell ref="F21:F24"/>
    <mergeCell ref="H21:H24"/>
    <mergeCell ref="I21:I24"/>
    <mergeCell ref="AP16:AP19"/>
    <mergeCell ref="AQ16:AQ19"/>
    <mergeCell ref="AJ16:AJ19"/>
    <mergeCell ref="AK16:AK19"/>
    <mergeCell ref="AL16:AL19"/>
    <mergeCell ref="AM16:AM19"/>
    <mergeCell ref="AN16:AN19"/>
    <mergeCell ref="AO16:AO19"/>
    <mergeCell ref="AD16:AD19"/>
    <mergeCell ref="AE16:AE19"/>
    <mergeCell ref="AF16:AF19"/>
    <mergeCell ref="AG16:AG19"/>
    <mergeCell ref="AH16:AH19"/>
    <mergeCell ref="AI16:AI19"/>
    <mergeCell ref="X16:X19"/>
    <mergeCell ref="Y16:Y19"/>
    <mergeCell ref="Z16:Z19"/>
    <mergeCell ref="N16:N19"/>
    <mergeCell ref="O16:O19"/>
    <mergeCell ref="P16:P19"/>
    <mergeCell ref="Q16:Q19"/>
    <mergeCell ref="AU12:AU15"/>
    <mergeCell ref="AV12:AV15"/>
    <mergeCell ref="AW12:AW15"/>
    <mergeCell ref="AX12:AX15"/>
    <mergeCell ref="D16:D19"/>
    <mergeCell ref="F16:F19"/>
    <mergeCell ref="H16:H19"/>
    <mergeCell ref="I16:I19"/>
    <mergeCell ref="J16:J19"/>
    <mergeCell ref="K16:K19"/>
    <mergeCell ref="AO12:AO15"/>
    <mergeCell ref="AP12:AP15"/>
    <mergeCell ref="AQ12:AQ15"/>
    <mergeCell ref="AR12:AR15"/>
    <mergeCell ref="AS12:AS15"/>
    <mergeCell ref="AT12:AT15"/>
    <mergeCell ref="AI12:AI15"/>
    <mergeCell ref="AJ12:AJ15"/>
    <mergeCell ref="AK12:AK15"/>
    <mergeCell ref="AL12:AL15"/>
    <mergeCell ref="AM12:AM15"/>
    <mergeCell ref="AN12:AN15"/>
    <mergeCell ref="AC12:AC15"/>
    <mergeCell ref="AD12:AD15"/>
    <mergeCell ref="AE12:AE15"/>
    <mergeCell ref="AF12:AF15"/>
    <mergeCell ref="AG12:AG15"/>
    <mergeCell ref="AH12:AH15"/>
    <mergeCell ref="W12:W15"/>
    <mergeCell ref="X12:X15"/>
    <mergeCell ref="Y12:Y15"/>
    <mergeCell ref="Z12:Z15"/>
    <mergeCell ref="AA12:AA15"/>
    <mergeCell ref="AB12:AB15"/>
    <mergeCell ref="S12:S15"/>
    <mergeCell ref="T12:T15"/>
    <mergeCell ref="U12:U15"/>
    <mergeCell ref="V12:V15"/>
    <mergeCell ref="K12:K15"/>
    <mergeCell ref="L12:L15"/>
    <mergeCell ref="M12:M15"/>
    <mergeCell ref="N12:N15"/>
    <mergeCell ref="O12:O15"/>
    <mergeCell ref="P12:P15"/>
    <mergeCell ref="F12:F15"/>
    <mergeCell ref="H12:H15"/>
    <mergeCell ref="I12:I15"/>
    <mergeCell ref="J12:J15"/>
    <mergeCell ref="AS8:AS11"/>
    <mergeCell ref="AT8:AT11"/>
    <mergeCell ref="AU8:AU11"/>
    <mergeCell ref="AG8:AG11"/>
    <mergeCell ref="AH8:AH11"/>
    <mergeCell ref="AI8:AI11"/>
    <mergeCell ref="AJ8:AJ11"/>
    <mergeCell ref="AK8:AK11"/>
    <mergeCell ref="AL8:AL11"/>
    <mergeCell ref="AA8:AA11"/>
    <mergeCell ref="AB8:AB11"/>
    <mergeCell ref="AC8:AC11"/>
    <mergeCell ref="AD8:AD11"/>
    <mergeCell ref="AE8:AE11"/>
    <mergeCell ref="AF8:AF11"/>
    <mergeCell ref="U8:U11"/>
    <mergeCell ref="V8:V11"/>
    <mergeCell ref="W8:W11"/>
    <mergeCell ref="Q12:Q15"/>
    <mergeCell ref="R12:R15"/>
    <mergeCell ref="AV8:AV11"/>
    <mergeCell ref="AW8:AW11"/>
    <mergeCell ref="AX8:AX11"/>
    <mergeCell ref="AM8:AM11"/>
    <mergeCell ref="AN8:AN11"/>
    <mergeCell ref="AO8:AO11"/>
    <mergeCell ref="AP8:AP11"/>
    <mergeCell ref="AQ8:AQ11"/>
    <mergeCell ref="AR8:AR11"/>
    <mergeCell ref="X8:X11"/>
    <mergeCell ref="Y8:Y11"/>
    <mergeCell ref="Z8:Z11"/>
    <mergeCell ref="O8:O11"/>
    <mergeCell ref="P8:P11"/>
    <mergeCell ref="Q8:Q11"/>
    <mergeCell ref="R8:R11"/>
    <mergeCell ref="S8:S11"/>
    <mergeCell ref="T8:T11"/>
    <mergeCell ref="AG4:AG7"/>
    <mergeCell ref="AH4:AH7"/>
    <mergeCell ref="AI4:AI7"/>
    <mergeCell ref="AJ4:AJ7"/>
    <mergeCell ref="AK4:AK7"/>
    <mergeCell ref="AL4:AL7"/>
    <mergeCell ref="AA4:AA7"/>
    <mergeCell ref="AB4:AB7"/>
    <mergeCell ref="AC4:AC7"/>
    <mergeCell ref="AD4:AD7"/>
    <mergeCell ref="AE4:AE7"/>
    <mergeCell ref="AF4:AF7"/>
    <mergeCell ref="AV4:AV7"/>
    <mergeCell ref="AW4:AW7"/>
    <mergeCell ref="AX4:AX7"/>
    <mergeCell ref="AM4:AM7"/>
    <mergeCell ref="AN4:AN7"/>
    <mergeCell ref="AO4:AO7"/>
    <mergeCell ref="AP4:AP7"/>
    <mergeCell ref="AQ4:AQ7"/>
    <mergeCell ref="AR4:AR7"/>
    <mergeCell ref="AS4:AS7"/>
    <mergeCell ref="AT4:AT7"/>
    <mergeCell ref="AU4:AU7"/>
    <mergeCell ref="X4:X7"/>
    <mergeCell ref="Y4:Y7"/>
    <mergeCell ref="Z4:Z7"/>
    <mergeCell ref="O4:O7"/>
    <mergeCell ref="P4:P7"/>
    <mergeCell ref="Q4:Q7"/>
    <mergeCell ref="R4:R7"/>
    <mergeCell ref="S4:S7"/>
    <mergeCell ref="T4:T7"/>
    <mergeCell ref="U4:U7"/>
    <mergeCell ref="V4:V7"/>
    <mergeCell ref="W4:W7"/>
    <mergeCell ref="I4:I7"/>
    <mergeCell ref="J4:J7"/>
    <mergeCell ref="K4:K7"/>
    <mergeCell ref="L4:L7"/>
    <mergeCell ref="M4:M7"/>
    <mergeCell ref="N4:N7"/>
    <mergeCell ref="A4:A11"/>
    <mergeCell ref="B4:B19"/>
    <mergeCell ref="C4:C11"/>
    <mergeCell ref="D4:D7"/>
    <mergeCell ref="F4:F7"/>
    <mergeCell ref="H4:H7"/>
    <mergeCell ref="D8:D11"/>
    <mergeCell ref="F8:F11"/>
    <mergeCell ref="H8:H11"/>
    <mergeCell ref="A12:A19"/>
    <mergeCell ref="I8:I11"/>
    <mergeCell ref="J8:J11"/>
    <mergeCell ref="K8:K11"/>
    <mergeCell ref="L8:L11"/>
    <mergeCell ref="M8:M11"/>
    <mergeCell ref="N8:N11"/>
    <mergeCell ref="C12:C19"/>
    <mergeCell ref="D12:D15"/>
    <mergeCell ref="A1:C1"/>
    <mergeCell ref="N1:AR1"/>
    <mergeCell ref="AS1:AV1"/>
    <mergeCell ref="AZ1:AZ2"/>
    <mergeCell ref="A2:E2"/>
    <mergeCell ref="M2:S2"/>
    <mergeCell ref="T2:Z2"/>
    <mergeCell ref="AA2:AG2"/>
    <mergeCell ref="AH2:AN2"/>
    <mergeCell ref="AS2:AV2"/>
  </mergeCells>
  <hyperlinks>
    <hyperlink ref="AZ1:AZ2" location="Index!A1" display="Index"/>
  </hyperlinks>
  <pageMargins left="0.75" right="0.75" top="1" bottom="1" header="0.5" footer="0.5"/>
  <pageSetup paperSize="9"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2"/>
  <sheetViews>
    <sheetView workbookViewId="0">
      <selection activeCell="H25" sqref="H25"/>
    </sheetView>
  </sheetViews>
  <sheetFormatPr defaultRowHeight="12.75"/>
  <cols>
    <col min="1" max="3" width="9.140625" style="300"/>
    <col min="4" max="4" width="16.85546875" style="300" customWidth="1"/>
    <col min="5" max="5" width="13.140625" style="300" customWidth="1"/>
    <col min="6" max="6" width="24.28515625" style="300" customWidth="1"/>
    <col min="7" max="7" width="17.28515625" style="300" customWidth="1"/>
    <col min="8" max="8" width="9.140625" style="300"/>
    <col min="9" max="9" width="60.85546875" style="300" bestFit="1" customWidth="1"/>
    <col min="10" max="16384" width="9.140625" style="300"/>
  </cols>
  <sheetData>
    <row r="2" spans="1:17" ht="20.25">
      <c r="A2" s="395" t="s">
        <v>432</v>
      </c>
      <c r="B2" s="396"/>
      <c r="C2" s="396"/>
      <c r="D2" s="396"/>
      <c r="E2" s="396"/>
      <c r="F2" s="396"/>
      <c r="G2" s="396"/>
      <c r="H2" s="389" t="s">
        <v>58</v>
      </c>
    </row>
    <row r="3" spans="1:17">
      <c r="A3" s="397"/>
    </row>
    <row r="4" spans="1:17" ht="12.75" customHeight="1">
      <c r="A4" s="758" t="s">
        <v>433</v>
      </c>
      <c r="B4" s="759"/>
      <c r="C4" s="759"/>
      <c r="D4" s="759"/>
      <c r="E4" s="759"/>
      <c r="F4" s="759"/>
      <c r="G4" s="759"/>
      <c r="H4" s="759"/>
      <c r="I4" s="759"/>
      <c r="J4" s="759"/>
      <c r="K4" s="759"/>
      <c r="L4" s="759"/>
      <c r="M4" s="759"/>
      <c r="N4" s="759"/>
      <c r="O4" s="759"/>
      <c r="P4" s="759"/>
      <c r="Q4" s="759"/>
    </row>
    <row r="5" spans="1:17">
      <c r="A5" s="759"/>
      <c r="B5" s="759"/>
      <c r="C5" s="759"/>
      <c r="D5" s="759"/>
      <c r="E5" s="759"/>
      <c r="F5" s="759"/>
      <c r="G5" s="759"/>
      <c r="H5" s="759"/>
      <c r="I5" s="759"/>
      <c r="J5" s="759"/>
      <c r="K5" s="759"/>
      <c r="L5" s="759"/>
      <c r="M5" s="759"/>
      <c r="N5" s="759"/>
      <c r="O5" s="759"/>
      <c r="P5" s="759"/>
      <c r="Q5" s="759"/>
    </row>
    <row r="6" spans="1:17">
      <c r="A6" s="759"/>
      <c r="B6" s="759"/>
      <c r="C6" s="759"/>
      <c r="D6" s="759"/>
      <c r="E6" s="759"/>
      <c r="F6" s="759"/>
      <c r="G6" s="759"/>
      <c r="H6" s="759"/>
      <c r="I6" s="759"/>
      <c r="J6" s="759"/>
      <c r="K6" s="759"/>
      <c r="L6" s="759"/>
      <c r="M6" s="759"/>
      <c r="N6" s="759"/>
      <c r="O6" s="759"/>
      <c r="P6" s="759"/>
      <c r="Q6" s="759"/>
    </row>
    <row r="7" spans="1:17">
      <c r="A7" s="759"/>
      <c r="B7" s="759"/>
      <c r="C7" s="759"/>
      <c r="D7" s="759"/>
      <c r="E7" s="759"/>
      <c r="F7" s="759"/>
      <c r="G7" s="759"/>
      <c r="H7" s="759"/>
      <c r="I7" s="759"/>
      <c r="J7" s="759"/>
      <c r="K7" s="759"/>
      <c r="L7" s="759"/>
      <c r="M7" s="759"/>
      <c r="N7" s="759"/>
      <c r="O7" s="759"/>
      <c r="P7" s="759"/>
      <c r="Q7" s="759"/>
    </row>
    <row r="8" spans="1:17">
      <c r="A8" s="398" t="s">
        <v>434</v>
      </c>
      <c r="B8" s="399"/>
      <c r="C8" s="399"/>
      <c r="D8" s="399"/>
      <c r="E8" s="399"/>
      <c r="F8" s="399"/>
      <c r="G8" s="399"/>
      <c r="H8" s="399"/>
      <c r="I8" s="399"/>
      <c r="J8" s="399"/>
      <c r="K8" s="399"/>
      <c r="L8" s="399"/>
      <c r="M8" s="399"/>
      <c r="N8" s="399"/>
      <c r="O8" s="399"/>
      <c r="P8" s="399"/>
      <c r="Q8" s="399"/>
    </row>
    <row r="9" spans="1:17">
      <c r="A9" s="397"/>
      <c r="B9" s="399"/>
      <c r="C9" s="399"/>
      <c r="D9" s="399"/>
      <c r="E9" s="399"/>
      <c r="F9" s="399"/>
      <c r="G9" s="399"/>
      <c r="H9" s="399"/>
      <c r="I9" s="399"/>
      <c r="J9" s="399"/>
      <c r="K9" s="399"/>
      <c r="L9" s="399"/>
      <c r="M9" s="399"/>
      <c r="N9" s="399"/>
      <c r="O9" s="399"/>
      <c r="P9" s="399"/>
      <c r="Q9" s="399"/>
    </row>
    <row r="10" spans="1:17">
      <c r="J10" s="399"/>
      <c r="K10" s="399"/>
      <c r="L10" s="399"/>
      <c r="M10" s="399"/>
      <c r="N10" s="399"/>
      <c r="O10" s="399"/>
      <c r="P10" s="399"/>
      <c r="Q10" s="399"/>
    </row>
    <row r="11" spans="1:17">
      <c r="J11" s="399"/>
      <c r="K11" s="399"/>
      <c r="L11" s="399"/>
      <c r="M11" s="399"/>
      <c r="N11" s="399"/>
      <c r="O11" s="399"/>
      <c r="P11" s="399"/>
      <c r="Q11" s="399"/>
    </row>
    <row r="12" spans="1:17">
      <c r="J12" s="399"/>
      <c r="K12" s="399"/>
      <c r="L12" s="399"/>
      <c r="M12" s="399"/>
      <c r="N12" s="399"/>
      <c r="O12" s="399"/>
      <c r="P12" s="399"/>
      <c r="Q12" s="399"/>
    </row>
    <row r="13" spans="1:17">
      <c r="J13" s="399"/>
      <c r="K13" s="399"/>
      <c r="L13" s="399"/>
      <c r="M13" s="399"/>
      <c r="N13" s="399"/>
      <c r="O13" s="399"/>
      <c r="P13" s="399"/>
      <c r="Q13" s="399"/>
    </row>
    <row r="14" spans="1:17">
      <c r="J14" s="399"/>
      <c r="K14" s="399"/>
      <c r="L14" s="399"/>
      <c r="M14" s="399"/>
      <c r="N14" s="399"/>
      <c r="O14" s="399"/>
      <c r="P14" s="399"/>
      <c r="Q14" s="399"/>
    </row>
    <row r="15" spans="1:17">
      <c r="A15" s="399"/>
      <c r="B15" s="399"/>
      <c r="C15" s="399"/>
      <c r="D15" s="399"/>
      <c r="E15" s="399"/>
      <c r="F15" s="399"/>
      <c r="G15" s="399"/>
      <c r="H15" s="399"/>
      <c r="I15" s="399"/>
      <c r="J15" s="399"/>
      <c r="K15" s="399"/>
      <c r="L15" s="399"/>
      <c r="M15" s="399"/>
      <c r="N15" s="399"/>
      <c r="O15" s="399"/>
      <c r="P15" s="399"/>
      <c r="Q15" s="399"/>
    </row>
    <row r="16" spans="1:17">
      <c r="A16" s="399"/>
      <c r="B16" s="399"/>
      <c r="C16" s="399"/>
      <c r="D16" s="399"/>
      <c r="E16" s="399"/>
      <c r="F16" s="399"/>
      <c r="G16" s="399"/>
      <c r="H16" s="399"/>
      <c r="I16" s="399"/>
      <c r="J16" s="399"/>
      <c r="K16" s="399"/>
      <c r="L16" s="399"/>
      <c r="M16" s="399"/>
      <c r="N16" s="399"/>
      <c r="O16" s="399"/>
      <c r="P16" s="399"/>
      <c r="Q16" s="399"/>
    </row>
    <row r="18" spans="1:9">
      <c r="B18" s="300" t="s">
        <v>418</v>
      </c>
    </row>
    <row r="31" spans="1:9">
      <c r="A31" s="398" t="s">
        <v>435</v>
      </c>
      <c r="B31" s="399"/>
      <c r="C31" s="399"/>
      <c r="D31" s="399"/>
      <c r="E31" s="399"/>
      <c r="F31" s="399"/>
      <c r="G31" s="399"/>
      <c r="H31" s="399"/>
      <c r="I31" s="399"/>
    </row>
    <row r="33" spans="1:12" ht="27.75" customHeight="1">
      <c r="C33" s="400" t="s">
        <v>419</v>
      </c>
      <c r="D33" s="400" t="s">
        <v>420</v>
      </c>
      <c r="E33" s="400" t="s">
        <v>283</v>
      </c>
      <c r="F33" s="400" t="s">
        <v>421</v>
      </c>
      <c r="G33" s="400" t="s">
        <v>422</v>
      </c>
    </row>
    <row r="34" spans="1:12" ht="15" customHeight="1">
      <c r="C34" s="401" t="s">
        <v>423</v>
      </c>
      <c r="D34" s="404" t="s">
        <v>184</v>
      </c>
      <c r="E34" s="404" t="s">
        <v>438</v>
      </c>
      <c r="F34" s="402" t="s">
        <v>439</v>
      </c>
      <c r="G34" s="404" t="s">
        <v>445</v>
      </c>
      <c r="I34" s="403"/>
    </row>
    <row r="35" spans="1:12" ht="15.75" customHeight="1">
      <c r="C35" s="402" t="s">
        <v>424</v>
      </c>
      <c r="D35" s="404" t="s">
        <v>185</v>
      </c>
      <c r="E35" s="404" t="s">
        <v>438</v>
      </c>
      <c r="F35" s="404" t="s">
        <v>440</v>
      </c>
      <c r="G35" s="404" t="s">
        <v>445</v>
      </c>
      <c r="I35" s="403" t="s">
        <v>426</v>
      </c>
    </row>
    <row r="36" spans="1:12" ht="15" customHeight="1">
      <c r="C36" s="402" t="s">
        <v>427</v>
      </c>
      <c r="D36" s="404" t="s">
        <v>186</v>
      </c>
      <c r="E36" s="404" t="s">
        <v>438</v>
      </c>
      <c r="F36" s="404" t="s">
        <v>441</v>
      </c>
      <c r="G36" s="404" t="s">
        <v>445</v>
      </c>
      <c r="I36" s="403"/>
    </row>
    <row r="37" spans="1:12" ht="13.5" customHeight="1">
      <c r="C37" s="402" t="s">
        <v>429</v>
      </c>
      <c r="D37" s="404" t="s">
        <v>187</v>
      </c>
      <c r="E37" s="404" t="s">
        <v>438</v>
      </c>
      <c r="F37" s="404" t="s">
        <v>442</v>
      </c>
      <c r="G37" s="404" t="s">
        <v>445</v>
      </c>
      <c r="I37" s="762" t="s">
        <v>446</v>
      </c>
      <c r="J37" s="763"/>
      <c r="K37" s="763"/>
      <c r="L37" s="763"/>
    </row>
    <row r="38" spans="1:12" ht="13.5" customHeight="1">
      <c r="C38" s="402" t="s">
        <v>430</v>
      </c>
      <c r="D38" s="404" t="s">
        <v>188</v>
      </c>
      <c r="E38" s="404" t="s">
        <v>438</v>
      </c>
      <c r="F38" s="404" t="s">
        <v>443</v>
      </c>
      <c r="G38" s="404" t="s">
        <v>445</v>
      </c>
      <c r="I38" s="763"/>
      <c r="J38" s="763"/>
      <c r="K38" s="763"/>
      <c r="L38" s="763"/>
    </row>
    <row r="39" spans="1:12" ht="12.75" customHeight="1">
      <c r="C39" s="402" t="s">
        <v>431</v>
      </c>
      <c r="D39" s="404" t="s">
        <v>189</v>
      </c>
      <c r="E39" s="404" t="s">
        <v>438</v>
      </c>
      <c r="F39" s="404" t="s">
        <v>444</v>
      </c>
      <c r="G39" s="404" t="s">
        <v>445</v>
      </c>
    </row>
    <row r="40" spans="1:12" ht="15" customHeight="1">
      <c r="C40" s="404" t="s">
        <v>436</v>
      </c>
      <c r="D40" s="404" t="s">
        <v>425</v>
      </c>
      <c r="E40" s="760" t="s">
        <v>437</v>
      </c>
      <c r="F40" s="761"/>
      <c r="G40" s="402"/>
    </row>
    <row r="41" spans="1:12" ht="15.75" customHeight="1">
      <c r="A41" s="403"/>
      <c r="B41" s="399"/>
      <c r="C41" s="404" t="s">
        <v>436</v>
      </c>
      <c r="D41" s="404" t="s">
        <v>428</v>
      </c>
      <c r="E41" s="760" t="s">
        <v>437</v>
      </c>
      <c r="F41" s="761"/>
      <c r="G41" s="402"/>
      <c r="H41" s="399"/>
      <c r="I41" s="399"/>
    </row>
    <row r="42" spans="1:12">
      <c r="A42" s="399"/>
      <c r="B42" s="399"/>
      <c r="C42" s="399"/>
      <c r="D42" s="399"/>
      <c r="E42" s="399"/>
      <c r="F42" s="399"/>
      <c r="G42" s="399"/>
      <c r="H42" s="399"/>
      <c r="I42" s="399"/>
    </row>
  </sheetData>
  <mergeCells count="4">
    <mergeCell ref="A4:Q7"/>
    <mergeCell ref="E40:F40"/>
    <mergeCell ref="E41:F41"/>
    <mergeCell ref="I37:L38"/>
  </mergeCells>
  <hyperlinks>
    <hyperlink ref="H2" location="Index!A1" display="Index"/>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1"/>
  <sheetViews>
    <sheetView topLeftCell="A31" zoomScaleNormal="100" workbookViewId="0">
      <selection activeCell="D43" sqref="D43:J49"/>
    </sheetView>
  </sheetViews>
  <sheetFormatPr defaultRowHeight="12.75"/>
  <cols>
    <col min="1" max="1" width="14.5703125" bestFit="1" customWidth="1"/>
    <col min="2" max="2" width="14.5703125" customWidth="1"/>
    <col min="3" max="3" width="8" customWidth="1"/>
    <col min="4" max="4" width="3.85546875" bestFit="1" customWidth="1"/>
    <col min="5" max="5" width="11.5703125" bestFit="1" customWidth="1"/>
    <col min="6" max="6" width="15.140625" bestFit="1" customWidth="1"/>
    <col min="7" max="7" width="9" bestFit="1" customWidth="1"/>
    <col min="8" max="8" width="5.140625" bestFit="1" customWidth="1"/>
    <col min="9" max="9" width="15.140625" bestFit="1" customWidth="1"/>
    <col min="10" max="10" width="9" bestFit="1" customWidth="1"/>
    <col min="11" max="11" width="1.42578125" customWidth="1"/>
    <col min="12" max="12" width="2.7109375" customWidth="1"/>
    <col min="13" max="13" width="5.85546875" customWidth="1"/>
    <col min="14" max="14" width="6.85546875" customWidth="1"/>
    <col min="15" max="15" width="9.85546875" bestFit="1" customWidth="1"/>
    <col min="16" max="16" width="5" customWidth="1"/>
    <col min="17" max="17" width="2.5703125" customWidth="1"/>
    <col min="18" max="18" width="5.7109375" customWidth="1"/>
    <col min="19" max="19" width="5.140625" customWidth="1"/>
    <col min="20" max="20" width="6" customWidth="1"/>
    <col min="21" max="21" width="6.140625" customWidth="1"/>
    <col min="22" max="22" width="6" customWidth="1"/>
    <col min="23" max="23" width="6.28515625" customWidth="1"/>
    <col min="24" max="24" width="6" customWidth="1"/>
    <col min="25" max="25" width="5.5703125" customWidth="1"/>
    <col min="26" max="26" width="1.7109375" customWidth="1"/>
    <col min="27" max="27" width="1.28515625" customWidth="1"/>
    <col min="28" max="28" width="1.42578125" customWidth="1"/>
    <col min="29" max="29" width="1.28515625" customWidth="1"/>
    <col min="30" max="30" width="6.42578125" customWidth="1"/>
    <col min="31" max="31" width="4.140625" customWidth="1"/>
    <col min="32" max="32" width="5.85546875" customWidth="1"/>
    <col min="33" max="33" width="5.5703125" customWidth="1"/>
    <col min="34" max="34" width="5.140625" customWidth="1"/>
    <col min="35" max="35" width="6" customWidth="1"/>
    <col min="36" max="36" width="4.28515625" customWidth="1"/>
    <col min="37" max="37" width="5.28515625" customWidth="1"/>
    <col min="38" max="38" width="5.42578125" customWidth="1"/>
    <col min="39" max="39" width="0.140625" customWidth="1"/>
    <col min="40" max="41" width="5.28515625" customWidth="1"/>
    <col min="42" max="42" width="9.85546875" bestFit="1" customWidth="1"/>
    <col min="43" max="43" width="5.140625" customWidth="1"/>
    <col min="44" max="44" width="0.140625" customWidth="1"/>
    <col min="45" max="45" width="5.5703125" customWidth="1"/>
    <col min="46" max="46" width="5.85546875" customWidth="1"/>
    <col min="47" max="47" width="5.7109375" customWidth="1"/>
    <col min="48" max="48" width="6.28515625" customWidth="1"/>
    <col min="49" max="50" width="6" customWidth="1"/>
    <col min="51" max="51" width="6.28515625" customWidth="1"/>
    <col min="52" max="52" width="2" customWidth="1"/>
    <col min="245" max="245" width="14.5703125" bestFit="1" customWidth="1"/>
    <col min="246" max="246" width="8" customWidth="1"/>
    <col min="247" max="247" width="1.85546875" customWidth="1"/>
    <col min="248" max="248" width="5.28515625" customWidth="1"/>
    <col min="249" max="249" width="5.5703125" customWidth="1"/>
    <col min="250" max="252" width="5.28515625" customWidth="1"/>
    <col min="253" max="253" width="5.7109375" customWidth="1"/>
    <col min="254" max="254" width="1.42578125" customWidth="1"/>
    <col min="255" max="255" width="2.7109375" customWidth="1"/>
    <col min="256" max="256" width="5.85546875" customWidth="1"/>
    <col min="257" max="257" width="6.85546875" customWidth="1"/>
    <col min="258" max="258" width="4.5703125" customWidth="1"/>
    <col min="259" max="259" width="5.85546875" customWidth="1"/>
    <col min="260" max="260" width="4.7109375" customWidth="1"/>
    <col min="261" max="261" width="5.42578125" customWidth="1"/>
    <col min="262" max="262" width="5.7109375" customWidth="1"/>
    <col min="263" max="263" width="0.140625" customWidth="1"/>
    <col min="264" max="264" width="5.140625" customWidth="1"/>
    <col min="265" max="265" width="5.7109375" customWidth="1"/>
    <col min="266" max="266" width="6.42578125" customWidth="1"/>
    <col min="267" max="267" width="6" customWidth="1"/>
    <col min="268" max="268" width="5.7109375" customWidth="1"/>
    <col min="269" max="269" width="6.140625" customWidth="1"/>
    <col min="270" max="270" width="6.7109375" customWidth="1"/>
    <col min="271" max="271" width="5.42578125" customWidth="1"/>
    <col min="272" max="272" width="5" customWidth="1"/>
    <col min="273" max="273" width="2.5703125" customWidth="1"/>
    <col min="274" max="274" width="5.7109375" customWidth="1"/>
    <col min="275" max="275" width="5.140625" customWidth="1"/>
    <col min="276" max="276" width="6" customWidth="1"/>
    <col min="277" max="277" width="6.140625" customWidth="1"/>
    <col min="278" max="278" width="6" customWidth="1"/>
    <col min="279" max="279" width="6.28515625" customWidth="1"/>
    <col min="280" max="280" width="6" customWidth="1"/>
    <col min="281" max="281" width="5.5703125" customWidth="1"/>
    <col min="282" max="282" width="1.7109375" customWidth="1"/>
    <col min="283" max="283" width="1.28515625" customWidth="1"/>
    <col min="284" max="284" width="1.42578125" customWidth="1"/>
    <col min="285" max="285" width="1.28515625" customWidth="1"/>
    <col min="286" max="286" width="6.42578125" customWidth="1"/>
    <col min="287" max="287" width="4.140625" customWidth="1"/>
    <col min="288" max="288" width="5.85546875" customWidth="1"/>
    <col min="289" max="289" width="5.5703125" customWidth="1"/>
    <col min="290" max="290" width="5.140625" customWidth="1"/>
    <col min="291" max="291" width="6" customWidth="1"/>
    <col min="292" max="292" width="4.28515625" customWidth="1"/>
    <col min="293" max="293" width="5.28515625" customWidth="1"/>
    <col min="294" max="294" width="5.42578125" customWidth="1"/>
    <col min="295" max="295" width="0.140625" customWidth="1"/>
    <col min="296" max="297" width="5.28515625" customWidth="1"/>
    <col min="298" max="298" width="5.42578125" customWidth="1"/>
    <col min="299" max="299" width="5.140625" customWidth="1"/>
    <col min="300" max="300" width="0.140625" customWidth="1"/>
    <col min="301" max="301" width="5.5703125" customWidth="1"/>
    <col min="302" max="302" width="5.85546875" customWidth="1"/>
    <col min="303" max="303" width="5.7109375" customWidth="1"/>
    <col min="304" max="304" width="6.28515625" customWidth="1"/>
    <col min="305" max="306" width="6" customWidth="1"/>
    <col min="307" max="307" width="6.28515625" customWidth="1"/>
    <col min="308" max="308" width="2" customWidth="1"/>
    <col min="501" max="501" width="14.5703125" bestFit="1" customWidth="1"/>
    <col min="502" max="502" width="8" customWidth="1"/>
    <col min="503" max="503" width="1.85546875" customWidth="1"/>
    <col min="504" max="504" width="5.28515625" customWidth="1"/>
    <col min="505" max="505" width="5.5703125" customWidth="1"/>
    <col min="506" max="508" width="5.28515625" customWidth="1"/>
    <col min="509" max="509" width="5.7109375" customWidth="1"/>
    <col min="510" max="510" width="1.42578125" customWidth="1"/>
    <col min="511" max="511" width="2.7109375" customWidth="1"/>
    <col min="512" max="512" width="5.85546875" customWidth="1"/>
    <col min="513" max="513" width="6.85546875" customWidth="1"/>
    <col min="514" max="514" width="4.5703125" customWidth="1"/>
    <col min="515" max="515" width="5.85546875" customWidth="1"/>
    <col min="516" max="516" width="4.7109375" customWidth="1"/>
    <col min="517" max="517" width="5.42578125" customWidth="1"/>
    <col min="518" max="518" width="5.7109375" customWidth="1"/>
    <col min="519" max="519" width="0.140625" customWidth="1"/>
    <col min="520" max="520" width="5.140625" customWidth="1"/>
    <col min="521" max="521" width="5.7109375" customWidth="1"/>
    <col min="522" max="522" width="6.42578125" customWidth="1"/>
    <col min="523" max="523" width="6" customWidth="1"/>
    <col min="524" max="524" width="5.7109375" customWidth="1"/>
    <col min="525" max="525" width="6.140625" customWidth="1"/>
    <col min="526" max="526" width="6.7109375" customWidth="1"/>
    <col min="527" max="527" width="5.42578125" customWidth="1"/>
    <col min="528" max="528" width="5" customWidth="1"/>
    <col min="529" max="529" width="2.5703125" customWidth="1"/>
    <col min="530" max="530" width="5.7109375" customWidth="1"/>
    <col min="531" max="531" width="5.140625" customWidth="1"/>
    <col min="532" max="532" width="6" customWidth="1"/>
    <col min="533" max="533" width="6.140625" customWidth="1"/>
    <col min="534" max="534" width="6" customWidth="1"/>
    <col min="535" max="535" width="6.28515625" customWidth="1"/>
    <col min="536" max="536" width="6" customWidth="1"/>
    <col min="537" max="537" width="5.5703125" customWidth="1"/>
    <col min="538" max="538" width="1.7109375" customWidth="1"/>
    <col min="539" max="539" width="1.28515625" customWidth="1"/>
    <col min="540" max="540" width="1.42578125" customWidth="1"/>
    <col min="541" max="541" width="1.28515625" customWidth="1"/>
    <col min="542" max="542" width="6.42578125" customWidth="1"/>
    <col min="543" max="543" width="4.140625" customWidth="1"/>
    <col min="544" max="544" width="5.85546875" customWidth="1"/>
    <col min="545" max="545" width="5.5703125" customWidth="1"/>
    <col min="546" max="546" width="5.140625" customWidth="1"/>
    <col min="547" max="547" width="6" customWidth="1"/>
    <col min="548" max="548" width="4.28515625" customWidth="1"/>
    <col min="549" max="549" width="5.28515625" customWidth="1"/>
    <col min="550" max="550" width="5.42578125" customWidth="1"/>
    <col min="551" max="551" width="0.140625" customWidth="1"/>
    <col min="552" max="553" width="5.28515625" customWidth="1"/>
    <col min="554" max="554" width="5.42578125" customWidth="1"/>
    <col min="555" max="555" width="5.140625" customWidth="1"/>
    <col min="556" max="556" width="0.140625" customWidth="1"/>
    <col min="557" max="557" width="5.5703125" customWidth="1"/>
    <col min="558" max="558" width="5.85546875" customWidth="1"/>
    <col min="559" max="559" width="5.7109375" customWidth="1"/>
    <col min="560" max="560" width="6.28515625" customWidth="1"/>
    <col min="561" max="562" width="6" customWidth="1"/>
    <col min="563" max="563" width="6.28515625" customWidth="1"/>
    <col min="564" max="564" width="2" customWidth="1"/>
    <col min="757" max="757" width="14.5703125" bestFit="1" customWidth="1"/>
    <col min="758" max="758" width="8" customWidth="1"/>
    <col min="759" max="759" width="1.85546875" customWidth="1"/>
    <col min="760" max="760" width="5.28515625" customWidth="1"/>
    <col min="761" max="761" width="5.5703125" customWidth="1"/>
    <col min="762" max="764" width="5.28515625" customWidth="1"/>
    <col min="765" max="765" width="5.7109375" customWidth="1"/>
    <col min="766" max="766" width="1.42578125" customWidth="1"/>
    <col min="767" max="767" width="2.7109375" customWidth="1"/>
    <col min="768" max="768" width="5.85546875" customWidth="1"/>
    <col min="769" max="769" width="6.85546875" customWidth="1"/>
    <col min="770" max="770" width="4.5703125" customWidth="1"/>
    <col min="771" max="771" width="5.85546875" customWidth="1"/>
    <col min="772" max="772" width="4.7109375" customWidth="1"/>
    <col min="773" max="773" width="5.42578125" customWidth="1"/>
    <col min="774" max="774" width="5.7109375" customWidth="1"/>
    <col min="775" max="775" width="0.140625" customWidth="1"/>
    <col min="776" max="776" width="5.140625" customWidth="1"/>
    <col min="777" max="777" width="5.7109375" customWidth="1"/>
    <col min="778" max="778" width="6.42578125" customWidth="1"/>
    <col min="779" max="779" width="6" customWidth="1"/>
    <col min="780" max="780" width="5.7109375" customWidth="1"/>
    <col min="781" max="781" width="6.140625" customWidth="1"/>
    <col min="782" max="782" width="6.7109375" customWidth="1"/>
    <col min="783" max="783" width="5.42578125" customWidth="1"/>
    <col min="784" max="784" width="5" customWidth="1"/>
    <col min="785" max="785" width="2.5703125" customWidth="1"/>
    <col min="786" max="786" width="5.7109375" customWidth="1"/>
    <col min="787" max="787" width="5.140625" customWidth="1"/>
    <col min="788" max="788" width="6" customWidth="1"/>
    <col min="789" max="789" width="6.140625" customWidth="1"/>
    <col min="790" max="790" width="6" customWidth="1"/>
    <col min="791" max="791" width="6.28515625" customWidth="1"/>
    <col min="792" max="792" width="6" customWidth="1"/>
    <col min="793" max="793" width="5.5703125" customWidth="1"/>
    <col min="794" max="794" width="1.7109375" customWidth="1"/>
    <col min="795" max="795" width="1.28515625" customWidth="1"/>
    <col min="796" max="796" width="1.42578125" customWidth="1"/>
    <col min="797" max="797" width="1.28515625" customWidth="1"/>
    <col min="798" max="798" width="6.42578125" customWidth="1"/>
    <col min="799" max="799" width="4.140625" customWidth="1"/>
    <col min="800" max="800" width="5.85546875" customWidth="1"/>
    <col min="801" max="801" width="5.5703125" customWidth="1"/>
    <col min="802" max="802" width="5.140625" customWidth="1"/>
    <col min="803" max="803" width="6" customWidth="1"/>
    <col min="804" max="804" width="4.28515625" customWidth="1"/>
    <col min="805" max="805" width="5.28515625" customWidth="1"/>
    <col min="806" max="806" width="5.42578125" customWidth="1"/>
    <col min="807" max="807" width="0.140625" customWidth="1"/>
    <col min="808" max="809" width="5.28515625" customWidth="1"/>
    <col min="810" max="810" width="5.42578125" customWidth="1"/>
    <col min="811" max="811" width="5.140625" customWidth="1"/>
    <col min="812" max="812" width="0.140625" customWidth="1"/>
    <col min="813" max="813" width="5.5703125" customWidth="1"/>
    <col min="814" max="814" width="5.85546875" customWidth="1"/>
    <col min="815" max="815" width="5.7109375" customWidth="1"/>
    <col min="816" max="816" width="6.28515625" customWidth="1"/>
    <col min="817" max="818" width="6" customWidth="1"/>
    <col min="819" max="819" width="6.28515625" customWidth="1"/>
    <col min="820" max="820" width="2" customWidth="1"/>
    <col min="1013" max="1013" width="14.5703125" bestFit="1" customWidth="1"/>
    <col min="1014" max="1014" width="8" customWidth="1"/>
    <col min="1015" max="1015" width="1.85546875" customWidth="1"/>
    <col min="1016" max="1016" width="5.28515625" customWidth="1"/>
    <col min="1017" max="1017" width="5.5703125" customWidth="1"/>
    <col min="1018" max="1020" width="5.28515625" customWidth="1"/>
    <col min="1021" max="1021" width="5.7109375" customWidth="1"/>
    <col min="1022" max="1022" width="1.42578125" customWidth="1"/>
    <col min="1023" max="1023" width="2.7109375" customWidth="1"/>
    <col min="1024" max="1024" width="5.85546875" customWidth="1"/>
    <col min="1025" max="1025" width="6.85546875" customWidth="1"/>
    <col min="1026" max="1026" width="4.5703125" customWidth="1"/>
    <col min="1027" max="1027" width="5.85546875" customWidth="1"/>
    <col min="1028" max="1028" width="4.7109375" customWidth="1"/>
    <col min="1029" max="1029" width="5.42578125" customWidth="1"/>
    <col min="1030" max="1030" width="5.7109375" customWidth="1"/>
    <col min="1031" max="1031" width="0.140625" customWidth="1"/>
    <col min="1032" max="1032" width="5.140625" customWidth="1"/>
    <col min="1033" max="1033" width="5.7109375" customWidth="1"/>
    <col min="1034" max="1034" width="6.42578125" customWidth="1"/>
    <col min="1035" max="1035" width="6" customWidth="1"/>
    <col min="1036" max="1036" width="5.7109375" customWidth="1"/>
    <col min="1037" max="1037" width="6.140625" customWidth="1"/>
    <col min="1038" max="1038" width="6.7109375" customWidth="1"/>
    <col min="1039" max="1039" width="5.42578125" customWidth="1"/>
    <col min="1040" max="1040" width="5" customWidth="1"/>
    <col min="1041" max="1041" width="2.5703125" customWidth="1"/>
    <col min="1042" max="1042" width="5.7109375" customWidth="1"/>
    <col min="1043" max="1043" width="5.140625" customWidth="1"/>
    <col min="1044" max="1044" width="6" customWidth="1"/>
    <col min="1045" max="1045" width="6.140625" customWidth="1"/>
    <col min="1046" max="1046" width="6" customWidth="1"/>
    <col min="1047" max="1047" width="6.28515625" customWidth="1"/>
    <col min="1048" max="1048" width="6" customWidth="1"/>
    <col min="1049" max="1049" width="5.5703125" customWidth="1"/>
    <col min="1050" max="1050" width="1.7109375" customWidth="1"/>
    <col min="1051" max="1051" width="1.28515625" customWidth="1"/>
    <col min="1052" max="1052" width="1.42578125" customWidth="1"/>
    <col min="1053" max="1053" width="1.28515625" customWidth="1"/>
    <col min="1054" max="1054" width="6.42578125" customWidth="1"/>
    <col min="1055" max="1055" width="4.140625" customWidth="1"/>
    <col min="1056" max="1056" width="5.85546875" customWidth="1"/>
    <col min="1057" max="1057" width="5.5703125" customWidth="1"/>
    <col min="1058" max="1058" width="5.140625" customWidth="1"/>
    <col min="1059" max="1059" width="6" customWidth="1"/>
    <col min="1060" max="1060" width="4.28515625" customWidth="1"/>
    <col min="1061" max="1061" width="5.28515625" customWidth="1"/>
    <col min="1062" max="1062" width="5.42578125" customWidth="1"/>
    <col min="1063" max="1063" width="0.140625" customWidth="1"/>
    <col min="1064" max="1065" width="5.28515625" customWidth="1"/>
    <col min="1066" max="1066" width="5.42578125" customWidth="1"/>
    <col min="1067" max="1067" width="5.140625" customWidth="1"/>
    <col min="1068" max="1068" width="0.140625" customWidth="1"/>
    <col min="1069" max="1069" width="5.5703125" customWidth="1"/>
    <col min="1070" max="1070" width="5.85546875" customWidth="1"/>
    <col min="1071" max="1071" width="5.7109375" customWidth="1"/>
    <col min="1072" max="1072" width="6.28515625" customWidth="1"/>
    <col min="1073" max="1074" width="6" customWidth="1"/>
    <col min="1075" max="1075" width="6.28515625" customWidth="1"/>
    <col min="1076" max="1076" width="2" customWidth="1"/>
    <col min="1269" max="1269" width="14.5703125" bestFit="1" customWidth="1"/>
    <col min="1270" max="1270" width="8" customWidth="1"/>
    <col min="1271" max="1271" width="1.85546875" customWidth="1"/>
    <col min="1272" max="1272" width="5.28515625" customWidth="1"/>
    <col min="1273" max="1273" width="5.5703125" customWidth="1"/>
    <col min="1274" max="1276" width="5.28515625" customWidth="1"/>
    <col min="1277" max="1277" width="5.7109375" customWidth="1"/>
    <col min="1278" max="1278" width="1.42578125" customWidth="1"/>
    <col min="1279" max="1279" width="2.7109375" customWidth="1"/>
    <col min="1280" max="1280" width="5.85546875" customWidth="1"/>
    <col min="1281" max="1281" width="6.85546875" customWidth="1"/>
    <col min="1282" max="1282" width="4.5703125" customWidth="1"/>
    <col min="1283" max="1283" width="5.85546875" customWidth="1"/>
    <col min="1284" max="1284" width="4.7109375" customWidth="1"/>
    <col min="1285" max="1285" width="5.42578125" customWidth="1"/>
    <col min="1286" max="1286" width="5.7109375" customWidth="1"/>
    <col min="1287" max="1287" width="0.140625" customWidth="1"/>
    <col min="1288" max="1288" width="5.140625" customWidth="1"/>
    <col min="1289" max="1289" width="5.7109375" customWidth="1"/>
    <col min="1290" max="1290" width="6.42578125" customWidth="1"/>
    <col min="1291" max="1291" width="6" customWidth="1"/>
    <col min="1292" max="1292" width="5.7109375" customWidth="1"/>
    <col min="1293" max="1293" width="6.140625" customWidth="1"/>
    <col min="1294" max="1294" width="6.7109375" customWidth="1"/>
    <col min="1295" max="1295" width="5.42578125" customWidth="1"/>
    <col min="1296" max="1296" width="5" customWidth="1"/>
    <col min="1297" max="1297" width="2.5703125" customWidth="1"/>
    <col min="1298" max="1298" width="5.7109375" customWidth="1"/>
    <col min="1299" max="1299" width="5.140625" customWidth="1"/>
    <col min="1300" max="1300" width="6" customWidth="1"/>
    <col min="1301" max="1301" width="6.140625" customWidth="1"/>
    <col min="1302" max="1302" width="6" customWidth="1"/>
    <col min="1303" max="1303" width="6.28515625" customWidth="1"/>
    <col min="1304" max="1304" width="6" customWidth="1"/>
    <col min="1305" max="1305" width="5.5703125" customWidth="1"/>
    <col min="1306" max="1306" width="1.7109375" customWidth="1"/>
    <col min="1307" max="1307" width="1.28515625" customWidth="1"/>
    <col min="1308" max="1308" width="1.42578125" customWidth="1"/>
    <col min="1309" max="1309" width="1.28515625" customWidth="1"/>
    <col min="1310" max="1310" width="6.42578125" customWidth="1"/>
    <col min="1311" max="1311" width="4.140625" customWidth="1"/>
    <col min="1312" max="1312" width="5.85546875" customWidth="1"/>
    <col min="1313" max="1313" width="5.5703125" customWidth="1"/>
    <col min="1314" max="1314" width="5.140625" customWidth="1"/>
    <col min="1315" max="1315" width="6" customWidth="1"/>
    <col min="1316" max="1316" width="4.28515625" customWidth="1"/>
    <col min="1317" max="1317" width="5.28515625" customWidth="1"/>
    <col min="1318" max="1318" width="5.42578125" customWidth="1"/>
    <col min="1319" max="1319" width="0.140625" customWidth="1"/>
    <col min="1320" max="1321" width="5.28515625" customWidth="1"/>
    <col min="1322" max="1322" width="5.42578125" customWidth="1"/>
    <col min="1323" max="1323" width="5.140625" customWidth="1"/>
    <col min="1324" max="1324" width="0.140625" customWidth="1"/>
    <col min="1325" max="1325" width="5.5703125" customWidth="1"/>
    <col min="1326" max="1326" width="5.85546875" customWidth="1"/>
    <col min="1327" max="1327" width="5.7109375" customWidth="1"/>
    <col min="1328" max="1328" width="6.28515625" customWidth="1"/>
    <col min="1329" max="1330" width="6" customWidth="1"/>
    <col min="1331" max="1331" width="6.28515625" customWidth="1"/>
    <col min="1332" max="1332" width="2" customWidth="1"/>
    <col min="1525" max="1525" width="14.5703125" bestFit="1" customWidth="1"/>
    <col min="1526" max="1526" width="8" customWidth="1"/>
    <col min="1527" max="1527" width="1.85546875" customWidth="1"/>
    <col min="1528" max="1528" width="5.28515625" customWidth="1"/>
    <col min="1529" max="1529" width="5.5703125" customWidth="1"/>
    <col min="1530" max="1532" width="5.28515625" customWidth="1"/>
    <col min="1533" max="1533" width="5.7109375" customWidth="1"/>
    <col min="1534" max="1534" width="1.42578125" customWidth="1"/>
    <col min="1535" max="1535" width="2.7109375" customWidth="1"/>
    <col min="1536" max="1536" width="5.85546875" customWidth="1"/>
    <col min="1537" max="1537" width="6.85546875" customWidth="1"/>
    <col min="1538" max="1538" width="4.5703125" customWidth="1"/>
    <col min="1539" max="1539" width="5.85546875" customWidth="1"/>
    <col min="1540" max="1540" width="4.7109375" customWidth="1"/>
    <col min="1541" max="1541" width="5.42578125" customWidth="1"/>
    <col min="1542" max="1542" width="5.7109375" customWidth="1"/>
    <col min="1543" max="1543" width="0.140625" customWidth="1"/>
    <col min="1544" max="1544" width="5.140625" customWidth="1"/>
    <col min="1545" max="1545" width="5.7109375" customWidth="1"/>
    <col min="1546" max="1546" width="6.42578125" customWidth="1"/>
    <col min="1547" max="1547" width="6" customWidth="1"/>
    <col min="1548" max="1548" width="5.7109375" customWidth="1"/>
    <col min="1549" max="1549" width="6.140625" customWidth="1"/>
    <col min="1550" max="1550" width="6.7109375" customWidth="1"/>
    <col min="1551" max="1551" width="5.42578125" customWidth="1"/>
    <col min="1552" max="1552" width="5" customWidth="1"/>
    <col min="1553" max="1553" width="2.5703125" customWidth="1"/>
    <col min="1554" max="1554" width="5.7109375" customWidth="1"/>
    <col min="1555" max="1555" width="5.140625" customWidth="1"/>
    <col min="1556" max="1556" width="6" customWidth="1"/>
    <col min="1557" max="1557" width="6.140625" customWidth="1"/>
    <col min="1558" max="1558" width="6" customWidth="1"/>
    <col min="1559" max="1559" width="6.28515625" customWidth="1"/>
    <col min="1560" max="1560" width="6" customWidth="1"/>
    <col min="1561" max="1561" width="5.5703125" customWidth="1"/>
    <col min="1562" max="1562" width="1.7109375" customWidth="1"/>
    <col min="1563" max="1563" width="1.28515625" customWidth="1"/>
    <col min="1564" max="1564" width="1.42578125" customWidth="1"/>
    <col min="1565" max="1565" width="1.28515625" customWidth="1"/>
    <col min="1566" max="1566" width="6.42578125" customWidth="1"/>
    <col min="1567" max="1567" width="4.140625" customWidth="1"/>
    <col min="1568" max="1568" width="5.85546875" customWidth="1"/>
    <col min="1569" max="1569" width="5.5703125" customWidth="1"/>
    <col min="1570" max="1570" width="5.140625" customWidth="1"/>
    <col min="1571" max="1571" width="6" customWidth="1"/>
    <col min="1572" max="1572" width="4.28515625" customWidth="1"/>
    <col min="1573" max="1573" width="5.28515625" customWidth="1"/>
    <col min="1574" max="1574" width="5.42578125" customWidth="1"/>
    <col min="1575" max="1575" width="0.140625" customWidth="1"/>
    <col min="1576" max="1577" width="5.28515625" customWidth="1"/>
    <col min="1578" max="1578" width="5.42578125" customWidth="1"/>
    <col min="1579" max="1579" width="5.140625" customWidth="1"/>
    <col min="1580" max="1580" width="0.140625" customWidth="1"/>
    <col min="1581" max="1581" width="5.5703125" customWidth="1"/>
    <col min="1582" max="1582" width="5.85546875" customWidth="1"/>
    <col min="1583" max="1583" width="5.7109375" customWidth="1"/>
    <col min="1584" max="1584" width="6.28515625" customWidth="1"/>
    <col min="1585" max="1586" width="6" customWidth="1"/>
    <col min="1587" max="1587" width="6.28515625" customWidth="1"/>
    <col min="1588" max="1588" width="2" customWidth="1"/>
    <col min="1781" max="1781" width="14.5703125" bestFit="1" customWidth="1"/>
    <col min="1782" max="1782" width="8" customWidth="1"/>
    <col min="1783" max="1783" width="1.85546875" customWidth="1"/>
    <col min="1784" max="1784" width="5.28515625" customWidth="1"/>
    <col min="1785" max="1785" width="5.5703125" customWidth="1"/>
    <col min="1786" max="1788" width="5.28515625" customWidth="1"/>
    <col min="1789" max="1789" width="5.7109375" customWidth="1"/>
    <col min="1790" max="1790" width="1.42578125" customWidth="1"/>
    <col min="1791" max="1791" width="2.7109375" customWidth="1"/>
    <col min="1792" max="1792" width="5.85546875" customWidth="1"/>
    <col min="1793" max="1793" width="6.85546875" customWidth="1"/>
    <col min="1794" max="1794" width="4.5703125" customWidth="1"/>
    <col min="1795" max="1795" width="5.85546875" customWidth="1"/>
    <col min="1796" max="1796" width="4.7109375" customWidth="1"/>
    <col min="1797" max="1797" width="5.42578125" customWidth="1"/>
    <col min="1798" max="1798" width="5.7109375" customWidth="1"/>
    <col min="1799" max="1799" width="0.140625" customWidth="1"/>
    <col min="1800" max="1800" width="5.140625" customWidth="1"/>
    <col min="1801" max="1801" width="5.7109375" customWidth="1"/>
    <col min="1802" max="1802" width="6.42578125" customWidth="1"/>
    <col min="1803" max="1803" width="6" customWidth="1"/>
    <col min="1804" max="1804" width="5.7109375" customWidth="1"/>
    <col min="1805" max="1805" width="6.140625" customWidth="1"/>
    <col min="1806" max="1806" width="6.7109375" customWidth="1"/>
    <col min="1807" max="1807" width="5.42578125" customWidth="1"/>
    <col min="1808" max="1808" width="5" customWidth="1"/>
    <col min="1809" max="1809" width="2.5703125" customWidth="1"/>
    <col min="1810" max="1810" width="5.7109375" customWidth="1"/>
    <col min="1811" max="1811" width="5.140625" customWidth="1"/>
    <col min="1812" max="1812" width="6" customWidth="1"/>
    <col min="1813" max="1813" width="6.140625" customWidth="1"/>
    <col min="1814" max="1814" width="6" customWidth="1"/>
    <col min="1815" max="1815" width="6.28515625" customWidth="1"/>
    <col min="1816" max="1816" width="6" customWidth="1"/>
    <col min="1817" max="1817" width="5.5703125" customWidth="1"/>
    <col min="1818" max="1818" width="1.7109375" customWidth="1"/>
    <col min="1819" max="1819" width="1.28515625" customWidth="1"/>
    <col min="1820" max="1820" width="1.42578125" customWidth="1"/>
    <col min="1821" max="1821" width="1.28515625" customWidth="1"/>
    <col min="1822" max="1822" width="6.42578125" customWidth="1"/>
    <col min="1823" max="1823" width="4.140625" customWidth="1"/>
    <col min="1824" max="1824" width="5.85546875" customWidth="1"/>
    <col min="1825" max="1825" width="5.5703125" customWidth="1"/>
    <col min="1826" max="1826" width="5.140625" customWidth="1"/>
    <col min="1827" max="1827" width="6" customWidth="1"/>
    <col min="1828" max="1828" width="4.28515625" customWidth="1"/>
    <col min="1829" max="1829" width="5.28515625" customWidth="1"/>
    <col min="1830" max="1830" width="5.42578125" customWidth="1"/>
    <col min="1831" max="1831" width="0.140625" customWidth="1"/>
    <col min="1832" max="1833" width="5.28515625" customWidth="1"/>
    <col min="1834" max="1834" width="5.42578125" customWidth="1"/>
    <col min="1835" max="1835" width="5.140625" customWidth="1"/>
    <col min="1836" max="1836" width="0.140625" customWidth="1"/>
    <col min="1837" max="1837" width="5.5703125" customWidth="1"/>
    <col min="1838" max="1838" width="5.85546875" customWidth="1"/>
    <col min="1839" max="1839" width="5.7109375" customWidth="1"/>
    <col min="1840" max="1840" width="6.28515625" customWidth="1"/>
    <col min="1841" max="1842" width="6" customWidth="1"/>
    <col min="1843" max="1843" width="6.28515625" customWidth="1"/>
    <col min="1844" max="1844" width="2" customWidth="1"/>
    <col min="2037" max="2037" width="14.5703125" bestFit="1" customWidth="1"/>
    <col min="2038" max="2038" width="8" customWidth="1"/>
    <col min="2039" max="2039" width="1.85546875" customWidth="1"/>
    <col min="2040" max="2040" width="5.28515625" customWidth="1"/>
    <col min="2041" max="2041" width="5.5703125" customWidth="1"/>
    <col min="2042" max="2044" width="5.28515625" customWidth="1"/>
    <col min="2045" max="2045" width="5.7109375" customWidth="1"/>
    <col min="2046" max="2046" width="1.42578125" customWidth="1"/>
    <col min="2047" max="2047" width="2.7109375" customWidth="1"/>
    <col min="2048" max="2048" width="5.85546875" customWidth="1"/>
    <col min="2049" max="2049" width="6.85546875" customWidth="1"/>
    <col min="2050" max="2050" width="4.5703125" customWidth="1"/>
    <col min="2051" max="2051" width="5.85546875" customWidth="1"/>
    <col min="2052" max="2052" width="4.7109375" customWidth="1"/>
    <col min="2053" max="2053" width="5.42578125" customWidth="1"/>
    <col min="2054" max="2054" width="5.7109375" customWidth="1"/>
    <col min="2055" max="2055" width="0.140625" customWidth="1"/>
    <col min="2056" max="2056" width="5.140625" customWidth="1"/>
    <col min="2057" max="2057" width="5.7109375" customWidth="1"/>
    <col min="2058" max="2058" width="6.42578125" customWidth="1"/>
    <col min="2059" max="2059" width="6" customWidth="1"/>
    <col min="2060" max="2060" width="5.7109375" customWidth="1"/>
    <col min="2061" max="2061" width="6.140625" customWidth="1"/>
    <col min="2062" max="2062" width="6.7109375" customWidth="1"/>
    <col min="2063" max="2063" width="5.42578125" customWidth="1"/>
    <col min="2064" max="2064" width="5" customWidth="1"/>
    <col min="2065" max="2065" width="2.5703125" customWidth="1"/>
    <col min="2066" max="2066" width="5.7109375" customWidth="1"/>
    <col min="2067" max="2067" width="5.140625" customWidth="1"/>
    <col min="2068" max="2068" width="6" customWidth="1"/>
    <col min="2069" max="2069" width="6.140625" customWidth="1"/>
    <col min="2070" max="2070" width="6" customWidth="1"/>
    <col min="2071" max="2071" width="6.28515625" customWidth="1"/>
    <col min="2072" max="2072" width="6" customWidth="1"/>
    <col min="2073" max="2073" width="5.5703125" customWidth="1"/>
    <col min="2074" max="2074" width="1.7109375" customWidth="1"/>
    <col min="2075" max="2075" width="1.28515625" customWidth="1"/>
    <col min="2076" max="2076" width="1.42578125" customWidth="1"/>
    <col min="2077" max="2077" width="1.28515625" customWidth="1"/>
    <col min="2078" max="2078" width="6.42578125" customWidth="1"/>
    <col min="2079" max="2079" width="4.140625" customWidth="1"/>
    <col min="2080" max="2080" width="5.85546875" customWidth="1"/>
    <col min="2081" max="2081" width="5.5703125" customWidth="1"/>
    <col min="2082" max="2082" width="5.140625" customWidth="1"/>
    <col min="2083" max="2083" width="6" customWidth="1"/>
    <col min="2084" max="2084" width="4.28515625" customWidth="1"/>
    <col min="2085" max="2085" width="5.28515625" customWidth="1"/>
    <col min="2086" max="2086" width="5.42578125" customWidth="1"/>
    <col min="2087" max="2087" width="0.140625" customWidth="1"/>
    <col min="2088" max="2089" width="5.28515625" customWidth="1"/>
    <col min="2090" max="2090" width="5.42578125" customWidth="1"/>
    <col min="2091" max="2091" width="5.140625" customWidth="1"/>
    <col min="2092" max="2092" width="0.140625" customWidth="1"/>
    <col min="2093" max="2093" width="5.5703125" customWidth="1"/>
    <col min="2094" max="2094" width="5.85546875" customWidth="1"/>
    <col min="2095" max="2095" width="5.7109375" customWidth="1"/>
    <col min="2096" max="2096" width="6.28515625" customWidth="1"/>
    <col min="2097" max="2098" width="6" customWidth="1"/>
    <col min="2099" max="2099" width="6.28515625" customWidth="1"/>
    <col min="2100" max="2100" width="2" customWidth="1"/>
    <col min="2293" max="2293" width="14.5703125" bestFit="1" customWidth="1"/>
    <col min="2294" max="2294" width="8" customWidth="1"/>
    <col min="2295" max="2295" width="1.85546875" customWidth="1"/>
    <col min="2296" max="2296" width="5.28515625" customWidth="1"/>
    <col min="2297" max="2297" width="5.5703125" customWidth="1"/>
    <col min="2298" max="2300" width="5.28515625" customWidth="1"/>
    <col min="2301" max="2301" width="5.7109375" customWidth="1"/>
    <col min="2302" max="2302" width="1.42578125" customWidth="1"/>
    <col min="2303" max="2303" width="2.7109375" customWidth="1"/>
    <col min="2304" max="2304" width="5.85546875" customWidth="1"/>
    <col min="2305" max="2305" width="6.85546875" customWidth="1"/>
    <col min="2306" max="2306" width="4.5703125" customWidth="1"/>
    <col min="2307" max="2307" width="5.85546875" customWidth="1"/>
    <col min="2308" max="2308" width="4.7109375" customWidth="1"/>
    <col min="2309" max="2309" width="5.42578125" customWidth="1"/>
    <col min="2310" max="2310" width="5.7109375" customWidth="1"/>
    <col min="2311" max="2311" width="0.140625" customWidth="1"/>
    <col min="2312" max="2312" width="5.140625" customWidth="1"/>
    <col min="2313" max="2313" width="5.7109375" customWidth="1"/>
    <col min="2314" max="2314" width="6.42578125" customWidth="1"/>
    <col min="2315" max="2315" width="6" customWidth="1"/>
    <col min="2316" max="2316" width="5.7109375" customWidth="1"/>
    <col min="2317" max="2317" width="6.140625" customWidth="1"/>
    <col min="2318" max="2318" width="6.7109375" customWidth="1"/>
    <col min="2319" max="2319" width="5.42578125" customWidth="1"/>
    <col min="2320" max="2320" width="5" customWidth="1"/>
    <col min="2321" max="2321" width="2.5703125" customWidth="1"/>
    <col min="2322" max="2322" width="5.7109375" customWidth="1"/>
    <col min="2323" max="2323" width="5.140625" customWidth="1"/>
    <col min="2324" max="2324" width="6" customWidth="1"/>
    <col min="2325" max="2325" width="6.140625" customWidth="1"/>
    <col min="2326" max="2326" width="6" customWidth="1"/>
    <col min="2327" max="2327" width="6.28515625" customWidth="1"/>
    <col min="2328" max="2328" width="6" customWidth="1"/>
    <col min="2329" max="2329" width="5.5703125" customWidth="1"/>
    <col min="2330" max="2330" width="1.7109375" customWidth="1"/>
    <col min="2331" max="2331" width="1.28515625" customWidth="1"/>
    <col min="2332" max="2332" width="1.42578125" customWidth="1"/>
    <col min="2333" max="2333" width="1.28515625" customWidth="1"/>
    <col min="2334" max="2334" width="6.42578125" customWidth="1"/>
    <col min="2335" max="2335" width="4.140625" customWidth="1"/>
    <col min="2336" max="2336" width="5.85546875" customWidth="1"/>
    <col min="2337" max="2337" width="5.5703125" customWidth="1"/>
    <col min="2338" max="2338" width="5.140625" customWidth="1"/>
    <col min="2339" max="2339" width="6" customWidth="1"/>
    <col min="2340" max="2340" width="4.28515625" customWidth="1"/>
    <col min="2341" max="2341" width="5.28515625" customWidth="1"/>
    <col min="2342" max="2342" width="5.42578125" customWidth="1"/>
    <col min="2343" max="2343" width="0.140625" customWidth="1"/>
    <col min="2344" max="2345" width="5.28515625" customWidth="1"/>
    <col min="2346" max="2346" width="5.42578125" customWidth="1"/>
    <col min="2347" max="2347" width="5.140625" customWidth="1"/>
    <col min="2348" max="2348" width="0.140625" customWidth="1"/>
    <col min="2349" max="2349" width="5.5703125" customWidth="1"/>
    <col min="2350" max="2350" width="5.85546875" customWidth="1"/>
    <col min="2351" max="2351" width="5.7109375" customWidth="1"/>
    <col min="2352" max="2352" width="6.28515625" customWidth="1"/>
    <col min="2353" max="2354" width="6" customWidth="1"/>
    <col min="2355" max="2355" width="6.28515625" customWidth="1"/>
    <col min="2356" max="2356" width="2" customWidth="1"/>
    <col min="2549" max="2549" width="14.5703125" bestFit="1" customWidth="1"/>
    <col min="2550" max="2550" width="8" customWidth="1"/>
    <col min="2551" max="2551" width="1.85546875" customWidth="1"/>
    <col min="2552" max="2552" width="5.28515625" customWidth="1"/>
    <col min="2553" max="2553" width="5.5703125" customWidth="1"/>
    <col min="2554" max="2556" width="5.28515625" customWidth="1"/>
    <col min="2557" max="2557" width="5.7109375" customWidth="1"/>
    <col min="2558" max="2558" width="1.42578125" customWidth="1"/>
    <col min="2559" max="2559" width="2.7109375" customWidth="1"/>
    <col min="2560" max="2560" width="5.85546875" customWidth="1"/>
    <col min="2561" max="2561" width="6.85546875" customWidth="1"/>
    <col min="2562" max="2562" width="4.5703125" customWidth="1"/>
    <col min="2563" max="2563" width="5.85546875" customWidth="1"/>
    <col min="2564" max="2564" width="4.7109375" customWidth="1"/>
    <col min="2565" max="2565" width="5.42578125" customWidth="1"/>
    <col min="2566" max="2566" width="5.7109375" customWidth="1"/>
    <col min="2567" max="2567" width="0.140625" customWidth="1"/>
    <col min="2568" max="2568" width="5.140625" customWidth="1"/>
    <col min="2569" max="2569" width="5.7109375" customWidth="1"/>
    <col min="2570" max="2570" width="6.42578125" customWidth="1"/>
    <col min="2571" max="2571" width="6" customWidth="1"/>
    <col min="2572" max="2572" width="5.7109375" customWidth="1"/>
    <col min="2573" max="2573" width="6.140625" customWidth="1"/>
    <col min="2574" max="2574" width="6.7109375" customWidth="1"/>
    <col min="2575" max="2575" width="5.42578125" customWidth="1"/>
    <col min="2576" max="2576" width="5" customWidth="1"/>
    <col min="2577" max="2577" width="2.5703125" customWidth="1"/>
    <col min="2578" max="2578" width="5.7109375" customWidth="1"/>
    <col min="2579" max="2579" width="5.140625" customWidth="1"/>
    <col min="2580" max="2580" width="6" customWidth="1"/>
    <col min="2581" max="2581" width="6.140625" customWidth="1"/>
    <col min="2582" max="2582" width="6" customWidth="1"/>
    <col min="2583" max="2583" width="6.28515625" customWidth="1"/>
    <col min="2584" max="2584" width="6" customWidth="1"/>
    <col min="2585" max="2585" width="5.5703125" customWidth="1"/>
    <col min="2586" max="2586" width="1.7109375" customWidth="1"/>
    <col min="2587" max="2587" width="1.28515625" customWidth="1"/>
    <col min="2588" max="2588" width="1.42578125" customWidth="1"/>
    <col min="2589" max="2589" width="1.28515625" customWidth="1"/>
    <col min="2590" max="2590" width="6.42578125" customWidth="1"/>
    <col min="2591" max="2591" width="4.140625" customWidth="1"/>
    <col min="2592" max="2592" width="5.85546875" customWidth="1"/>
    <col min="2593" max="2593" width="5.5703125" customWidth="1"/>
    <col min="2594" max="2594" width="5.140625" customWidth="1"/>
    <col min="2595" max="2595" width="6" customWidth="1"/>
    <col min="2596" max="2596" width="4.28515625" customWidth="1"/>
    <col min="2597" max="2597" width="5.28515625" customWidth="1"/>
    <col min="2598" max="2598" width="5.42578125" customWidth="1"/>
    <col min="2599" max="2599" width="0.140625" customWidth="1"/>
    <col min="2600" max="2601" width="5.28515625" customWidth="1"/>
    <col min="2602" max="2602" width="5.42578125" customWidth="1"/>
    <col min="2603" max="2603" width="5.140625" customWidth="1"/>
    <col min="2604" max="2604" width="0.140625" customWidth="1"/>
    <col min="2605" max="2605" width="5.5703125" customWidth="1"/>
    <col min="2606" max="2606" width="5.85546875" customWidth="1"/>
    <col min="2607" max="2607" width="5.7109375" customWidth="1"/>
    <col min="2608" max="2608" width="6.28515625" customWidth="1"/>
    <col min="2609" max="2610" width="6" customWidth="1"/>
    <col min="2611" max="2611" width="6.28515625" customWidth="1"/>
    <col min="2612" max="2612" width="2" customWidth="1"/>
    <col min="2805" max="2805" width="14.5703125" bestFit="1" customWidth="1"/>
    <col min="2806" max="2806" width="8" customWidth="1"/>
    <col min="2807" max="2807" width="1.85546875" customWidth="1"/>
    <col min="2808" max="2808" width="5.28515625" customWidth="1"/>
    <col min="2809" max="2809" width="5.5703125" customWidth="1"/>
    <col min="2810" max="2812" width="5.28515625" customWidth="1"/>
    <col min="2813" max="2813" width="5.7109375" customWidth="1"/>
    <col min="2814" max="2814" width="1.42578125" customWidth="1"/>
    <col min="2815" max="2815" width="2.7109375" customWidth="1"/>
    <col min="2816" max="2816" width="5.85546875" customWidth="1"/>
    <col min="2817" max="2817" width="6.85546875" customWidth="1"/>
    <col min="2818" max="2818" width="4.5703125" customWidth="1"/>
    <col min="2819" max="2819" width="5.85546875" customWidth="1"/>
    <col min="2820" max="2820" width="4.7109375" customWidth="1"/>
    <col min="2821" max="2821" width="5.42578125" customWidth="1"/>
    <col min="2822" max="2822" width="5.7109375" customWidth="1"/>
    <col min="2823" max="2823" width="0.140625" customWidth="1"/>
    <col min="2824" max="2824" width="5.140625" customWidth="1"/>
    <col min="2825" max="2825" width="5.7109375" customWidth="1"/>
    <col min="2826" max="2826" width="6.42578125" customWidth="1"/>
    <col min="2827" max="2827" width="6" customWidth="1"/>
    <col min="2828" max="2828" width="5.7109375" customWidth="1"/>
    <col min="2829" max="2829" width="6.140625" customWidth="1"/>
    <col min="2830" max="2830" width="6.7109375" customWidth="1"/>
    <col min="2831" max="2831" width="5.42578125" customWidth="1"/>
    <col min="2832" max="2832" width="5" customWidth="1"/>
    <col min="2833" max="2833" width="2.5703125" customWidth="1"/>
    <col min="2834" max="2834" width="5.7109375" customWidth="1"/>
    <col min="2835" max="2835" width="5.140625" customWidth="1"/>
    <col min="2836" max="2836" width="6" customWidth="1"/>
    <col min="2837" max="2837" width="6.140625" customWidth="1"/>
    <col min="2838" max="2838" width="6" customWidth="1"/>
    <col min="2839" max="2839" width="6.28515625" customWidth="1"/>
    <col min="2840" max="2840" width="6" customWidth="1"/>
    <col min="2841" max="2841" width="5.5703125" customWidth="1"/>
    <col min="2842" max="2842" width="1.7109375" customWidth="1"/>
    <col min="2843" max="2843" width="1.28515625" customWidth="1"/>
    <col min="2844" max="2844" width="1.42578125" customWidth="1"/>
    <col min="2845" max="2845" width="1.28515625" customWidth="1"/>
    <col min="2846" max="2846" width="6.42578125" customWidth="1"/>
    <col min="2847" max="2847" width="4.140625" customWidth="1"/>
    <col min="2848" max="2848" width="5.85546875" customWidth="1"/>
    <col min="2849" max="2849" width="5.5703125" customWidth="1"/>
    <col min="2850" max="2850" width="5.140625" customWidth="1"/>
    <col min="2851" max="2851" width="6" customWidth="1"/>
    <col min="2852" max="2852" width="4.28515625" customWidth="1"/>
    <col min="2853" max="2853" width="5.28515625" customWidth="1"/>
    <col min="2854" max="2854" width="5.42578125" customWidth="1"/>
    <col min="2855" max="2855" width="0.140625" customWidth="1"/>
    <col min="2856" max="2857" width="5.28515625" customWidth="1"/>
    <col min="2858" max="2858" width="5.42578125" customWidth="1"/>
    <col min="2859" max="2859" width="5.140625" customWidth="1"/>
    <col min="2860" max="2860" width="0.140625" customWidth="1"/>
    <col min="2861" max="2861" width="5.5703125" customWidth="1"/>
    <col min="2862" max="2862" width="5.85546875" customWidth="1"/>
    <col min="2863" max="2863" width="5.7109375" customWidth="1"/>
    <col min="2864" max="2864" width="6.28515625" customWidth="1"/>
    <col min="2865" max="2866" width="6" customWidth="1"/>
    <col min="2867" max="2867" width="6.28515625" customWidth="1"/>
    <col min="2868" max="2868" width="2" customWidth="1"/>
    <col min="3061" max="3061" width="14.5703125" bestFit="1" customWidth="1"/>
    <col min="3062" max="3062" width="8" customWidth="1"/>
    <col min="3063" max="3063" width="1.85546875" customWidth="1"/>
    <col min="3064" max="3064" width="5.28515625" customWidth="1"/>
    <col min="3065" max="3065" width="5.5703125" customWidth="1"/>
    <col min="3066" max="3068" width="5.28515625" customWidth="1"/>
    <col min="3069" max="3069" width="5.7109375" customWidth="1"/>
    <col min="3070" max="3070" width="1.42578125" customWidth="1"/>
    <col min="3071" max="3071" width="2.7109375" customWidth="1"/>
    <col min="3072" max="3072" width="5.85546875" customWidth="1"/>
    <col min="3073" max="3073" width="6.85546875" customWidth="1"/>
    <col min="3074" max="3074" width="4.5703125" customWidth="1"/>
    <col min="3075" max="3075" width="5.85546875" customWidth="1"/>
    <col min="3076" max="3076" width="4.7109375" customWidth="1"/>
    <col min="3077" max="3077" width="5.42578125" customWidth="1"/>
    <col min="3078" max="3078" width="5.7109375" customWidth="1"/>
    <col min="3079" max="3079" width="0.140625" customWidth="1"/>
    <col min="3080" max="3080" width="5.140625" customWidth="1"/>
    <col min="3081" max="3081" width="5.7109375" customWidth="1"/>
    <col min="3082" max="3082" width="6.42578125" customWidth="1"/>
    <col min="3083" max="3083" width="6" customWidth="1"/>
    <col min="3084" max="3084" width="5.7109375" customWidth="1"/>
    <col min="3085" max="3085" width="6.140625" customWidth="1"/>
    <col min="3086" max="3086" width="6.7109375" customWidth="1"/>
    <col min="3087" max="3087" width="5.42578125" customWidth="1"/>
    <col min="3088" max="3088" width="5" customWidth="1"/>
    <col min="3089" max="3089" width="2.5703125" customWidth="1"/>
    <col min="3090" max="3090" width="5.7109375" customWidth="1"/>
    <col min="3091" max="3091" width="5.140625" customWidth="1"/>
    <col min="3092" max="3092" width="6" customWidth="1"/>
    <col min="3093" max="3093" width="6.140625" customWidth="1"/>
    <col min="3094" max="3094" width="6" customWidth="1"/>
    <col min="3095" max="3095" width="6.28515625" customWidth="1"/>
    <col min="3096" max="3096" width="6" customWidth="1"/>
    <col min="3097" max="3097" width="5.5703125" customWidth="1"/>
    <col min="3098" max="3098" width="1.7109375" customWidth="1"/>
    <col min="3099" max="3099" width="1.28515625" customWidth="1"/>
    <col min="3100" max="3100" width="1.42578125" customWidth="1"/>
    <col min="3101" max="3101" width="1.28515625" customWidth="1"/>
    <col min="3102" max="3102" width="6.42578125" customWidth="1"/>
    <col min="3103" max="3103" width="4.140625" customWidth="1"/>
    <col min="3104" max="3104" width="5.85546875" customWidth="1"/>
    <col min="3105" max="3105" width="5.5703125" customWidth="1"/>
    <col min="3106" max="3106" width="5.140625" customWidth="1"/>
    <col min="3107" max="3107" width="6" customWidth="1"/>
    <col min="3108" max="3108" width="4.28515625" customWidth="1"/>
    <col min="3109" max="3109" width="5.28515625" customWidth="1"/>
    <col min="3110" max="3110" width="5.42578125" customWidth="1"/>
    <col min="3111" max="3111" width="0.140625" customWidth="1"/>
    <col min="3112" max="3113" width="5.28515625" customWidth="1"/>
    <col min="3114" max="3114" width="5.42578125" customWidth="1"/>
    <col min="3115" max="3115" width="5.140625" customWidth="1"/>
    <col min="3116" max="3116" width="0.140625" customWidth="1"/>
    <col min="3117" max="3117" width="5.5703125" customWidth="1"/>
    <col min="3118" max="3118" width="5.85546875" customWidth="1"/>
    <col min="3119" max="3119" width="5.7109375" customWidth="1"/>
    <col min="3120" max="3120" width="6.28515625" customWidth="1"/>
    <col min="3121" max="3122" width="6" customWidth="1"/>
    <col min="3123" max="3123" width="6.28515625" customWidth="1"/>
    <col min="3124" max="3124" width="2" customWidth="1"/>
    <col min="3317" max="3317" width="14.5703125" bestFit="1" customWidth="1"/>
    <col min="3318" max="3318" width="8" customWidth="1"/>
    <col min="3319" max="3319" width="1.85546875" customWidth="1"/>
    <col min="3320" max="3320" width="5.28515625" customWidth="1"/>
    <col min="3321" max="3321" width="5.5703125" customWidth="1"/>
    <col min="3322" max="3324" width="5.28515625" customWidth="1"/>
    <col min="3325" max="3325" width="5.7109375" customWidth="1"/>
    <col min="3326" max="3326" width="1.42578125" customWidth="1"/>
    <col min="3327" max="3327" width="2.7109375" customWidth="1"/>
    <col min="3328" max="3328" width="5.85546875" customWidth="1"/>
    <col min="3329" max="3329" width="6.85546875" customWidth="1"/>
    <col min="3330" max="3330" width="4.5703125" customWidth="1"/>
    <col min="3331" max="3331" width="5.85546875" customWidth="1"/>
    <col min="3332" max="3332" width="4.7109375" customWidth="1"/>
    <col min="3333" max="3333" width="5.42578125" customWidth="1"/>
    <col min="3334" max="3334" width="5.7109375" customWidth="1"/>
    <col min="3335" max="3335" width="0.140625" customWidth="1"/>
    <col min="3336" max="3336" width="5.140625" customWidth="1"/>
    <col min="3337" max="3337" width="5.7109375" customWidth="1"/>
    <col min="3338" max="3338" width="6.42578125" customWidth="1"/>
    <col min="3339" max="3339" width="6" customWidth="1"/>
    <col min="3340" max="3340" width="5.7109375" customWidth="1"/>
    <col min="3341" max="3341" width="6.140625" customWidth="1"/>
    <col min="3342" max="3342" width="6.7109375" customWidth="1"/>
    <col min="3343" max="3343" width="5.42578125" customWidth="1"/>
    <col min="3344" max="3344" width="5" customWidth="1"/>
    <col min="3345" max="3345" width="2.5703125" customWidth="1"/>
    <col min="3346" max="3346" width="5.7109375" customWidth="1"/>
    <col min="3347" max="3347" width="5.140625" customWidth="1"/>
    <col min="3348" max="3348" width="6" customWidth="1"/>
    <col min="3349" max="3349" width="6.140625" customWidth="1"/>
    <col min="3350" max="3350" width="6" customWidth="1"/>
    <col min="3351" max="3351" width="6.28515625" customWidth="1"/>
    <col min="3352" max="3352" width="6" customWidth="1"/>
    <col min="3353" max="3353" width="5.5703125" customWidth="1"/>
    <col min="3354" max="3354" width="1.7109375" customWidth="1"/>
    <col min="3355" max="3355" width="1.28515625" customWidth="1"/>
    <col min="3356" max="3356" width="1.42578125" customWidth="1"/>
    <col min="3357" max="3357" width="1.28515625" customWidth="1"/>
    <col min="3358" max="3358" width="6.42578125" customWidth="1"/>
    <col min="3359" max="3359" width="4.140625" customWidth="1"/>
    <col min="3360" max="3360" width="5.85546875" customWidth="1"/>
    <col min="3361" max="3361" width="5.5703125" customWidth="1"/>
    <col min="3362" max="3362" width="5.140625" customWidth="1"/>
    <col min="3363" max="3363" width="6" customWidth="1"/>
    <col min="3364" max="3364" width="4.28515625" customWidth="1"/>
    <col min="3365" max="3365" width="5.28515625" customWidth="1"/>
    <col min="3366" max="3366" width="5.42578125" customWidth="1"/>
    <col min="3367" max="3367" width="0.140625" customWidth="1"/>
    <col min="3368" max="3369" width="5.28515625" customWidth="1"/>
    <col min="3370" max="3370" width="5.42578125" customWidth="1"/>
    <col min="3371" max="3371" width="5.140625" customWidth="1"/>
    <col min="3372" max="3372" width="0.140625" customWidth="1"/>
    <col min="3373" max="3373" width="5.5703125" customWidth="1"/>
    <col min="3374" max="3374" width="5.85546875" customWidth="1"/>
    <col min="3375" max="3375" width="5.7109375" customWidth="1"/>
    <col min="3376" max="3376" width="6.28515625" customWidth="1"/>
    <col min="3377" max="3378" width="6" customWidth="1"/>
    <col min="3379" max="3379" width="6.28515625" customWidth="1"/>
    <col min="3380" max="3380" width="2" customWidth="1"/>
    <col min="3573" max="3573" width="14.5703125" bestFit="1" customWidth="1"/>
    <col min="3574" max="3574" width="8" customWidth="1"/>
    <col min="3575" max="3575" width="1.85546875" customWidth="1"/>
    <col min="3576" max="3576" width="5.28515625" customWidth="1"/>
    <col min="3577" max="3577" width="5.5703125" customWidth="1"/>
    <col min="3578" max="3580" width="5.28515625" customWidth="1"/>
    <col min="3581" max="3581" width="5.7109375" customWidth="1"/>
    <col min="3582" max="3582" width="1.42578125" customWidth="1"/>
    <col min="3583" max="3583" width="2.7109375" customWidth="1"/>
    <col min="3584" max="3584" width="5.85546875" customWidth="1"/>
    <col min="3585" max="3585" width="6.85546875" customWidth="1"/>
    <col min="3586" max="3586" width="4.5703125" customWidth="1"/>
    <col min="3587" max="3587" width="5.85546875" customWidth="1"/>
    <col min="3588" max="3588" width="4.7109375" customWidth="1"/>
    <col min="3589" max="3589" width="5.42578125" customWidth="1"/>
    <col min="3590" max="3590" width="5.7109375" customWidth="1"/>
    <col min="3591" max="3591" width="0.140625" customWidth="1"/>
    <col min="3592" max="3592" width="5.140625" customWidth="1"/>
    <col min="3593" max="3593" width="5.7109375" customWidth="1"/>
    <col min="3594" max="3594" width="6.42578125" customWidth="1"/>
    <col min="3595" max="3595" width="6" customWidth="1"/>
    <col min="3596" max="3596" width="5.7109375" customWidth="1"/>
    <col min="3597" max="3597" width="6.140625" customWidth="1"/>
    <col min="3598" max="3598" width="6.7109375" customWidth="1"/>
    <col min="3599" max="3599" width="5.42578125" customWidth="1"/>
    <col min="3600" max="3600" width="5" customWidth="1"/>
    <col min="3601" max="3601" width="2.5703125" customWidth="1"/>
    <col min="3602" max="3602" width="5.7109375" customWidth="1"/>
    <col min="3603" max="3603" width="5.140625" customWidth="1"/>
    <col min="3604" max="3604" width="6" customWidth="1"/>
    <col min="3605" max="3605" width="6.140625" customWidth="1"/>
    <col min="3606" max="3606" width="6" customWidth="1"/>
    <col min="3607" max="3607" width="6.28515625" customWidth="1"/>
    <col min="3608" max="3608" width="6" customWidth="1"/>
    <col min="3609" max="3609" width="5.5703125" customWidth="1"/>
    <col min="3610" max="3610" width="1.7109375" customWidth="1"/>
    <col min="3611" max="3611" width="1.28515625" customWidth="1"/>
    <col min="3612" max="3612" width="1.42578125" customWidth="1"/>
    <col min="3613" max="3613" width="1.28515625" customWidth="1"/>
    <col min="3614" max="3614" width="6.42578125" customWidth="1"/>
    <col min="3615" max="3615" width="4.140625" customWidth="1"/>
    <col min="3616" max="3616" width="5.85546875" customWidth="1"/>
    <col min="3617" max="3617" width="5.5703125" customWidth="1"/>
    <col min="3618" max="3618" width="5.140625" customWidth="1"/>
    <col min="3619" max="3619" width="6" customWidth="1"/>
    <col min="3620" max="3620" width="4.28515625" customWidth="1"/>
    <col min="3621" max="3621" width="5.28515625" customWidth="1"/>
    <col min="3622" max="3622" width="5.42578125" customWidth="1"/>
    <col min="3623" max="3623" width="0.140625" customWidth="1"/>
    <col min="3624" max="3625" width="5.28515625" customWidth="1"/>
    <col min="3626" max="3626" width="5.42578125" customWidth="1"/>
    <col min="3627" max="3627" width="5.140625" customWidth="1"/>
    <col min="3628" max="3628" width="0.140625" customWidth="1"/>
    <col min="3629" max="3629" width="5.5703125" customWidth="1"/>
    <col min="3630" max="3630" width="5.85546875" customWidth="1"/>
    <col min="3631" max="3631" width="5.7109375" customWidth="1"/>
    <col min="3632" max="3632" width="6.28515625" customWidth="1"/>
    <col min="3633" max="3634" width="6" customWidth="1"/>
    <col min="3635" max="3635" width="6.28515625" customWidth="1"/>
    <col min="3636" max="3636" width="2" customWidth="1"/>
    <col min="3829" max="3829" width="14.5703125" bestFit="1" customWidth="1"/>
    <col min="3830" max="3830" width="8" customWidth="1"/>
    <col min="3831" max="3831" width="1.85546875" customWidth="1"/>
    <col min="3832" max="3832" width="5.28515625" customWidth="1"/>
    <col min="3833" max="3833" width="5.5703125" customWidth="1"/>
    <col min="3834" max="3836" width="5.28515625" customWidth="1"/>
    <col min="3837" max="3837" width="5.7109375" customWidth="1"/>
    <col min="3838" max="3838" width="1.42578125" customWidth="1"/>
    <col min="3839" max="3839" width="2.7109375" customWidth="1"/>
    <col min="3840" max="3840" width="5.85546875" customWidth="1"/>
    <col min="3841" max="3841" width="6.85546875" customWidth="1"/>
    <col min="3842" max="3842" width="4.5703125" customWidth="1"/>
    <col min="3843" max="3843" width="5.85546875" customWidth="1"/>
    <col min="3844" max="3844" width="4.7109375" customWidth="1"/>
    <col min="3845" max="3845" width="5.42578125" customWidth="1"/>
    <col min="3846" max="3846" width="5.7109375" customWidth="1"/>
    <col min="3847" max="3847" width="0.140625" customWidth="1"/>
    <col min="3848" max="3848" width="5.140625" customWidth="1"/>
    <col min="3849" max="3849" width="5.7109375" customWidth="1"/>
    <col min="3850" max="3850" width="6.42578125" customWidth="1"/>
    <col min="3851" max="3851" width="6" customWidth="1"/>
    <col min="3852" max="3852" width="5.7109375" customWidth="1"/>
    <col min="3853" max="3853" width="6.140625" customWidth="1"/>
    <col min="3854" max="3854" width="6.7109375" customWidth="1"/>
    <col min="3855" max="3855" width="5.42578125" customWidth="1"/>
    <col min="3856" max="3856" width="5" customWidth="1"/>
    <col min="3857" max="3857" width="2.5703125" customWidth="1"/>
    <col min="3858" max="3858" width="5.7109375" customWidth="1"/>
    <col min="3859" max="3859" width="5.140625" customWidth="1"/>
    <col min="3860" max="3860" width="6" customWidth="1"/>
    <col min="3861" max="3861" width="6.140625" customWidth="1"/>
    <col min="3862" max="3862" width="6" customWidth="1"/>
    <col min="3863" max="3863" width="6.28515625" customWidth="1"/>
    <col min="3864" max="3864" width="6" customWidth="1"/>
    <col min="3865" max="3865" width="5.5703125" customWidth="1"/>
    <col min="3866" max="3866" width="1.7109375" customWidth="1"/>
    <col min="3867" max="3867" width="1.28515625" customWidth="1"/>
    <col min="3868" max="3868" width="1.42578125" customWidth="1"/>
    <col min="3869" max="3869" width="1.28515625" customWidth="1"/>
    <col min="3870" max="3870" width="6.42578125" customWidth="1"/>
    <col min="3871" max="3871" width="4.140625" customWidth="1"/>
    <col min="3872" max="3872" width="5.85546875" customWidth="1"/>
    <col min="3873" max="3873" width="5.5703125" customWidth="1"/>
    <col min="3874" max="3874" width="5.140625" customWidth="1"/>
    <col min="3875" max="3875" width="6" customWidth="1"/>
    <col min="3876" max="3876" width="4.28515625" customWidth="1"/>
    <col min="3877" max="3877" width="5.28515625" customWidth="1"/>
    <col min="3878" max="3878" width="5.42578125" customWidth="1"/>
    <col min="3879" max="3879" width="0.140625" customWidth="1"/>
    <col min="3880" max="3881" width="5.28515625" customWidth="1"/>
    <col min="3882" max="3882" width="5.42578125" customWidth="1"/>
    <col min="3883" max="3883" width="5.140625" customWidth="1"/>
    <col min="3884" max="3884" width="0.140625" customWidth="1"/>
    <col min="3885" max="3885" width="5.5703125" customWidth="1"/>
    <col min="3886" max="3886" width="5.85546875" customWidth="1"/>
    <col min="3887" max="3887" width="5.7109375" customWidth="1"/>
    <col min="3888" max="3888" width="6.28515625" customWidth="1"/>
    <col min="3889" max="3890" width="6" customWidth="1"/>
    <col min="3891" max="3891" width="6.28515625" customWidth="1"/>
    <col min="3892" max="3892" width="2" customWidth="1"/>
    <col min="4085" max="4085" width="14.5703125" bestFit="1" customWidth="1"/>
    <col min="4086" max="4086" width="8" customWidth="1"/>
    <col min="4087" max="4087" width="1.85546875" customWidth="1"/>
    <col min="4088" max="4088" width="5.28515625" customWidth="1"/>
    <col min="4089" max="4089" width="5.5703125" customWidth="1"/>
    <col min="4090" max="4092" width="5.28515625" customWidth="1"/>
    <col min="4093" max="4093" width="5.7109375" customWidth="1"/>
    <col min="4094" max="4094" width="1.42578125" customWidth="1"/>
    <col min="4095" max="4095" width="2.7109375" customWidth="1"/>
    <col min="4096" max="4096" width="5.85546875" customWidth="1"/>
    <col min="4097" max="4097" width="6.85546875" customWidth="1"/>
    <col min="4098" max="4098" width="4.5703125" customWidth="1"/>
    <col min="4099" max="4099" width="5.85546875" customWidth="1"/>
    <col min="4100" max="4100" width="4.7109375" customWidth="1"/>
    <col min="4101" max="4101" width="5.42578125" customWidth="1"/>
    <col min="4102" max="4102" width="5.7109375" customWidth="1"/>
    <col min="4103" max="4103" width="0.140625" customWidth="1"/>
    <col min="4104" max="4104" width="5.140625" customWidth="1"/>
    <col min="4105" max="4105" width="5.7109375" customWidth="1"/>
    <col min="4106" max="4106" width="6.42578125" customWidth="1"/>
    <col min="4107" max="4107" width="6" customWidth="1"/>
    <col min="4108" max="4108" width="5.7109375" customWidth="1"/>
    <col min="4109" max="4109" width="6.140625" customWidth="1"/>
    <col min="4110" max="4110" width="6.7109375" customWidth="1"/>
    <col min="4111" max="4111" width="5.42578125" customWidth="1"/>
    <col min="4112" max="4112" width="5" customWidth="1"/>
    <col min="4113" max="4113" width="2.5703125" customWidth="1"/>
    <col min="4114" max="4114" width="5.7109375" customWidth="1"/>
    <col min="4115" max="4115" width="5.140625" customWidth="1"/>
    <col min="4116" max="4116" width="6" customWidth="1"/>
    <col min="4117" max="4117" width="6.140625" customWidth="1"/>
    <col min="4118" max="4118" width="6" customWidth="1"/>
    <col min="4119" max="4119" width="6.28515625" customWidth="1"/>
    <col min="4120" max="4120" width="6" customWidth="1"/>
    <col min="4121" max="4121" width="5.5703125" customWidth="1"/>
    <col min="4122" max="4122" width="1.7109375" customWidth="1"/>
    <col min="4123" max="4123" width="1.28515625" customWidth="1"/>
    <col min="4124" max="4124" width="1.42578125" customWidth="1"/>
    <col min="4125" max="4125" width="1.28515625" customWidth="1"/>
    <col min="4126" max="4126" width="6.42578125" customWidth="1"/>
    <col min="4127" max="4127" width="4.140625" customWidth="1"/>
    <col min="4128" max="4128" width="5.85546875" customWidth="1"/>
    <col min="4129" max="4129" width="5.5703125" customWidth="1"/>
    <col min="4130" max="4130" width="5.140625" customWidth="1"/>
    <col min="4131" max="4131" width="6" customWidth="1"/>
    <col min="4132" max="4132" width="4.28515625" customWidth="1"/>
    <col min="4133" max="4133" width="5.28515625" customWidth="1"/>
    <col min="4134" max="4134" width="5.42578125" customWidth="1"/>
    <col min="4135" max="4135" width="0.140625" customWidth="1"/>
    <col min="4136" max="4137" width="5.28515625" customWidth="1"/>
    <col min="4138" max="4138" width="5.42578125" customWidth="1"/>
    <col min="4139" max="4139" width="5.140625" customWidth="1"/>
    <col min="4140" max="4140" width="0.140625" customWidth="1"/>
    <col min="4141" max="4141" width="5.5703125" customWidth="1"/>
    <col min="4142" max="4142" width="5.85546875" customWidth="1"/>
    <col min="4143" max="4143" width="5.7109375" customWidth="1"/>
    <col min="4144" max="4144" width="6.28515625" customWidth="1"/>
    <col min="4145" max="4146" width="6" customWidth="1"/>
    <col min="4147" max="4147" width="6.28515625" customWidth="1"/>
    <col min="4148" max="4148" width="2" customWidth="1"/>
    <col min="4341" max="4341" width="14.5703125" bestFit="1" customWidth="1"/>
    <col min="4342" max="4342" width="8" customWidth="1"/>
    <col min="4343" max="4343" width="1.85546875" customWidth="1"/>
    <col min="4344" max="4344" width="5.28515625" customWidth="1"/>
    <col min="4345" max="4345" width="5.5703125" customWidth="1"/>
    <col min="4346" max="4348" width="5.28515625" customWidth="1"/>
    <col min="4349" max="4349" width="5.7109375" customWidth="1"/>
    <col min="4350" max="4350" width="1.42578125" customWidth="1"/>
    <col min="4351" max="4351" width="2.7109375" customWidth="1"/>
    <col min="4352" max="4352" width="5.85546875" customWidth="1"/>
    <col min="4353" max="4353" width="6.85546875" customWidth="1"/>
    <col min="4354" max="4354" width="4.5703125" customWidth="1"/>
    <col min="4355" max="4355" width="5.85546875" customWidth="1"/>
    <col min="4356" max="4356" width="4.7109375" customWidth="1"/>
    <col min="4357" max="4357" width="5.42578125" customWidth="1"/>
    <col min="4358" max="4358" width="5.7109375" customWidth="1"/>
    <col min="4359" max="4359" width="0.140625" customWidth="1"/>
    <col min="4360" max="4360" width="5.140625" customWidth="1"/>
    <col min="4361" max="4361" width="5.7109375" customWidth="1"/>
    <col min="4362" max="4362" width="6.42578125" customWidth="1"/>
    <col min="4363" max="4363" width="6" customWidth="1"/>
    <col min="4364" max="4364" width="5.7109375" customWidth="1"/>
    <col min="4365" max="4365" width="6.140625" customWidth="1"/>
    <col min="4366" max="4366" width="6.7109375" customWidth="1"/>
    <col min="4367" max="4367" width="5.42578125" customWidth="1"/>
    <col min="4368" max="4368" width="5" customWidth="1"/>
    <col min="4369" max="4369" width="2.5703125" customWidth="1"/>
    <col min="4370" max="4370" width="5.7109375" customWidth="1"/>
    <col min="4371" max="4371" width="5.140625" customWidth="1"/>
    <col min="4372" max="4372" width="6" customWidth="1"/>
    <col min="4373" max="4373" width="6.140625" customWidth="1"/>
    <col min="4374" max="4374" width="6" customWidth="1"/>
    <col min="4375" max="4375" width="6.28515625" customWidth="1"/>
    <col min="4376" max="4376" width="6" customWidth="1"/>
    <col min="4377" max="4377" width="5.5703125" customWidth="1"/>
    <col min="4378" max="4378" width="1.7109375" customWidth="1"/>
    <col min="4379" max="4379" width="1.28515625" customWidth="1"/>
    <col min="4380" max="4380" width="1.42578125" customWidth="1"/>
    <col min="4381" max="4381" width="1.28515625" customWidth="1"/>
    <col min="4382" max="4382" width="6.42578125" customWidth="1"/>
    <col min="4383" max="4383" width="4.140625" customWidth="1"/>
    <col min="4384" max="4384" width="5.85546875" customWidth="1"/>
    <col min="4385" max="4385" width="5.5703125" customWidth="1"/>
    <col min="4386" max="4386" width="5.140625" customWidth="1"/>
    <col min="4387" max="4387" width="6" customWidth="1"/>
    <col min="4388" max="4388" width="4.28515625" customWidth="1"/>
    <col min="4389" max="4389" width="5.28515625" customWidth="1"/>
    <col min="4390" max="4390" width="5.42578125" customWidth="1"/>
    <col min="4391" max="4391" width="0.140625" customWidth="1"/>
    <col min="4392" max="4393" width="5.28515625" customWidth="1"/>
    <col min="4394" max="4394" width="5.42578125" customWidth="1"/>
    <col min="4395" max="4395" width="5.140625" customWidth="1"/>
    <col min="4396" max="4396" width="0.140625" customWidth="1"/>
    <col min="4397" max="4397" width="5.5703125" customWidth="1"/>
    <col min="4398" max="4398" width="5.85546875" customWidth="1"/>
    <col min="4399" max="4399" width="5.7109375" customWidth="1"/>
    <col min="4400" max="4400" width="6.28515625" customWidth="1"/>
    <col min="4401" max="4402" width="6" customWidth="1"/>
    <col min="4403" max="4403" width="6.28515625" customWidth="1"/>
    <col min="4404" max="4404" width="2" customWidth="1"/>
    <col min="4597" max="4597" width="14.5703125" bestFit="1" customWidth="1"/>
    <col min="4598" max="4598" width="8" customWidth="1"/>
    <col min="4599" max="4599" width="1.85546875" customWidth="1"/>
    <col min="4600" max="4600" width="5.28515625" customWidth="1"/>
    <col min="4601" max="4601" width="5.5703125" customWidth="1"/>
    <col min="4602" max="4604" width="5.28515625" customWidth="1"/>
    <col min="4605" max="4605" width="5.7109375" customWidth="1"/>
    <col min="4606" max="4606" width="1.42578125" customWidth="1"/>
    <col min="4607" max="4607" width="2.7109375" customWidth="1"/>
    <col min="4608" max="4608" width="5.85546875" customWidth="1"/>
    <col min="4609" max="4609" width="6.85546875" customWidth="1"/>
    <col min="4610" max="4610" width="4.5703125" customWidth="1"/>
    <col min="4611" max="4611" width="5.85546875" customWidth="1"/>
    <col min="4612" max="4612" width="4.7109375" customWidth="1"/>
    <col min="4613" max="4613" width="5.42578125" customWidth="1"/>
    <col min="4614" max="4614" width="5.7109375" customWidth="1"/>
    <col min="4615" max="4615" width="0.140625" customWidth="1"/>
    <col min="4616" max="4616" width="5.140625" customWidth="1"/>
    <col min="4617" max="4617" width="5.7109375" customWidth="1"/>
    <col min="4618" max="4618" width="6.42578125" customWidth="1"/>
    <col min="4619" max="4619" width="6" customWidth="1"/>
    <col min="4620" max="4620" width="5.7109375" customWidth="1"/>
    <col min="4621" max="4621" width="6.140625" customWidth="1"/>
    <col min="4622" max="4622" width="6.7109375" customWidth="1"/>
    <col min="4623" max="4623" width="5.42578125" customWidth="1"/>
    <col min="4624" max="4624" width="5" customWidth="1"/>
    <col min="4625" max="4625" width="2.5703125" customWidth="1"/>
    <col min="4626" max="4626" width="5.7109375" customWidth="1"/>
    <col min="4627" max="4627" width="5.140625" customWidth="1"/>
    <col min="4628" max="4628" width="6" customWidth="1"/>
    <col min="4629" max="4629" width="6.140625" customWidth="1"/>
    <col min="4630" max="4630" width="6" customWidth="1"/>
    <col min="4631" max="4631" width="6.28515625" customWidth="1"/>
    <col min="4632" max="4632" width="6" customWidth="1"/>
    <col min="4633" max="4633" width="5.5703125" customWidth="1"/>
    <col min="4634" max="4634" width="1.7109375" customWidth="1"/>
    <col min="4635" max="4635" width="1.28515625" customWidth="1"/>
    <col min="4636" max="4636" width="1.42578125" customWidth="1"/>
    <col min="4637" max="4637" width="1.28515625" customWidth="1"/>
    <col min="4638" max="4638" width="6.42578125" customWidth="1"/>
    <col min="4639" max="4639" width="4.140625" customWidth="1"/>
    <col min="4640" max="4640" width="5.85546875" customWidth="1"/>
    <col min="4641" max="4641" width="5.5703125" customWidth="1"/>
    <col min="4642" max="4642" width="5.140625" customWidth="1"/>
    <col min="4643" max="4643" width="6" customWidth="1"/>
    <col min="4644" max="4644" width="4.28515625" customWidth="1"/>
    <col min="4645" max="4645" width="5.28515625" customWidth="1"/>
    <col min="4646" max="4646" width="5.42578125" customWidth="1"/>
    <col min="4647" max="4647" width="0.140625" customWidth="1"/>
    <col min="4648" max="4649" width="5.28515625" customWidth="1"/>
    <col min="4650" max="4650" width="5.42578125" customWidth="1"/>
    <col min="4651" max="4651" width="5.140625" customWidth="1"/>
    <col min="4652" max="4652" width="0.140625" customWidth="1"/>
    <col min="4653" max="4653" width="5.5703125" customWidth="1"/>
    <col min="4654" max="4654" width="5.85546875" customWidth="1"/>
    <col min="4655" max="4655" width="5.7109375" customWidth="1"/>
    <col min="4656" max="4656" width="6.28515625" customWidth="1"/>
    <col min="4657" max="4658" width="6" customWidth="1"/>
    <col min="4659" max="4659" width="6.28515625" customWidth="1"/>
    <col min="4660" max="4660" width="2" customWidth="1"/>
    <col min="4853" max="4853" width="14.5703125" bestFit="1" customWidth="1"/>
    <col min="4854" max="4854" width="8" customWidth="1"/>
    <col min="4855" max="4855" width="1.85546875" customWidth="1"/>
    <col min="4856" max="4856" width="5.28515625" customWidth="1"/>
    <col min="4857" max="4857" width="5.5703125" customWidth="1"/>
    <col min="4858" max="4860" width="5.28515625" customWidth="1"/>
    <col min="4861" max="4861" width="5.7109375" customWidth="1"/>
    <col min="4862" max="4862" width="1.42578125" customWidth="1"/>
    <col min="4863" max="4863" width="2.7109375" customWidth="1"/>
    <col min="4864" max="4864" width="5.85546875" customWidth="1"/>
    <col min="4865" max="4865" width="6.85546875" customWidth="1"/>
    <col min="4866" max="4866" width="4.5703125" customWidth="1"/>
    <col min="4867" max="4867" width="5.85546875" customWidth="1"/>
    <col min="4868" max="4868" width="4.7109375" customWidth="1"/>
    <col min="4869" max="4869" width="5.42578125" customWidth="1"/>
    <col min="4870" max="4870" width="5.7109375" customWidth="1"/>
    <col min="4871" max="4871" width="0.140625" customWidth="1"/>
    <col min="4872" max="4872" width="5.140625" customWidth="1"/>
    <col min="4873" max="4873" width="5.7109375" customWidth="1"/>
    <col min="4874" max="4874" width="6.42578125" customWidth="1"/>
    <col min="4875" max="4875" width="6" customWidth="1"/>
    <col min="4876" max="4876" width="5.7109375" customWidth="1"/>
    <col min="4877" max="4877" width="6.140625" customWidth="1"/>
    <col min="4878" max="4878" width="6.7109375" customWidth="1"/>
    <col min="4879" max="4879" width="5.42578125" customWidth="1"/>
    <col min="4880" max="4880" width="5" customWidth="1"/>
    <col min="4881" max="4881" width="2.5703125" customWidth="1"/>
    <col min="4882" max="4882" width="5.7109375" customWidth="1"/>
    <col min="4883" max="4883" width="5.140625" customWidth="1"/>
    <col min="4884" max="4884" width="6" customWidth="1"/>
    <col min="4885" max="4885" width="6.140625" customWidth="1"/>
    <col min="4886" max="4886" width="6" customWidth="1"/>
    <col min="4887" max="4887" width="6.28515625" customWidth="1"/>
    <col min="4888" max="4888" width="6" customWidth="1"/>
    <col min="4889" max="4889" width="5.5703125" customWidth="1"/>
    <col min="4890" max="4890" width="1.7109375" customWidth="1"/>
    <col min="4891" max="4891" width="1.28515625" customWidth="1"/>
    <col min="4892" max="4892" width="1.42578125" customWidth="1"/>
    <col min="4893" max="4893" width="1.28515625" customWidth="1"/>
    <col min="4894" max="4894" width="6.42578125" customWidth="1"/>
    <col min="4895" max="4895" width="4.140625" customWidth="1"/>
    <col min="4896" max="4896" width="5.85546875" customWidth="1"/>
    <col min="4897" max="4897" width="5.5703125" customWidth="1"/>
    <col min="4898" max="4898" width="5.140625" customWidth="1"/>
    <col min="4899" max="4899" width="6" customWidth="1"/>
    <col min="4900" max="4900" width="4.28515625" customWidth="1"/>
    <col min="4901" max="4901" width="5.28515625" customWidth="1"/>
    <col min="4902" max="4902" width="5.42578125" customWidth="1"/>
    <col min="4903" max="4903" width="0.140625" customWidth="1"/>
    <col min="4904" max="4905" width="5.28515625" customWidth="1"/>
    <col min="4906" max="4906" width="5.42578125" customWidth="1"/>
    <col min="4907" max="4907" width="5.140625" customWidth="1"/>
    <col min="4908" max="4908" width="0.140625" customWidth="1"/>
    <col min="4909" max="4909" width="5.5703125" customWidth="1"/>
    <col min="4910" max="4910" width="5.85546875" customWidth="1"/>
    <col min="4911" max="4911" width="5.7109375" customWidth="1"/>
    <col min="4912" max="4912" width="6.28515625" customWidth="1"/>
    <col min="4913" max="4914" width="6" customWidth="1"/>
    <col min="4915" max="4915" width="6.28515625" customWidth="1"/>
    <col min="4916" max="4916" width="2" customWidth="1"/>
    <col min="5109" max="5109" width="14.5703125" bestFit="1" customWidth="1"/>
    <col min="5110" max="5110" width="8" customWidth="1"/>
    <col min="5111" max="5111" width="1.85546875" customWidth="1"/>
    <col min="5112" max="5112" width="5.28515625" customWidth="1"/>
    <col min="5113" max="5113" width="5.5703125" customWidth="1"/>
    <col min="5114" max="5116" width="5.28515625" customWidth="1"/>
    <col min="5117" max="5117" width="5.7109375" customWidth="1"/>
    <col min="5118" max="5118" width="1.42578125" customWidth="1"/>
    <col min="5119" max="5119" width="2.7109375" customWidth="1"/>
    <col min="5120" max="5120" width="5.85546875" customWidth="1"/>
    <col min="5121" max="5121" width="6.85546875" customWidth="1"/>
    <col min="5122" max="5122" width="4.5703125" customWidth="1"/>
    <col min="5123" max="5123" width="5.85546875" customWidth="1"/>
    <col min="5124" max="5124" width="4.7109375" customWidth="1"/>
    <col min="5125" max="5125" width="5.42578125" customWidth="1"/>
    <col min="5126" max="5126" width="5.7109375" customWidth="1"/>
    <col min="5127" max="5127" width="0.140625" customWidth="1"/>
    <col min="5128" max="5128" width="5.140625" customWidth="1"/>
    <col min="5129" max="5129" width="5.7109375" customWidth="1"/>
    <col min="5130" max="5130" width="6.42578125" customWidth="1"/>
    <col min="5131" max="5131" width="6" customWidth="1"/>
    <col min="5132" max="5132" width="5.7109375" customWidth="1"/>
    <col min="5133" max="5133" width="6.140625" customWidth="1"/>
    <col min="5134" max="5134" width="6.7109375" customWidth="1"/>
    <col min="5135" max="5135" width="5.42578125" customWidth="1"/>
    <col min="5136" max="5136" width="5" customWidth="1"/>
    <col min="5137" max="5137" width="2.5703125" customWidth="1"/>
    <col min="5138" max="5138" width="5.7109375" customWidth="1"/>
    <col min="5139" max="5139" width="5.140625" customWidth="1"/>
    <col min="5140" max="5140" width="6" customWidth="1"/>
    <col min="5141" max="5141" width="6.140625" customWidth="1"/>
    <col min="5142" max="5142" width="6" customWidth="1"/>
    <col min="5143" max="5143" width="6.28515625" customWidth="1"/>
    <col min="5144" max="5144" width="6" customWidth="1"/>
    <col min="5145" max="5145" width="5.5703125" customWidth="1"/>
    <col min="5146" max="5146" width="1.7109375" customWidth="1"/>
    <col min="5147" max="5147" width="1.28515625" customWidth="1"/>
    <col min="5148" max="5148" width="1.42578125" customWidth="1"/>
    <col min="5149" max="5149" width="1.28515625" customWidth="1"/>
    <col min="5150" max="5150" width="6.42578125" customWidth="1"/>
    <col min="5151" max="5151" width="4.140625" customWidth="1"/>
    <col min="5152" max="5152" width="5.85546875" customWidth="1"/>
    <col min="5153" max="5153" width="5.5703125" customWidth="1"/>
    <col min="5154" max="5154" width="5.140625" customWidth="1"/>
    <col min="5155" max="5155" width="6" customWidth="1"/>
    <col min="5156" max="5156" width="4.28515625" customWidth="1"/>
    <col min="5157" max="5157" width="5.28515625" customWidth="1"/>
    <col min="5158" max="5158" width="5.42578125" customWidth="1"/>
    <col min="5159" max="5159" width="0.140625" customWidth="1"/>
    <col min="5160" max="5161" width="5.28515625" customWidth="1"/>
    <col min="5162" max="5162" width="5.42578125" customWidth="1"/>
    <col min="5163" max="5163" width="5.140625" customWidth="1"/>
    <col min="5164" max="5164" width="0.140625" customWidth="1"/>
    <col min="5165" max="5165" width="5.5703125" customWidth="1"/>
    <col min="5166" max="5166" width="5.85546875" customWidth="1"/>
    <col min="5167" max="5167" width="5.7109375" customWidth="1"/>
    <col min="5168" max="5168" width="6.28515625" customWidth="1"/>
    <col min="5169" max="5170" width="6" customWidth="1"/>
    <col min="5171" max="5171" width="6.28515625" customWidth="1"/>
    <col min="5172" max="5172" width="2" customWidth="1"/>
    <col min="5365" max="5365" width="14.5703125" bestFit="1" customWidth="1"/>
    <col min="5366" max="5366" width="8" customWidth="1"/>
    <col min="5367" max="5367" width="1.85546875" customWidth="1"/>
    <col min="5368" max="5368" width="5.28515625" customWidth="1"/>
    <col min="5369" max="5369" width="5.5703125" customWidth="1"/>
    <col min="5370" max="5372" width="5.28515625" customWidth="1"/>
    <col min="5373" max="5373" width="5.7109375" customWidth="1"/>
    <col min="5374" max="5374" width="1.42578125" customWidth="1"/>
    <col min="5375" max="5375" width="2.7109375" customWidth="1"/>
    <col min="5376" max="5376" width="5.85546875" customWidth="1"/>
    <col min="5377" max="5377" width="6.85546875" customWidth="1"/>
    <col min="5378" max="5378" width="4.5703125" customWidth="1"/>
    <col min="5379" max="5379" width="5.85546875" customWidth="1"/>
    <col min="5380" max="5380" width="4.7109375" customWidth="1"/>
    <col min="5381" max="5381" width="5.42578125" customWidth="1"/>
    <col min="5382" max="5382" width="5.7109375" customWidth="1"/>
    <col min="5383" max="5383" width="0.140625" customWidth="1"/>
    <col min="5384" max="5384" width="5.140625" customWidth="1"/>
    <col min="5385" max="5385" width="5.7109375" customWidth="1"/>
    <col min="5386" max="5386" width="6.42578125" customWidth="1"/>
    <col min="5387" max="5387" width="6" customWidth="1"/>
    <col min="5388" max="5388" width="5.7109375" customWidth="1"/>
    <col min="5389" max="5389" width="6.140625" customWidth="1"/>
    <col min="5390" max="5390" width="6.7109375" customWidth="1"/>
    <col min="5391" max="5391" width="5.42578125" customWidth="1"/>
    <col min="5392" max="5392" width="5" customWidth="1"/>
    <col min="5393" max="5393" width="2.5703125" customWidth="1"/>
    <col min="5394" max="5394" width="5.7109375" customWidth="1"/>
    <col min="5395" max="5395" width="5.140625" customWidth="1"/>
    <col min="5396" max="5396" width="6" customWidth="1"/>
    <col min="5397" max="5397" width="6.140625" customWidth="1"/>
    <col min="5398" max="5398" width="6" customWidth="1"/>
    <col min="5399" max="5399" width="6.28515625" customWidth="1"/>
    <col min="5400" max="5400" width="6" customWidth="1"/>
    <col min="5401" max="5401" width="5.5703125" customWidth="1"/>
    <col min="5402" max="5402" width="1.7109375" customWidth="1"/>
    <col min="5403" max="5403" width="1.28515625" customWidth="1"/>
    <col min="5404" max="5404" width="1.42578125" customWidth="1"/>
    <col min="5405" max="5405" width="1.28515625" customWidth="1"/>
    <col min="5406" max="5406" width="6.42578125" customWidth="1"/>
    <col min="5407" max="5407" width="4.140625" customWidth="1"/>
    <col min="5408" max="5408" width="5.85546875" customWidth="1"/>
    <col min="5409" max="5409" width="5.5703125" customWidth="1"/>
    <col min="5410" max="5410" width="5.140625" customWidth="1"/>
    <col min="5411" max="5411" width="6" customWidth="1"/>
    <col min="5412" max="5412" width="4.28515625" customWidth="1"/>
    <col min="5413" max="5413" width="5.28515625" customWidth="1"/>
    <col min="5414" max="5414" width="5.42578125" customWidth="1"/>
    <col min="5415" max="5415" width="0.140625" customWidth="1"/>
    <col min="5416" max="5417" width="5.28515625" customWidth="1"/>
    <col min="5418" max="5418" width="5.42578125" customWidth="1"/>
    <col min="5419" max="5419" width="5.140625" customWidth="1"/>
    <col min="5420" max="5420" width="0.140625" customWidth="1"/>
    <col min="5421" max="5421" width="5.5703125" customWidth="1"/>
    <col min="5422" max="5422" width="5.85546875" customWidth="1"/>
    <col min="5423" max="5423" width="5.7109375" customWidth="1"/>
    <col min="5424" max="5424" width="6.28515625" customWidth="1"/>
    <col min="5425" max="5426" width="6" customWidth="1"/>
    <col min="5427" max="5427" width="6.28515625" customWidth="1"/>
    <col min="5428" max="5428" width="2" customWidth="1"/>
    <col min="5621" max="5621" width="14.5703125" bestFit="1" customWidth="1"/>
    <col min="5622" max="5622" width="8" customWidth="1"/>
    <col min="5623" max="5623" width="1.85546875" customWidth="1"/>
    <col min="5624" max="5624" width="5.28515625" customWidth="1"/>
    <col min="5625" max="5625" width="5.5703125" customWidth="1"/>
    <col min="5626" max="5628" width="5.28515625" customWidth="1"/>
    <col min="5629" max="5629" width="5.7109375" customWidth="1"/>
    <col min="5630" max="5630" width="1.42578125" customWidth="1"/>
    <col min="5631" max="5631" width="2.7109375" customWidth="1"/>
    <col min="5632" max="5632" width="5.85546875" customWidth="1"/>
    <col min="5633" max="5633" width="6.85546875" customWidth="1"/>
    <col min="5634" max="5634" width="4.5703125" customWidth="1"/>
    <col min="5635" max="5635" width="5.85546875" customWidth="1"/>
    <col min="5636" max="5636" width="4.7109375" customWidth="1"/>
    <col min="5637" max="5637" width="5.42578125" customWidth="1"/>
    <col min="5638" max="5638" width="5.7109375" customWidth="1"/>
    <col min="5639" max="5639" width="0.140625" customWidth="1"/>
    <col min="5640" max="5640" width="5.140625" customWidth="1"/>
    <col min="5641" max="5641" width="5.7109375" customWidth="1"/>
    <col min="5642" max="5642" width="6.42578125" customWidth="1"/>
    <col min="5643" max="5643" width="6" customWidth="1"/>
    <col min="5644" max="5644" width="5.7109375" customWidth="1"/>
    <col min="5645" max="5645" width="6.140625" customWidth="1"/>
    <col min="5646" max="5646" width="6.7109375" customWidth="1"/>
    <col min="5647" max="5647" width="5.42578125" customWidth="1"/>
    <col min="5648" max="5648" width="5" customWidth="1"/>
    <col min="5649" max="5649" width="2.5703125" customWidth="1"/>
    <col min="5650" max="5650" width="5.7109375" customWidth="1"/>
    <col min="5651" max="5651" width="5.140625" customWidth="1"/>
    <col min="5652" max="5652" width="6" customWidth="1"/>
    <col min="5653" max="5653" width="6.140625" customWidth="1"/>
    <col min="5654" max="5654" width="6" customWidth="1"/>
    <col min="5655" max="5655" width="6.28515625" customWidth="1"/>
    <col min="5656" max="5656" width="6" customWidth="1"/>
    <col min="5657" max="5657" width="5.5703125" customWidth="1"/>
    <col min="5658" max="5658" width="1.7109375" customWidth="1"/>
    <col min="5659" max="5659" width="1.28515625" customWidth="1"/>
    <col min="5660" max="5660" width="1.42578125" customWidth="1"/>
    <col min="5661" max="5661" width="1.28515625" customWidth="1"/>
    <col min="5662" max="5662" width="6.42578125" customWidth="1"/>
    <col min="5663" max="5663" width="4.140625" customWidth="1"/>
    <col min="5664" max="5664" width="5.85546875" customWidth="1"/>
    <col min="5665" max="5665" width="5.5703125" customWidth="1"/>
    <col min="5666" max="5666" width="5.140625" customWidth="1"/>
    <col min="5667" max="5667" width="6" customWidth="1"/>
    <col min="5668" max="5668" width="4.28515625" customWidth="1"/>
    <col min="5669" max="5669" width="5.28515625" customWidth="1"/>
    <col min="5670" max="5670" width="5.42578125" customWidth="1"/>
    <col min="5671" max="5671" width="0.140625" customWidth="1"/>
    <col min="5672" max="5673" width="5.28515625" customWidth="1"/>
    <col min="5674" max="5674" width="5.42578125" customWidth="1"/>
    <col min="5675" max="5675" width="5.140625" customWidth="1"/>
    <col min="5676" max="5676" width="0.140625" customWidth="1"/>
    <col min="5677" max="5677" width="5.5703125" customWidth="1"/>
    <col min="5678" max="5678" width="5.85546875" customWidth="1"/>
    <col min="5679" max="5679" width="5.7109375" customWidth="1"/>
    <col min="5680" max="5680" width="6.28515625" customWidth="1"/>
    <col min="5681" max="5682" width="6" customWidth="1"/>
    <col min="5683" max="5683" width="6.28515625" customWidth="1"/>
    <col min="5684" max="5684" width="2" customWidth="1"/>
    <col min="5877" max="5877" width="14.5703125" bestFit="1" customWidth="1"/>
    <col min="5878" max="5878" width="8" customWidth="1"/>
    <col min="5879" max="5879" width="1.85546875" customWidth="1"/>
    <col min="5880" max="5880" width="5.28515625" customWidth="1"/>
    <col min="5881" max="5881" width="5.5703125" customWidth="1"/>
    <col min="5882" max="5884" width="5.28515625" customWidth="1"/>
    <col min="5885" max="5885" width="5.7109375" customWidth="1"/>
    <col min="5886" max="5886" width="1.42578125" customWidth="1"/>
    <col min="5887" max="5887" width="2.7109375" customWidth="1"/>
    <col min="5888" max="5888" width="5.85546875" customWidth="1"/>
    <col min="5889" max="5889" width="6.85546875" customWidth="1"/>
    <col min="5890" max="5890" width="4.5703125" customWidth="1"/>
    <col min="5891" max="5891" width="5.85546875" customWidth="1"/>
    <col min="5892" max="5892" width="4.7109375" customWidth="1"/>
    <col min="5893" max="5893" width="5.42578125" customWidth="1"/>
    <col min="5894" max="5894" width="5.7109375" customWidth="1"/>
    <col min="5895" max="5895" width="0.140625" customWidth="1"/>
    <col min="5896" max="5896" width="5.140625" customWidth="1"/>
    <col min="5897" max="5897" width="5.7109375" customWidth="1"/>
    <col min="5898" max="5898" width="6.42578125" customWidth="1"/>
    <col min="5899" max="5899" width="6" customWidth="1"/>
    <col min="5900" max="5900" width="5.7109375" customWidth="1"/>
    <col min="5901" max="5901" width="6.140625" customWidth="1"/>
    <col min="5902" max="5902" width="6.7109375" customWidth="1"/>
    <col min="5903" max="5903" width="5.42578125" customWidth="1"/>
    <col min="5904" max="5904" width="5" customWidth="1"/>
    <col min="5905" max="5905" width="2.5703125" customWidth="1"/>
    <col min="5906" max="5906" width="5.7109375" customWidth="1"/>
    <col min="5907" max="5907" width="5.140625" customWidth="1"/>
    <col min="5908" max="5908" width="6" customWidth="1"/>
    <col min="5909" max="5909" width="6.140625" customWidth="1"/>
    <col min="5910" max="5910" width="6" customWidth="1"/>
    <col min="5911" max="5911" width="6.28515625" customWidth="1"/>
    <col min="5912" max="5912" width="6" customWidth="1"/>
    <col min="5913" max="5913" width="5.5703125" customWidth="1"/>
    <col min="5914" max="5914" width="1.7109375" customWidth="1"/>
    <col min="5915" max="5915" width="1.28515625" customWidth="1"/>
    <col min="5916" max="5916" width="1.42578125" customWidth="1"/>
    <col min="5917" max="5917" width="1.28515625" customWidth="1"/>
    <col min="5918" max="5918" width="6.42578125" customWidth="1"/>
    <col min="5919" max="5919" width="4.140625" customWidth="1"/>
    <col min="5920" max="5920" width="5.85546875" customWidth="1"/>
    <col min="5921" max="5921" width="5.5703125" customWidth="1"/>
    <col min="5922" max="5922" width="5.140625" customWidth="1"/>
    <col min="5923" max="5923" width="6" customWidth="1"/>
    <col min="5924" max="5924" width="4.28515625" customWidth="1"/>
    <col min="5925" max="5925" width="5.28515625" customWidth="1"/>
    <col min="5926" max="5926" width="5.42578125" customWidth="1"/>
    <col min="5927" max="5927" width="0.140625" customWidth="1"/>
    <col min="5928" max="5929" width="5.28515625" customWidth="1"/>
    <col min="5930" max="5930" width="5.42578125" customWidth="1"/>
    <col min="5931" max="5931" width="5.140625" customWidth="1"/>
    <col min="5932" max="5932" width="0.140625" customWidth="1"/>
    <col min="5933" max="5933" width="5.5703125" customWidth="1"/>
    <col min="5934" max="5934" width="5.85546875" customWidth="1"/>
    <col min="5935" max="5935" width="5.7109375" customWidth="1"/>
    <col min="5936" max="5936" width="6.28515625" customWidth="1"/>
    <col min="5937" max="5938" width="6" customWidth="1"/>
    <col min="5939" max="5939" width="6.28515625" customWidth="1"/>
    <col min="5940" max="5940" width="2" customWidth="1"/>
    <col min="6133" max="6133" width="14.5703125" bestFit="1" customWidth="1"/>
    <col min="6134" max="6134" width="8" customWidth="1"/>
    <col min="6135" max="6135" width="1.85546875" customWidth="1"/>
    <col min="6136" max="6136" width="5.28515625" customWidth="1"/>
    <col min="6137" max="6137" width="5.5703125" customWidth="1"/>
    <col min="6138" max="6140" width="5.28515625" customWidth="1"/>
    <col min="6141" max="6141" width="5.7109375" customWidth="1"/>
    <col min="6142" max="6142" width="1.42578125" customWidth="1"/>
    <col min="6143" max="6143" width="2.7109375" customWidth="1"/>
    <col min="6144" max="6144" width="5.85546875" customWidth="1"/>
    <col min="6145" max="6145" width="6.85546875" customWidth="1"/>
    <col min="6146" max="6146" width="4.5703125" customWidth="1"/>
    <col min="6147" max="6147" width="5.85546875" customWidth="1"/>
    <col min="6148" max="6148" width="4.7109375" customWidth="1"/>
    <col min="6149" max="6149" width="5.42578125" customWidth="1"/>
    <col min="6150" max="6150" width="5.7109375" customWidth="1"/>
    <col min="6151" max="6151" width="0.140625" customWidth="1"/>
    <col min="6152" max="6152" width="5.140625" customWidth="1"/>
    <col min="6153" max="6153" width="5.7109375" customWidth="1"/>
    <col min="6154" max="6154" width="6.42578125" customWidth="1"/>
    <col min="6155" max="6155" width="6" customWidth="1"/>
    <col min="6156" max="6156" width="5.7109375" customWidth="1"/>
    <col min="6157" max="6157" width="6.140625" customWidth="1"/>
    <col min="6158" max="6158" width="6.7109375" customWidth="1"/>
    <col min="6159" max="6159" width="5.42578125" customWidth="1"/>
    <col min="6160" max="6160" width="5" customWidth="1"/>
    <col min="6161" max="6161" width="2.5703125" customWidth="1"/>
    <col min="6162" max="6162" width="5.7109375" customWidth="1"/>
    <col min="6163" max="6163" width="5.140625" customWidth="1"/>
    <col min="6164" max="6164" width="6" customWidth="1"/>
    <col min="6165" max="6165" width="6.140625" customWidth="1"/>
    <col min="6166" max="6166" width="6" customWidth="1"/>
    <col min="6167" max="6167" width="6.28515625" customWidth="1"/>
    <col min="6168" max="6168" width="6" customWidth="1"/>
    <col min="6169" max="6169" width="5.5703125" customWidth="1"/>
    <col min="6170" max="6170" width="1.7109375" customWidth="1"/>
    <col min="6171" max="6171" width="1.28515625" customWidth="1"/>
    <col min="6172" max="6172" width="1.42578125" customWidth="1"/>
    <col min="6173" max="6173" width="1.28515625" customWidth="1"/>
    <col min="6174" max="6174" width="6.42578125" customWidth="1"/>
    <col min="6175" max="6175" width="4.140625" customWidth="1"/>
    <col min="6176" max="6176" width="5.85546875" customWidth="1"/>
    <col min="6177" max="6177" width="5.5703125" customWidth="1"/>
    <col min="6178" max="6178" width="5.140625" customWidth="1"/>
    <col min="6179" max="6179" width="6" customWidth="1"/>
    <col min="6180" max="6180" width="4.28515625" customWidth="1"/>
    <col min="6181" max="6181" width="5.28515625" customWidth="1"/>
    <col min="6182" max="6182" width="5.42578125" customWidth="1"/>
    <col min="6183" max="6183" width="0.140625" customWidth="1"/>
    <col min="6184" max="6185" width="5.28515625" customWidth="1"/>
    <col min="6186" max="6186" width="5.42578125" customWidth="1"/>
    <col min="6187" max="6187" width="5.140625" customWidth="1"/>
    <col min="6188" max="6188" width="0.140625" customWidth="1"/>
    <col min="6189" max="6189" width="5.5703125" customWidth="1"/>
    <col min="6190" max="6190" width="5.85546875" customWidth="1"/>
    <col min="6191" max="6191" width="5.7109375" customWidth="1"/>
    <col min="6192" max="6192" width="6.28515625" customWidth="1"/>
    <col min="6193" max="6194" width="6" customWidth="1"/>
    <col min="6195" max="6195" width="6.28515625" customWidth="1"/>
    <col min="6196" max="6196" width="2" customWidth="1"/>
    <col min="6389" max="6389" width="14.5703125" bestFit="1" customWidth="1"/>
    <col min="6390" max="6390" width="8" customWidth="1"/>
    <col min="6391" max="6391" width="1.85546875" customWidth="1"/>
    <col min="6392" max="6392" width="5.28515625" customWidth="1"/>
    <col min="6393" max="6393" width="5.5703125" customWidth="1"/>
    <col min="6394" max="6396" width="5.28515625" customWidth="1"/>
    <col min="6397" max="6397" width="5.7109375" customWidth="1"/>
    <col min="6398" max="6398" width="1.42578125" customWidth="1"/>
    <col min="6399" max="6399" width="2.7109375" customWidth="1"/>
    <col min="6400" max="6400" width="5.85546875" customWidth="1"/>
    <col min="6401" max="6401" width="6.85546875" customWidth="1"/>
    <col min="6402" max="6402" width="4.5703125" customWidth="1"/>
    <col min="6403" max="6403" width="5.85546875" customWidth="1"/>
    <col min="6404" max="6404" width="4.7109375" customWidth="1"/>
    <col min="6405" max="6405" width="5.42578125" customWidth="1"/>
    <col min="6406" max="6406" width="5.7109375" customWidth="1"/>
    <col min="6407" max="6407" width="0.140625" customWidth="1"/>
    <col min="6408" max="6408" width="5.140625" customWidth="1"/>
    <col min="6409" max="6409" width="5.7109375" customWidth="1"/>
    <col min="6410" max="6410" width="6.42578125" customWidth="1"/>
    <col min="6411" max="6411" width="6" customWidth="1"/>
    <col min="6412" max="6412" width="5.7109375" customWidth="1"/>
    <col min="6413" max="6413" width="6.140625" customWidth="1"/>
    <col min="6414" max="6414" width="6.7109375" customWidth="1"/>
    <col min="6415" max="6415" width="5.42578125" customWidth="1"/>
    <col min="6416" max="6416" width="5" customWidth="1"/>
    <col min="6417" max="6417" width="2.5703125" customWidth="1"/>
    <col min="6418" max="6418" width="5.7109375" customWidth="1"/>
    <col min="6419" max="6419" width="5.140625" customWidth="1"/>
    <col min="6420" max="6420" width="6" customWidth="1"/>
    <col min="6421" max="6421" width="6.140625" customWidth="1"/>
    <col min="6422" max="6422" width="6" customWidth="1"/>
    <col min="6423" max="6423" width="6.28515625" customWidth="1"/>
    <col min="6424" max="6424" width="6" customWidth="1"/>
    <col min="6425" max="6425" width="5.5703125" customWidth="1"/>
    <col min="6426" max="6426" width="1.7109375" customWidth="1"/>
    <col min="6427" max="6427" width="1.28515625" customWidth="1"/>
    <col min="6428" max="6428" width="1.42578125" customWidth="1"/>
    <col min="6429" max="6429" width="1.28515625" customWidth="1"/>
    <col min="6430" max="6430" width="6.42578125" customWidth="1"/>
    <col min="6431" max="6431" width="4.140625" customWidth="1"/>
    <col min="6432" max="6432" width="5.85546875" customWidth="1"/>
    <col min="6433" max="6433" width="5.5703125" customWidth="1"/>
    <col min="6434" max="6434" width="5.140625" customWidth="1"/>
    <col min="6435" max="6435" width="6" customWidth="1"/>
    <col min="6436" max="6436" width="4.28515625" customWidth="1"/>
    <col min="6437" max="6437" width="5.28515625" customWidth="1"/>
    <col min="6438" max="6438" width="5.42578125" customWidth="1"/>
    <col min="6439" max="6439" width="0.140625" customWidth="1"/>
    <col min="6440" max="6441" width="5.28515625" customWidth="1"/>
    <col min="6442" max="6442" width="5.42578125" customWidth="1"/>
    <col min="6443" max="6443" width="5.140625" customWidth="1"/>
    <col min="6444" max="6444" width="0.140625" customWidth="1"/>
    <col min="6445" max="6445" width="5.5703125" customWidth="1"/>
    <col min="6446" max="6446" width="5.85546875" customWidth="1"/>
    <col min="6447" max="6447" width="5.7109375" customWidth="1"/>
    <col min="6448" max="6448" width="6.28515625" customWidth="1"/>
    <col min="6449" max="6450" width="6" customWidth="1"/>
    <col min="6451" max="6451" width="6.28515625" customWidth="1"/>
    <col min="6452" max="6452" width="2" customWidth="1"/>
    <col min="6645" max="6645" width="14.5703125" bestFit="1" customWidth="1"/>
    <col min="6646" max="6646" width="8" customWidth="1"/>
    <col min="6647" max="6647" width="1.85546875" customWidth="1"/>
    <col min="6648" max="6648" width="5.28515625" customWidth="1"/>
    <col min="6649" max="6649" width="5.5703125" customWidth="1"/>
    <col min="6650" max="6652" width="5.28515625" customWidth="1"/>
    <col min="6653" max="6653" width="5.7109375" customWidth="1"/>
    <col min="6654" max="6654" width="1.42578125" customWidth="1"/>
    <col min="6655" max="6655" width="2.7109375" customWidth="1"/>
    <col min="6656" max="6656" width="5.85546875" customWidth="1"/>
    <col min="6657" max="6657" width="6.85546875" customWidth="1"/>
    <col min="6658" max="6658" width="4.5703125" customWidth="1"/>
    <col min="6659" max="6659" width="5.85546875" customWidth="1"/>
    <col min="6660" max="6660" width="4.7109375" customWidth="1"/>
    <col min="6661" max="6661" width="5.42578125" customWidth="1"/>
    <col min="6662" max="6662" width="5.7109375" customWidth="1"/>
    <col min="6663" max="6663" width="0.140625" customWidth="1"/>
    <col min="6664" max="6664" width="5.140625" customWidth="1"/>
    <col min="6665" max="6665" width="5.7109375" customWidth="1"/>
    <col min="6666" max="6666" width="6.42578125" customWidth="1"/>
    <col min="6667" max="6667" width="6" customWidth="1"/>
    <col min="6668" max="6668" width="5.7109375" customWidth="1"/>
    <col min="6669" max="6669" width="6.140625" customWidth="1"/>
    <col min="6670" max="6670" width="6.7109375" customWidth="1"/>
    <col min="6671" max="6671" width="5.42578125" customWidth="1"/>
    <col min="6672" max="6672" width="5" customWidth="1"/>
    <col min="6673" max="6673" width="2.5703125" customWidth="1"/>
    <col min="6674" max="6674" width="5.7109375" customWidth="1"/>
    <col min="6675" max="6675" width="5.140625" customWidth="1"/>
    <col min="6676" max="6676" width="6" customWidth="1"/>
    <col min="6677" max="6677" width="6.140625" customWidth="1"/>
    <col min="6678" max="6678" width="6" customWidth="1"/>
    <col min="6679" max="6679" width="6.28515625" customWidth="1"/>
    <col min="6680" max="6680" width="6" customWidth="1"/>
    <col min="6681" max="6681" width="5.5703125" customWidth="1"/>
    <col min="6682" max="6682" width="1.7109375" customWidth="1"/>
    <col min="6683" max="6683" width="1.28515625" customWidth="1"/>
    <col min="6684" max="6684" width="1.42578125" customWidth="1"/>
    <col min="6685" max="6685" width="1.28515625" customWidth="1"/>
    <col min="6686" max="6686" width="6.42578125" customWidth="1"/>
    <col min="6687" max="6687" width="4.140625" customWidth="1"/>
    <col min="6688" max="6688" width="5.85546875" customWidth="1"/>
    <col min="6689" max="6689" width="5.5703125" customWidth="1"/>
    <col min="6690" max="6690" width="5.140625" customWidth="1"/>
    <col min="6691" max="6691" width="6" customWidth="1"/>
    <col min="6692" max="6692" width="4.28515625" customWidth="1"/>
    <col min="6693" max="6693" width="5.28515625" customWidth="1"/>
    <col min="6694" max="6694" width="5.42578125" customWidth="1"/>
    <col min="6695" max="6695" width="0.140625" customWidth="1"/>
    <col min="6696" max="6697" width="5.28515625" customWidth="1"/>
    <col min="6698" max="6698" width="5.42578125" customWidth="1"/>
    <col min="6699" max="6699" width="5.140625" customWidth="1"/>
    <col min="6700" max="6700" width="0.140625" customWidth="1"/>
    <col min="6701" max="6701" width="5.5703125" customWidth="1"/>
    <col min="6702" max="6702" width="5.85546875" customWidth="1"/>
    <col min="6703" max="6703" width="5.7109375" customWidth="1"/>
    <col min="6704" max="6704" width="6.28515625" customWidth="1"/>
    <col min="6705" max="6706" width="6" customWidth="1"/>
    <col min="6707" max="6707" width="6.28515625" customWidth="1"/>
    <col min="6708" max="6708" width="2" customWidth="1"/>
    <col min="6901" max="6901" width="14.5703125" bestFit="1" customWidth="1"/>
    <col min="6902" max="6902" width="8" customWidth="1"/>
    <col min="6903" max="6903" width="1.85546875" customWidth="1"/>
    <col min="6904" max="6904" width="5.28515625" customWidth="1"/>
    <col min="6905" max="6905" width="5.5703125" customWidth="1"/>
    <col min="6906" max="6908" width="5.28515625" customWidth="1"/>
    <col min="6909" max="6909" width="5.7109375" customWidth="1"/>
    <col min="6910" max="6910" width="1.42578125" customWidth="1"/>
    <col min="6911" max="6911" width="2.7109375" customWidth="1"/>
    <col min="6912" max="6912" width="5.85546875" customWidth="1"/>
    <col min="6913" max="6913" width="6.85546875" customWidth="1"/>
    <col min="6914" max="6914" width="4.5703125" customWidth="1"/>
    <col min="6915" max="6915" width="5.85546875" customWidth="1"/>
    <col min="6916" max="6916" width="4.7109375" customWidth="1"/>
    <col min="6917" max="6917" width="5.42578125" customWidth="1"/>
    <col min="6918" max="6918" width="5.7109375" customWidth="1"/>
    <col min="6919" max="6919" width="0.140625" customWidth="1"/>
    <col min="6920" max="6920" width="5.140625" customWidth="1"/>
    <col min="6921" max="6921" width="5.7109375" customWidth="1"/>
    <col min="6922" max="6922" width="6.42578125" customWidth="1"/>
    <col min="6923" max="6923" width="6" customWidth="1"/>
    <col min="6924" max="6924" width="5.7109375" customWidth="1"/>
    <col min="6925" max="6925" width="6.140625" customWidth="1"/>
    <col min="6926" max="6926" width="6.7109375" customWidth="1"/>
    <col min="6927" max="6927" width="5.42578125" customWidth="1"/>
    <col min="6928" max="6928" width="5" customWidth="1"/>
    <col min="6929" max="6929" width="2.5703125" customWidth="1"/>
    <col min="6930" max="6930" width="5.7109375" customWidth="1"/>
    <col min="6931" max="6931" width="5.140625" customWidth="1"/>
    <col min="6932" max="6932" width="6" customWidth="1"/>
    <col min="6933" max="6933" width="6.140625" customWidth="1"/>
    <col min="6934" max="6934" width="6" customWidth="1"/>
    <col min="6935" max="6935" width="6.28515625" customWidth="1"/>
    <col min="6936" max="6936" width="6" customWidth="1"/>
    <col min="6937" max="6937" width="5.5703125" customWidth="1"/>
    <col min="6938" max="6938" width="1.7109375" customWidth="1"/>
    <col min="6939" max="6939" width="1.28515625" customWidth="1"/>
    <col min="6940" max="6940" width="1.42578125" customWidth="1"/>
    <col min="6941" max="6941" width="1.28515625" customWidth="1"/>
    <col min="6942" max="6942" width="6.42578125" customWidth="1"/>
    <col min="6943" max="6943" width="4.140625" customWidth="1"/>
    <col min="6944" max="6944" width="5.85546875" customWidth="1"/>
    <col min="6945" max="6945" width="5.5703125" customWidth="1"/>
    <col min="6946" max="6946" width="5.140625" customWidth="1"/>
    <col min="6947" max="6947" width="6" customWidth="1"/>
    <col min="6948" max="6948" width="4.28515625" customWidth="1"/>
    <col min="6949" max="6949" width="5.28515625" customWidth="1"/>
    <col min="6950" max="6950" width="5.42578125" customWidth="1"/>
    <col min="6951" max="6951" width="0.140625" customWidth="1"/>
    <col min="6952" max="6953" width="5.28515625" customWidth="1"/>
    <col min="6954" max="6954" width="5.42578125" customWidth="1"/>
    <col min="6955" max="6955" width="5.140625" customWidth="1"/>
    <col min="6956" max="6956" width="0.140625" customWidth="1"/>
    <col min="6957" max="6957" width="5.5703125" customWidth="1"/>
    <col min="6958" max="6958" width="5.85546875" customWidth="1"/>
    <col min="6959" max="6959" width="5.7109375" customWidth="1"/>
    <col min="6960" max="6960" width="6.28515625" customWidth="1"/>
    <col min="6961" max="6962" width="6" customWidth="1"/>
    <col min="6963" max="6963" width="6.28515625" customWidth="1"/>
    <col min="6964" max="6964" width="2" customWidth="1"/>
    <col min="7157" max="7157" width="14.5703125" bestFit="1" customWidth="1"/>
    <col min="7158" max="7158" width="8" customWidth="1"/>
    <col min="7159" max="7159" width="1.85546875" customWidth="1"/>
    <col min="7160" max="7160" width="5.28515625" customWidth="1"/>
    <col min="7161" max="7161" width="5.5703125" customWidth="1"/>
    <col min="7162" max="7164" width="5.28515625" customWidth="1"/>
    <col min="7165" max="7165" width="5.7109375" customWidth="1"/>
    <col min="7166" max="7166" width="1.42578125" customWidth="1"/>
    <col min="7167" max="7167" width="2.7109375" customWidth="1"/>
    <col min="7168" max="7168" width="5.85546875" customWidth="1"/>
    <col min="7169" max="7169" width="6.85546875" customWidth="1"/>
    <col min="7170" max="7170" width="4.5703125" customWidth="1"/>
    <col min="7171" max="7171" width="5.85546875" customWidth="1"/>
    <col min="7172" max="7172" width="4.7109375" customWidth="1"/>
    <col min="7173" max="7173" width="5.42578125" customWidth="1"/>
    <col min="7174" max="7174" width="5.7109375" customWidth="1"/>
    <col min="7175" max="7175" width="0.140625" customWidth="1"/>
    <col min="7176" max="7176" width="5.140625" customWidth="1"/>
    <col min="7177" max="7177" width="5.7109375" customWidth="1"/>
    <col min="7178" max="7178" width="6.42578125" customWidth="1"/>
    <col min="7179" max="7179" width="6" customWidth="1"/>
    <col min="7180" max="7180" width="5.7109375" customWidth="1"/>
    <col min="7181" max="7181" width="6.140625" customWidth="1"/>
    <col min="7182" max="7182" width="6.7109375" customWidth="1"/>
    <col min="7183" max="7183" width="5.42578125" customWidth="1"/>
    <col min="7184" max="7184" width="5" customWidth="1"/>
    <col min="7185" max="7185" width="2.5703125" customWidth="1"/>
    <col min="7186" max="7186" width="5.7109375" customWidth="1"/>
    <col min="7187" max="7187" width="5.140625" customWidth="1"/>
    <col min="7188" max="7188" width="6" customWidth="1"/>
    <col min="7189" max="7189" width="6.140625" customWidth="1"/>
    <col min="7190" max="7190" width="6" customWidth="1"/>
    <col min="7191" max="7191" width="6.28515625" customWidth="1"/>
    <col min="7192" max="7192" width="6" customWidth="1"/>
    <col min="7193" max="7193" width="5.5703125" customWidth="1"/>
    <col min="7194" max="7194" width="1.7109375" customWidth="1"/>
    <col min="7195" max="7195" width="1.28515625" customWidth="1"/>
    <col min="7196" max="7196" width="1.42578125" customWidth="1"/>
    <col min="7197" max="7197" width="1.28515625" customWidth="1"/>
    <col min="7198" max="7198" width="6.42578125" customWidth="1"/>
    <col min="7199" max="7199" width="4.140625" customWidth="1"/>
    <col min="7200" max="7200" width="5.85546875" customWidth="1"/>
    <col min="7201" max="7201" width="5.5703125" customWidth="1"/>
    <col min="7202" max="7202" width="5.140625" customWidth="1"/>
    <col min="7203" max="7203" width="6" customWidth="1"/>
    <col min="7204" max="7204" width="4.28515625" customWidth="1"/>
    <col min="7205" max="7205" width="5.28515625" customWidth="1"/>
    <col min="7206" max="7206" width="5.42578125" customWidth="1"/>
    <col min="7207" max="7207" width="0.140625" customWidth="1"/>
    <col min="7208" max="7209" width="5.28515625" customWidth="1"/>
    <col min="7210" max="7210" width="5.42578125" customWidth="1"/>
    <col min="7211" max="7211" width="5.140625" customWidth="1"/>
    <col min="7212" max="7212" width="0.140625" customWidth="1"/>
    <col min="7213" max="7213" width="5.5703125" customWidth="1"/>
    <col min="7214" max="7214" width="5.85546875" customWidth="1"/>
    <col min="7215" max="7215" width="5.7109375" customWidth="1"/>
    <col min="7216" max="7216" width="6.28515625" customWidth="1"/>
    <col min="7217" max="7218" width="6" customWidth="1"/>
    <col min="7219" max="7219" width="6.28515625" customWidth="1"/>
    <col min="7220" max="7220" width="2" customWidth="1"/>
    <col min="7413" max="7413" width="14.5703125" bestFit="1" customWidth="1"/>
    <col min="7414" max="7414" width="8" customWidth="1"/>
    <col min="7415" max="7415" width="1.85546875" customWidth="1"/>
    <col min="7416" max="7416" width="5.28515625" customWidth="1"/>
    <col min="7417" max="7417" width="5.5703125" customWidth="1"/>
    <col min="7418" max="7420" width="5.28515625" customWidth="1"/>
    <col min="7421" max="7421" width="5.7109375" customWidth="1"/>
    <col min="7422" max="7422" width="1.42578125" customWidth="1"/>
    <col min="7423" max="7423" width="2.7109375" customWidth="1"/>
    <col min="7424" max="7424" width="5.85546875" customWidth="1"/>
    <col min="7425" max="7425" width="6.85546875" customWidth="1"/>
    <col min="7426" max="7426" width="4.5703125" customWidth="1"/>
    <col min="7427" max="7427" width="5.85546875" customWidth="1"/>
    <col min="7428" max="7428" width="4.7109375" customWidth="1"/>
    <col min="7429" max="7429" width="5.42578125" customWidth="1"/>
    <col min="7430" max="7430" width="5.7109375" customWidth="1"/>
    <col min="7431" max="7431" width="0.140625" customWidth="1"/>
    <col min="7432" max="7432" width="5.140625" customWidth="1"/>
    <col min="7433" max="7433" width="5.7109375" customWidth="1"/>
    <col min="7434" max="7434" width="6.42578125" customWidth="1"/>
    <col min="7435" max="7435" width="6" customWidth="1"/>
    <col min="7436" max="7436" width="5.7109375" customWidth="1"/>
    <col min="7437" max="7437" width="6.140625" customWidth="1"/>
    <col min="7438" max="7438" width="6.7109375" customWidth="1"/>
    <col min="7439" max="7439" width="5.42578125" customWidth="1"/>
    <col min="7440" max="7440" width="5" customWidth="1"/>
    <col min="7441" max="7441" width="2.5703125" customWidth="1"/>
    <col min="7442" max="7442" width="5.7109375" customWidth="1"/>
    <col min="7443" max="7443" width="5.140625" customWidth="1"/>
    <col min="7444" max="7444" width="6" customWidth="1"/>
    <col min="7445" max="7445" width="6.140625" customWidth="1"/>
    <col min="7446" max="7446" width="6" customWidth="1"/>
    <col min="7447" max="7447" width="6.28515625" customWidth="1"/>
    <col min="7448" max="7448" width="6" customWidth="1"/>
    <col min="7449" max="7449" width="5.5703125" customWidth="1"/>
    <col min="7450" max="7450" width="1.7109375" customWidth="1"/>
    <col min="7451" max="7451" width="1.28515625" customWidth="1"/>
    <col min="7452" max="7452" width="1.42578125" customWidth="1"/>
    <col min="7453" max="7453" width="1.28515625" customWidth="1"/>
    <col min="7454" max="7454" width="6.42578125" customWidth="1"/>
    <col min="7455" max="7455" width="4.140625" customWidth="1"/>
    <col min="7456" max="7456" width="5.85546875" customWidth="1"/>
    <col min="7457" max="7457" width="5.5703125" customWidth="1"/>
    <col min="7458" max="7458" width="5.140625" customWidth="1"/>
    <col min="7459" max="7459" width="6" customWidth="1"/>
    <col min="7460" max="7460" width="4.28515625" customWidth="1"/>
    <col min="7461" max="7461" width="5.28515625" customWidth="1"/>
    <col min="7462" max="7462" width="5.42578125" customWidth="1"/>
    <col min="7463" max="7463" width="0.140625" customWidth="1"/>
    <col min="7464" max="7465" width="5.28515625" customWidth="1"/>
    <col min="7466" max="7466" width="5.42578125" customWidth="1"/>
    <col min="7467" max="7467" width="5.140625" customWidth="1"/>
    <col min="7468" max="7468" width="0.140625" customWidth="1"/>
    <col min="7469" max="7469" width="5.5703125" customWidth="1"/>
    <col min="7470" max="7470" width="5.85546875" customWidth="1"/>
    <col min="7471" max="7471" width="5.7109375" customWidth="1"/>
    <col min="7472" max="7472" width="6.28515625" customWidth="1"/>
    <col min="7473" max="7474" width="6" customWidth="1"/>
    <col min="7475" max="7475" width="6.28515625" customWidth="1"/>
    <col min="7476" max="7476" width="2" customWidth="1"/>
    <col min="7669" max="7669" width="14.5703125" bestFit="1" customWidth="1"/>
    <col min="7670" max="7670" width="8" customWidth="1"/>
    <col min="7671" max="7671" width="1.85546875" customWidth="1"/>
    <col min="7672" max="7672" width="5.28515625" customWidth="1"/>
    <col min="7673" max="7673" width="5.5703125" customWidth="1"/>
    <col min="7674" max="7676" width="5.28515625" customWidth="1"/>
    <col min="7677" max="7677" width="5.7109375" customWidth="1"/>
    <col min="7678" max="7678" width="1.42578125" customWidth="1"/>
    <col min="7679" max="7679" width="2.7109375" customWidth="1"/>
    <col min="7680" max="7680" width="5.85546875" customWidth="1"/>
    <col min="7681" max="7681" width="6.85546875" customWidth="1"/>
    <col min="7682" max="7682" width="4.5703125" customWidth="1"/>
    <col min="7683" max="7683" width="5.85546875" customWidth="1"/>
    <col min="7684" max="7684" width="4.7109375" customWidth="1"/>
    <col min="7685" max="7685" width="5.42578125" customWidth="1"/>
    <col min="7686" max="7686" width="5.7109375" customWidth="1"/>
    <col min="7687" max="7687" width="0.140625" customWidth="1"/>
    <col min="7688" max="7688" width="5.140625" customWidth="1"/>
    <col min="7689" max="7689" width="5.7109375" customWidth="1"/>
    <col min="7690" max="7690" width="6.42578125" customWidth="1"/>
    <col min="7691" max="7691" width="6" customWidth="1"/>
    <col min="7692" max="7692" width="5.7109375" customWidth="1"/>
    <col min="7693" max="7693" width="6.140625" customWidth="1"/>
    <col min="7694" max="7694" width="6.7109375" customWidth="1"/>
    <col min="7695" max="7695" width="5.42578125" customWidth="1"/>
    <col min="7696" max="7696" width="5" customWidth="1"/>
    <col min="7697" max="7697" width="2.5703125" customWidth="1"/>
    <col min="7698" max="7698" width="5.7109375" customWidth="1"/>
    <col min="7699" max="7699" width="5.140625" customWidth="1"/>
    <col min="7700" max="7700" width="6" customWidth="1"/>
    <col min="7701" max="7701" width="6.140625" customWidth="1"/>
    <col min="7702" max="7702" width="6" customWidth="1"/>
    <col min="7703" max="7703" width="6.28515625" customWidth="1"/>
    <col min="7704" max="7704" width="6" customWidth="1"/>
    <col min="7705" max="7705" width="5.5703125" customWidth="1"/>
    <col min="7706" max="7706" width="1.7109375" customWidth="1"/>
    <col min="7707" max="7707" width="1.28515625" customWidth="1"/>
    <col min="7708" max="7708" width="1.42578125" customWidth="1"/>
    <col min="7709" max="7709" width="1.28515625" customWidth="1"/>
    <col min="7710" max="7710" width="6.42578125" customWidth="1"/>
    <col min="7711" max="7711" width="4.140625" customWidth="1"/>
    <col min="7712" max="7712" width="5.85546875" customWidth="1"/>
    <col min="7713" max="7713" width="5.5703125" customWidth="1"/>
    <col min="7714" max="7714" width="5.140625" customWidth="1"/>
    <col min="7715" max="7715" width="6" customWidth="1"/>
    <col min="7716" max="7716" width="4.28515625" customWidth="1"/>
    <col min="7717" max="7717" width="5.28515625" customWidth="1"/>
    <col min="7718" max="7718" width="5.42578125" customWidth="1"/>
    <col min="7719" max="7719" width="0.140625" customWidth="1"/>
    <col min="7720" max="7721" width="5.28515625" customWidth="1"/>
    <col min="7722" max="7722" width="5.42578125" customWidth="1"/>
    <col min="7723" max="7723" width="5.140625" customWidth="1"/>
    <col min="7724" max="7724" width="0.140625" customWidth="1"/>
    <col min="7725" max="7725" width="5.5703125" customWidth="1"/>
    <col min="7726" max="7726" width="5.85546875" customWidth="1"/>
    <col min="7727" max="7727" width="5.7109375" customWidth="1"/>
    <col min="7728" max="7728" width="6.28515625" customWidth="1"/>
    <col min="7729" max="7730" width="6" customWidth="1"/>
    <col min="7731" max="7731" width="6.28515625" customWidth="1"/>
    <col min="7732" max="7732" width="2" customWidth="1"/>
    <col min="7925" max="7925" width="14.5703125" bestFit="1" customWidth="1"/>
    <col min="7926" max="7926" width="8" customWidth="1"/>
    <col min="7927" max="7927" width="1.85546875" customWidth="1"/>
    <col min="7928" max="7928" width="5.28515625" customWidth="1"/>
    <col min="7929" max="7929" width="5.5703125" customWidth="1"/>
    <col min="7930" max="7932" width="5.28515625" customWidth="1"/>
    <col min="7933" max="7933" width="5.7109375" customWidth="1"/>
    <col min="7934" max="7934" width="1.42578125" customWidth="1"/>
    <col min="7935" max="7935" width="2.7109375" customWidth="1"/>
    <col min="7936" max="7936" width="5.85546875" customWidth="1"/>
    <col min="7937" max="7937" width="6.85546875" customWidth="1"/>
    <col min="7938" max="7938" width="4.5703125" customWidth="1"/>
    <col min="7939" max="7939" width="5.85546875" customWidth="1"/>
    <col min="7940" max="7940" width="4.7109375" customWidth="1"/>
    <col min="7941" max="7941" width="5.42578125" customWidth="1"/>
    <col min="7942" max="7942" width="5.7109375" customWidth="1"/>
    <col min="7943" max="7943" width="0.140625" customWidth="1"/>
    <col min="7944" max="7944" width="5.140625" customWidth="1"/>
    <col min="7945" max="7945" width="5.7109375" customWidth="1"/>
    <col min="7946" max="7946" width="6.42578125" customWidth="1"/>
    <col min="7947" max="7947" width="6" customWidth="1"/>
    <col min="7948" max="7948" width="5.7109375" customWidth="1"/>
    <col min="7949" max="7949" width="6.140625" customWidth="1"/>
    <col min="7950" max="7950" width="6.7109375" customWidth="1"/>
    <col min="7951" max="7951" width="5.42578125" customWidth="1"/>
    <col min="7952" max="7952" width="5" customWidth="1"/>
    <col min="7953" max="7953" width="2.5703125" customWidth="1"/>
    <col min="7954" max="7954" width="5.7109375" customWidth="1"/>
    <col min="7955" max="7955" width="5.140625" customWidth="1"/>
    <col min="7956" max="7956" width="6" customWidth="1"/>
    <col min="7957" max="7957" width="6.140625" customWidth="1"/>
    <col min="7958" max="7958" width="6" customWidth="1"/>
    <col min="7959" max="7959" width="6.28515625" customWidth="1"/>
    <col min="7960" max="7960" width="6" customWidth="1"/>
    <col min="7961" max="7961" width="5.5703125" customWidth="1"/>
    <col min="7962" max="7962" width="1.7109375" customWidth="1"/>
    <col min="7963" max="7963" width="1.28515625" customWidth="1"/>
    <col min="7964" max="7964" width="1.42578125" customWidth="1"/>
    <col min="7965" max="7965" width="1.28515625" customWidth="1"/>
    <col min="7966" max="7966" width="6.42578125" customWidth="1"/>
    <col min="7967" max="7967" width="4.140625" customWidth="1"/>
    <col min="7968" max="7968" width="5.85546875" customWidth="1"/>
    <col min="7969" max="7969" width="5.5703125" customWidth="1"/>
    <col min="7970" max="7970" width="5.140625" customWidth="1"/>
    <col min="7971" max="7971" width="6" customWidth="1"/>
    <col min="7972" max="7972" width="4.28515625" customWidth="1"/>
    <col min="7973" max="7973" width="5.28515625" customWidth="1"/>
    <col min="7974" max="7974" width="5.42578125" customWidth="1"/>
    <col min="7975" max="7975" width="0.140625" customWidth="1"/>
    <col min="7976" max="7977" width="5.28515625" customWidth="1"/>
    <col min="7978" max="7978" width="5.42578125" customWidth="1"/>
    <col min="7979" max="7979" width="5.140625" customWidth="1"/>
    <col min="7980" max="7980" width="0.140625" customWidth="1"/>
    <col min="7981" max="7981" width="5.5703125" customWidth="1"/>
    <col min="7982" max="7982" width="5.85546875" customWidth="1"/>
    <col min="7983" max="7983" width="5.7109375" customWidth="1"/>
    <col min="7984" max="7984" width="6.28515625" customWidth="1"/>
    <col min="7985" max="7986" width="6" customWidth="1"/>
    <col min="7987" max="7987" width="6.28515625" customWidth="1"/>
    <col min="7988" max="7988" width="2" customWidth="1"/>
    <col min="8181" max="8181" width="14.5703125" bestFit="1" customWidth="1"/>
    <col min="8182" max="8182" width="8" customWidth="1"/>
    <col min="8183" max="8183" width="1.85546875" customWidth="1"/>
    <col min="8184" max="8184" width="5.28515625" customWidth="1"/>
    <col min="8185" max="8185" width="5.5703125" customWidth="1"/>
    <col min="8186" max="8188" width="5.28515625" customWidth="1"/>
    <col min="8189" max="8189" width="5.7109375" customWidth="1"/>
    <col min="8190" max="8190" width="1.42578125" customWidth="1"/>
    <col min="8191" max="8191" width="2.7109375" customWidth="1"/>
    <col min="8192" max="8192" width="5.85546875" customWidth="1"/>
    <col min="8193" max="8193" width="6.85546875" customWidth="1"/>
    <col min="8194" max="8194" width="4.5703125" customWidth="1"/>
    <col min="8195" max="8195" width="5.85546875" customWidth="1"/>
    <col min="8196" max="8196" width="4.7109375" customWidth="1"/>
    <col min="8197" max="8197" width="5.42578125" customWidth="1"/>
    <col min="8198" max="8198" width="5.7109375" customWidth="1"/>
    <col min="8199" max="8199" width="0.140625" customWidth="1"/>
    <col min="8200" max="8200" width="5.140625" customWidth="1"/>
    <col min="8201" max="8201" width="5.7109375" customWidth="1"/>
    <col min="8202" max="8202" width="6.42578125" customWidth="1"/>
    <col min="8203" max="8203" width="6" customWidth="1"/>
    <col min="8204" max="8204" width="5.7109375" customWidth="1"/>
    <col min="8205" max="8205" width="6.140625" customWidth="1"/>
    <col min="8206" max="8206" width="6.7109375" customWidth="1"/>
    <col min="8207" max="8207" width="5.42578125" customWidth="1"/>
    <col min="8208" max="8208" width="5" customWidth="1"/>
    <col min="8209" max="8209" width="2.5703125" customWidth="1"/>
    <col min="8210" max="8210" width="5.7109375" customWidth="1"/>
    <col min="8211" max="8211" width="5.140625" customWidth="1"/>
    <col min="8212" max="8212" width="6" customWidth="1"/>
    <col min="8213" max="8213" width="6.140625" customWidth="1"/>
    <col min="8214" max="8214" width="6" customWidth="1"/>
    <col min="8215" max="8215" width="6.28515625" customWidth="1"/>
    <col min="8216" max="8216" width="6" customWidth="1"/>
    <col min="8217" max="8217" width="5.5703125" customWidth="1"/>
    <col min="8218" max="8218" width="1.7109375" customWidth="1"/>
    <col min="8219" max="8219" width="1.28515625" customWidth="1"/>
    <col min="8220" max="8220" width="1.42578125" customWidth="1"/>
    <col min="8221" max="8221" width="1.28515625" customWidth="1"/>
    <col min="8222" max="8222" width="6.42578125" customWidth="1"/>
    <col min="8223" max="8223" width="4.140625" customWidth="1"/>
    <col min="8224" max="8224" width="5.85546875" customWidth="1"/>
    <col min="8225" max="8225" width="5.5703125" customWidth="1"/>
    <col min="8226" max="8226" width="5.140625" customWidth="1"/>
    <col min="8227" max="8227" width="6" customWidth="1"/>
    <col min="8228" max="8228" width="4.28515625" customWidth="1"/>
    <col min="8229" max="8229" width="5.28515625" customWidth="1"/>
    <col min="8230" max="8230" width="5.42578125" customWidth="1"/>
    <col min="8231" max="8231" width="0.140625" customWidth="1"/>
    <col min="8232" max="8233" width="5.28515625" customWidth="1"/>
    <col min="8234" max="8234" width="5.42578125" customWidth="1"/>
    <col min="8235" max="8235" width="5.140625" customWidth="1"/>
    <col min="8236" max="8236" width="0.140625" customWidth="1"/>
    <col min="8237" max="8237" width="5.5703125" customWidth="1"/>
    <col min="8238" max="8238" width="5.85546875" customWidth="1"/>
    <col min="8239" max="8239" width="5.7109375" customWidth="1"/>
    <col min="8240" max="8240" width="6.28515625" customWidth="1"/>
    <col min="8241" max="8242" width="6" customWidth="1"/>
    <col min="8243" max="8243" width="6.28515625" customWidth="1"/>
    <col min="8244" max="8244" width="2" customWidth="1"/>
    <col min="8437" max="8437" width="14.5703125" bestFit="1" customWidth="1"/>
    <col min="8438" max="8438" width="8" customWidth="1"/>
    <col min="8439" max="8439" width="1.85546875" customWidth="1"/>
    <col min="8440" max="8440" width="5.28515625" customWidth="1"/>
    <col min="8441" max="8441" width="5.5703125" customWidth="1"/>
    <col min="8442" max="8444" width="5.28515625" customWidth="1"/>
    <col min="8445" max="8445" width="5.7109375" customWidth="1"/>
    <col min="8446" max="8446" width="1.42578125" customWidth="1"/>
    <col min="8447" max="8447" width="2.7109375" customWidth="1"/>
    <col min="8448" max="8448" width="5.85546875" customWidth="1"/>
    <col min="8449" max="8449" width="6.85546875" customWidth="1"/>
    <col min="8450" max="8450" width="4.5703125" customWidth="1"/>
    <col min="8451" max="8451" width="5.85546875" customWidth="1"/>
    <col min="8452" max="8452" width="4.7109375" customWidth="1"/>
    <col min="8453" max="8453" width="5.42578125" customWidth="1"/>
    <col min="8454" max="8454" width="5.7109375" customWidth="1"/>
    <col min="8455" max="8455" width="0.140625" customWidth="1"/>
    <col min="8456" max="8456" width="5.140625" customWidth="1"/>
    <col min="8457" max="8457" width="5.7109375" customWidth="1"/>
    <col min="8458" max="8458" width="6.42578125" customWidth="1"/>
    <col min="8459" max="8459" width="6" customWidth="1"/>
    <col min="8460" max="8460" width="5.7109375" customWidth="1"/>
    <col min="8461" max="8461" width="6.140625" customWidth="1"/>
    <col min="8462" max="8462" width="6.7109375" customWidth="1"/>
    <col min="8463" max="8463" width="5.42578125" customWidth="1"/>
    <col min="8464" max="8464" width="5" customWidth="1"/>
    <col min="8465" max="8465" width="2.5703125" customWidth="1"/>
    <col min="8466" max="8466" width="5.7109375" customWidth="1"/>
    <col min="8467" max="8467" width="5.140625" customWidth="1"/>
    <col min="8468" max="8468" width="6" customWidth="1"/>
    <col min="8469" max="8469" width="6.140625" customWidth="1"/>
    <col min="8470" max="8470" width="6" customWidth="1"/>
    <col min="8471" max="8471" width="6.28515625" customWidth="1"/>
    <col min="8472" max="8472" width="6" customWidth="1"/>
    <col min="8473" max="8473" width="5.5703125" customWidth="1"/>
    <col min="8474" max="8474" width="1.7109375" customWidth="1"/>
    <col min="8475" max="8475" width="1.28515625" customWidth="1"/>
    <col min="8476" max="8476" width="1.42578125" customWidth="1"/>
    <col min="8477" max="8477" width="1.28515625" customWidth="1"/>
    <col min="8478" max="8478" width="6.42578125" customWidth="1"/>
    <col min="8479" max="8479" width="4.140625" customWidth="1"/>
    <col min="8480" max="8480" width="5.85546875" customWidth="1"/>
    <col min="8481" max="8481" width="5.5703125" customWidth="1"/>
    <col min="8482" max="8482" width="5.140625" customWidth="1"/>
    <col min="8483" max="8483" width="6" customWidth="1"/>
    <col min="8484" max="8484" width="4.28515625" customWidth="1"/>
    <col min="8485" max="8485" width="5.28515625" customWidth="1"/>
    <col min="8486" max="8486" width="5.42578125" customWidth="1"/>
    <col min="8487" max="8487" width="0.140625" customWidth="1"/>
    <col min="8488" max="8489" width="5.28515625" customWidth="1"/>
    <col min="8490" max="8490" width="5.42578125" customWidth="1"/>
    <col min="8491" max="8491" width="5.140625" customWidth="1"/>
    <col min="8492" max="8492" width="0.140625" customWidth="1"/>
    <col min="8493" max="8493" width="5.5703125" customWidth="1"/>
    <col min="8494" max="8494" width="5.85546875" customWidth="1"/>
    <col min="8495" max="8495" width="5.7109375" customWidth="1"/>
    <col min="8496" max="8496" width="6.28515625" customWidth="1"/>
    <col min="8497" max="8498" width="6" customWidth="1"/>
    <col min="8499" max="8499" width="6.28515625" customWidth="1"/>
    <col min="8500" max="8500" width="2" customWidth="1"/>
    <col min="8693" max="8693" width="14.5703125" bestFit="1" customWidth="1"/>
    <col min="8694" max="8694" width="8" customWidth="1"/>
    <col min="8695" max="8695" width="1.85546875" customWidth="1"/>
    <col min="8696" max="8696" width="5.28515625" customWidth="1"/>
    <col min="8697" max="8697" width="5.5703125" customWidth="1"/>
    <col min="8698" max="8700" width="5.28515625" customWidth="1"/>
    <col min="8701" max="8701" width="5.7109375" customWidth="1"/>
    <col min="8702" max="8702" width="1.42578125" customWidth="1"/>
    <col min="8703" max="8703" width="2.7109375" customWidth="1"/>
    <col min="8704" max="8704" width="5.85546875" customWidth="1"/>
    <col min="8705" max="8705" width="6.85546875" customWidth="1"/>
    <col min="8706" max="8706" width="4.5703125" customWidth="1"/>
    <col min="8707" max="8707" width="5.85546875" customWidth="1"/>
    <col min="8708" max="8708" width="4.7109375" customWidth="1"/>
    <col min="8709" max="8709" width="5.42578125" customWidth="1"/>
    <col min="8710" max="8710" width="5.7109375" customWidth="1"/>
    <col min="8711" max="8711" width="0.140625" customWidth="1"/>
    <col min="8712" max="8712" width="5.140625" customWidth="1"/>
    <col min="8713" max="8713" width="5.7109375" customWidth="1"/>
    <col min="8714" max="8714" width="6.42578125" customWidth="1"/>
    <col min="8715" max="8715" width="6" customWidth="1"/>
    <col min="8716" max="8716" width="5.7109375" customWidth="1"/>
    <col min="8717" max="8717" width="6.140625" customWidth="1"/>
    <col min="8718" max="8718" width="6.7109375" customWidth="1"/>
    <col min="8719" max="8719" width="5.42578125" customWidth="1"/>
    <col min="8720" max="8720" width="5" customWidth="1"/>
    <col min="8721" max="8721" width="2.5703125" customWidth="1"/>
    <col min="8722" max="8722" width="5.7109375" customWidth="1"/>
    <col min="8723" max="8723" width="5.140625" customWidth="1"/>
    <col min="8724" max="8724" width="6" customWidth="1"/>
    <col min="8725" max="8725" width="6.140625" customWidth="1"/>
    <col min="8726" max="8726" width="6" customWidth="1"/>
    <col min="8727" max="8727" width="6.28515625" customWidth="1"/>
    <col min="8728" max="8728" width="6" customWidth="1"/>
    <col min="8729" max="8729" width="5.5703125" customWidth="1"/>
    <col min="8730" max="8730" width="1.7109375" customWidth="1"/>
    <col min="8731" max="8731" width="1.28515625" customWidth="1"/>
    <col min="8732" max="8732" width="1.42578125" customWidth="1"/>
    <col min="8733" max="8733" width="1.28515625" customWidth="1"/>
    <col min="8734" max="8734" width="6.42578125" customWidth="1"/>
    <col min="8735" max="8735" width="4.140625" customWidth="1"/>
    <col min="8736" max="8736" width="5.85546875" customWidth="1"/>
    <col min="8737" max="8737" width="5.5703125" customWidth="1"/>
    <col min="8738" max="8738" width="5.140625" customWidth="1"/>
    <col min="8739" max="8739" width="6" customWidth="1"/>
    <col min="8740" max="8740" width="4.28515625" customWidth="1"/>
    <col min="8741" max="8741" width="5.28515625" customWidth="1"/>
    <col min="8742" max="8742" width="5.42578125" customWidth="1"/>
    <col min="8743" max="8743" width="0.140625" customWidth="1"/>
    <col min="8744" max="8745" width="5.28515625" customWidth="1"/>
    <col min="8746" max="8746" width="5.42578125" customWidth="1"/>
    <col min="8747" max="8747" width="5.140625" customWidth="1"/>
    <col min="8748" max="8748" width="0.140625" customWidth="1"/>
    <col min="8749" max="8749" width="5.5703125" customWidth="1"/>
    <col min="8750" max="8750" width="5.85546875" customWidth="1"/>
    <col min="8751" max="8751" width="5.7109375" customWidth="1"/>
    <col min="8752" max="8752" width="6.28515625" customWidth="1"/>
    <col min="8753" max="8754" width="6" customWidth="1"/>
    <col min="8755" max="8755" width="6.28515625" customWidth="1"/>
    <col min="8756" max="8756" width="2" customWidth="1"/>
    <col min="8949" max="8949" width="14.5703125" bestFit="1" customWidth="1"/>
    <col min="8950" max="8950" width="8" customWidth="1"/>
    <col min="8951" max="8951" width="1.85546875" customWidth="1"/>
    <col min="8952" max="8952" width="5.28515625" customWidth="1"/>
    <col min="8953" max="8953" width="5.5703125" customWidth="1"/>
    <col min="8954" max="8956" width="5.28515625" customWidth="1"/>
    <col min="8957" max="8957" width="5.7109375" customWidth="1"/>
    <col min="8958" max="8958" width="1.42578125" customWidth="1"/>
    <col min="8959" max="8959" width="2.7109375" customWidth="1"/>
    <col min="8960" max="8960" width="5.85546875" customWidth="1"/>
    <col min="8961" max="8961" width="6.85546875" customWidth="1"/>
    <col min="8962" max="8962" width="4.5703125" customWidth="1"/>
    <col min="8963" max="8963" width="5.85546875" customWidth="1"/>
    <col min="8964" max="8964" width="4.7109375" customWidth="1"/>
    <col min="8965" max="8965" width="5.42578125" customWidth="1"/>
    <col min="8966" max="8966" width="5.7109375" customWidth="1"/>
    <col min="8967" max="8967" width="0.140625" customWidth="1"/>
    <col min="8968" max="8968" width="5.140625" customWidth="1"/>
    <col min="8969" max="8969" width="5.7109375" customWidth="1"/>
    <col min="8970" max="8970" width="6.42578125" customWidth="1"/>
    <col min="8971" max="8971" width="6" customWidth="1"/>
    <col min="8972" max="8972" width="5.7109375" customWidth="1"/>
    <col min="8973" max="8973" width="6.140625" customWidth="1"/>
    <col min="8974" max="8974" width="6.7109375" customWidth="1"/>
    <col min="8975" max="8975" width="5.42578125" customWidth="1"/>
    <col min="8976" max="8976" width="5" customWidth="1"/>
    <col min="8977" max="8977" width="2.5703125" customWidth="1"/>
    <col min="8978" max="8978" width="5.7109375" customWidth="1"/>
    <col min="8979" max="8979" width="5.140625" customWidth="1"/>
    <col min="8980" max="8980" width="6" customWidth="1"/>
    <col min="8981" max="8981" width="6.140625" customWidth="1"/>
    <col min="8982" max="8982" width="6" customWidth="1"/>
    <col min="8983" max="8983" width="6.28515625" customWidth="1"/>
    <col min="8984" max="8984" width="6" customWidth="1"/>
    <col min="8985" max="8985" width="5.5703125" customWidth="1"/>
    <col min="8986" max="8986" width="1.7109375" customWidth="1"/>
    <col min="8987" max="8987" width="1.28515625" customWidth="1"/>
    <col min="8988" max="8988" width="1.42578125" customWidth="1"/>
    <col min="8989" max="8989" width="1.28515625" customWidth="1"/>
    <col min="8990" max="8990" width="6.42578125" customWidth="1"/>
    <col min="8991" max="8991" width="4.140625" customWidth="1"/>
    <col min="8992" max="8992" width="5.85546875" customWidth="1"/>
    <col min="8993" max="8993" width="5.5703125" customWidth="1"/>
    <col min="8994" max="8994" width="5.140625" customWidth="1"/>
    <col min="8995" max="8995" width="6" customWidth="1"/>
    <col min="8996" max="8996" width="4.28515625" customWidth="1"/>
    <col min="8997" max="8997" width="5.28515625" customWidth="1"/>
    <col min="8998" max="8998" width="5.42578125" customWidth="1"/>
    <col min="8999" max="8999" width="0.140625" customWidth="1"/>
    <col min="9000" max="9001" width="5.28515625" customWidth="1"/>
    <col min="9002" max="9002" width="5.42578125" customWidth="1"/>
    <col min="9003" max="9003" width="5.140625" customWidth="1"/>
    <col min="9004" max="9004" width="0.140625" customWidth="1"/>
    <col min="9005" max="9005" width="5.5703125" customWidth="1"/>
    <col min="9006" max="9006" width="5.85546875" customWidth="1"/>
    <col min="9007" max="9007" width="5.7109375" customWidth="1"/>
    <col min="9008" max="9008" width="6.28515625" customWidth="1"/>
    <col min="9009" max="9010" width="6" customWidth="1"/>
    <col min="9011" max="9011" width="6.28515625" customWidth="1"/>
    <col min="9012" max="9012" width="2" customWidth="1"/>
    <col min="9205" max="9205" width="14.5703125" bestFit="1" customWidth="1"/>
    <col min="9206" max="9206" width="8" customWidth="1"/>
    <col min="9207" max="9207" width="1.85546875" customWidth="1"/>
    <col min="9208" max="9208" width="5.28515625" customWidth="1"/>
    <col min="9209" max="9209" width="5.5703125" customWidth="1"/>
    <col min="9210" max="9212" width="5.28515625" customWidth="1"/>
    <col min="9213" max="9213" width="5.7109375" customWidth="1"/>
    <col min="9214" max="9214" width="1.42578125" customWidth="1"/>
    <col min="9215" max="9215" width="2.7109375" customWidth="1"/>
    <col min="9216" max="9216" width="5.85546875" customWidth="1"/>
    <col min="9217" max="9217" width="6.85546875" customWidth="1"/>
    <col min="9218" max="9218" width="4.5703125" customWidth="1"/>
    <col min="9219" max="9219" width="5.85546875" customWidth="1"/>
    <col min="9220" max="9220" width="4.7109375" customWidth="1"/>
    <col min="9221" max="9221" width="5.42578125" customWidth="1"/>
    <col min="9222" max="9222" width="5.7109375" customWidth="1"/>
    <col min="9223" max="9223" width="0.140625" customWidth="1"/>
    <col min="9224" max="9224" width="5.140625" customWidth="1"/>
    <col min="9225" max="9225" width="5.7109375" customWidth="1"/>
    <col min="9226" max="9226" width="6.42578125" customWidth="1"/>
    <col min="9227" max="9227" width="6" customWidth="1"/>
    <col min="9228" max="9228" width="5.7109375" customWidth="1"/>
    <col min="9229" max="9229" width="6.140625" customWidth="1"/>
    <col min="9230" max="9230" width="6.7109375" customWidth="1"/>
    <col min="9231" max="9231" width="5.42578125" customWidth="1"/>
    <col min="9232" max="9232" width="5" customWidth="1"/>
    <col min="9233" max="9233" width="2.5703125" customWidth="1"/>
    <col min="9234" max="9234" width="5.7109375" customWidth="1"/>
    <col min="9235" max="9235" width="5.140625" customWidth="1"/>
    <col min="9236" max="9236" width="6" customWidth="1"/>
    <col min="9237" max="9237" width="6.140625" customWidth="1"/>
    <col min="9238" max="9238" width="6" customWidth="1"/>
    <col min="9239" max="9239" width="6.28515625" customWidth="1"/>
    <col min="9240" max="9240" width="6" customWidth="1"/>
    <col min="9241" max="9241" width="5.5703125" customWidth="1"/>
    <col min="9242" max="9242" width="1.7109375" customWidth="1"/>
    <col min="9243" max="9243" width="1.28515625" customWidth="1"/>
    <col min="9244" max="9244" width="1.42578125" customWidth="1"/>
    <col min="9245" max="9245" width="1.28515625" customWidth="1"/>
    <col min="9246" max="9246" width="6.42578125" customWidth="1"/>
    <col min="9247" max="9247" width="4.140625" customWidth="1"/>
    <col min="9248" max="9248" width="5.85546875" customWidth="1"/>
    <col min="9249" max="9249" width="5.5703125" customWidth="1"/>
    <col min="9250" max="9250" width="5.140625" customWidth="1"/>
    <col min="9251" max="9251" width="6" customWidth="1"/>
    <col min="9252" max="9252" width="4.28515625" customWidth="1"/>
    <col min="9253" max="9253" width="5.28515625" customWidth="1"/>
    <col min="9254" max="9254" width="5.42578125" customWidth="1"/>
    <col min="9255" max="9255" width="0.140625" customWidth="1"/>
    <col min="9256" max="9257" width="5.28515625" customWidth="1"/>
    <col min="9258" max="9258" width="5.42578125" customWidth="1"/>
    <col min="9259" max="9259" width="5.140625" customWidth="1"/>
    <col min="9260" max="9260" width="0.140625" customWidth="1"/>
    <col min="9261" max="9261" width="5.5703125" customWidth="1"/>
    <col min="9262" max="9262" width="5.85546875" customWidth="1"/>
    <col min="9263" max="9263" width="5.7109375" customWidth="1"/>
    <col min="9264" max="9264" width="6.28515625" customWidth="1"/>
    <col min="9265" max="9266" width="6" customWidth="1"/>
    <col min="9267" max="9267" width="6.28515625" customWidth="1"/>
    <col min="9268" max="9268" width="2" customWidth="1"/>
    <col min="9461" max="9461" width="14.5703125" bestFit="1" customWidth="1"/>
    <col min="9462" max="9462" width="8" customWidth="1"/>
    <col min="9463" max="9463" width="1.85546875" customWidth="1"/>
    <col min="9464" max="9464" width="5.28515625" customWidth="1"/>
    <col min="9465" max="9465" width="5.5703125" customWidth="1"/>
    <col min="9466" max="9468" width="5.28515625" customWidth="1"/>
    <col min="9469" max="9469" width="5.7109375" customWidth="1"/>
    <col min="9470" max="9470" width="1.42578125" customWidth="1"/>
    <col min="9471" max="9471" width="2.7109375" customWidth="1"/>
    <col min="9472" max="9472" width="5.85546875" customWidth="1"/>
    <col min="9473" max="9473" width="6.85546875" customWidth="1"/>
    <col min="9474" max="9474" width="4.5703125" customWidth="1"/>
    <col min="9475" max="9475" width="5.85546875" customWidth="1"/>
    <col min="9476" max="9476" width="4.7109375" customWidth="1"/>
    <col min="9477" max="9477" width="5.42578125" customWidth="1"/>
    <col min="9478" max="9478" width="5.7109375" customWidth="1"/>
    <col min="9479" max="9479" width="0.140625" customWidth="1"/>
    <col min="9480" max="9480" width="5.140625" customWidth="1"/>
    <col min="9481" max="9481" width="5.7109375" customWidth="1"/>
    <col min="9482" max="9482" width="6.42578125" customWidth="1"/>
    <col min="9483" max="9483" width="6" customWidth="1"/>
    <col min="9484" max="9484" width="5.7109375" customWidth="1"/>
    <col min="9485" max="9485" width="6.140625" customWidth="1"/>
    <col min="9486" max="9486" width="6.7109375" customWidth="1"/>
    <col min="9487" max="9487" width="5.42578125" customWidth="1"/>
    <col min="9488" max="9488" width="5" customWidth="1"/>
    <col min="9489" max="9489" width="2.5703125" customWidth="1"/>
    <col min="9490" max="9490" width="5.7109375" customWidth="1"/>
    <col min="9491" max="9491" width="5.140625" customWidth="1"/>
    <col min="9492" max="9492" width="6" customWidth="1"/>
    <col min="9493" max="9493" width="6.140625" customWidth="1"/>
    <col min="9494" max="9494" width="6" customWidth="1"/>
    <col min="9495" max="9495" width="6.28515625" customWidth="1"/>
    <col min="9496" max="9496" width="6" customWidth="1"/>
    <col min="9497" max="9497" width="5.5703125" customWidth="1"/>
    <col min="9498" max="9498" width="1.7109375" customWidth="1"/>
    <col min="9499" max="9499" width="1.28515625" customWidth="1"/>
    <col min="9500" max="9500" width="1.42578125" customWidth="1"/>
    <col min="9501" max="9501" width="1.28515625" customWidth="1"/>
    <col min="9502" max="9502" width="6.42578125" customWidth="1"/>
    <col min="9503" max="9503" width="4.140625" customWidth="1"/>
    <col min="9504" max="9504" width="5.85546875" customWidth="1"/>
    <col min="9505" max="9505" width="5.5703125" customWidth="1"/>
    <col min="9506" max="9506" width="5.140625" customWidth="1"/>
    <col min="9507" max="9507" width="6" customWidth="1"/>
    <col min="9508" max="9508" width="4.28515625" customWidth="1"/>
    <col min="9509" max="9509" width="5.28515625" customWidth="1"/>
    <col min="9510" max="9510" width="5.42578125" customWidth="1"/>
    <col min="9511" max="9511" width="0.140625" customWidth="1"/>
    <col min="9512" max="9513" width="5.28515625" customWidth="1"/>
    <col min="9514" max="9514" width="5.42578125" customWidth="1"/>
    <col min="9515" max="9515" width="5.140625" customWidth="1"/>
    <col min="9516" max="9516" width="0.140625" customWidth="1"/>
    <col min="9517" max="9517" width="5.5703125" customWidth="1"/>
    <col min="9518" max="9518" width="5.85546875" customWidth="1"/>
    <col min="9519" max="9519" width="5.7109375" customWidth="1"/>
    <col min="9520" max="9520" width="6.28515625" customWidth="1"/>
    <col min="9521" max="9522" width="6" customWidth="1"/>
    <col min="9523" max="9523" width="6.28515625" customWidth="1"/>
    <col min="9524" max="9524" width="2" customWidth="1"/>
    <col min="9717" max="9717" width="14.5703125" bestFit="1" customWidth="1"/>
    <col min="9718" max="9718" width="8" customWidth="1"/>
    <col min="9719" max="9719" width="1.85546875" customWidth="1"/>
    <col min="9720" max="9720" width="5.28515625" customWidth="1"/>
    <col min="9721" max="9721" width="5.5703125" customWidth="1"/>
    <col min="9722" max="9724" width="5.28515625" customWidth="1"/>
    <col min="9725" max="9725" width="5.7109375" customWidth="1"/>
    <col min="9726" max="9726" width="1.42578125" customWidth="1"/>
    <col min="9727" max="9727" width="2.7109375" customWidth="1"/>
    <col min="9728" max="9728" width="5.85546875" customWidth="1"/>
    <col min="9729" max="9729" width="6.85546875" customWidth="1"/>
    <col min="9730" max="9730" width="4.5703125" customWidth="1"/>
    <col min="9731" max="9731" width="5.85546875" customWidth="1"/>
    <col min="9732" max="9732" width="4.7109375" customWidth="1"/>
    <col min="9733" max="9733" width="5.42578125" customWidth="1"/>
    <col min="9734" max="9734" width="5.7109375" customWidth="1"/>
    <col min="9735" max="9735" width="0.140625" customWidth="1"/>
    <col min="9736" max="9736" width="5.140625" customWidth="1"/>
    <col min="9737" max="9737" width="5.7109375" customWidth="1"/>
    <col min="9738" max="9738" width="6.42578125" customWidth="1"/>
    <col min="9739" max="9739" width="6" customWidth="1"/>
    <col min="9740" max="9740" width="5.7109375" customWidth="1"/>
    <col min="9741" max="9741" width="6.140625" customWidth="1"/>
    <col min="9742" max="9742" width="6.7109375" customWidth="1"/>
    <col min="9743" max="9743" width="5.42578125" customWidth="1"/>
    <col min="9744" max="9744" width="5" customWidth="1"/>
    <col min="9745" max="9745" width="2.5703125" customWidth="1"/>
    <col min="9746" max="9746" width="5.7109375" customWidth="1"/>
    <col min="9747" max="9747" width="5.140625" customWidth="1"/>
    <col min="9748" max="9748" width="6" customWidth="1"/>
    <col min="9749" max="9749" width="6.140625" customWidth="1"/>
    <col min="9750" max="9750" width="6" customWidth="1"/>
    <col min="9751" max="9751" width="6.28515625" customWidth="1"/>
    <col min="9752" max="9752" width="6" customWidth="1"/>
    <col min="9753" max="9753" width="5.5703125" customWidth="1"/>
    <col min="9754" max="9754" width="1.7109375" customWidth="1"/>
    <col min="9755" max="9755" width="1.28515625" customWidth="1"/>
    <col min="9756" max="9756" width="1.42578125" customWidth="1"/>
    <col min="9757" max="9757" width="1.28515625" customWidth="1"/>
    <col min="9758" max="9758" width="6.42578125" customWidth="1"/>
    <col min="9759" max="9759" width="4.140625" customWidth="1"/>
    <col min="9760" max="9760" width="5.85546875" customWidth="1"/>
    <col min="9761" max="9761" width="5.5703125" customWidth="1"/>
    <col min="9762" max="9762" width="5.140625" customWidth="1"/>
    <col min="9763" max="9763" width="6" customWidth="1"/>
    <col min="9764" max="9764" width="4.28515625" customWidth="1"/>
    <col min="9765" max="9765" width="5.28515625" customWidth="1"/>
    <col min="9766" max="9766" width="5.42578125" customWidth="1"/>
    <col min="9767" max="9767" width="0.140625" customWidth="1"/>
    <col min="9768" max="9769" width="5.28515625" customWidth="1"/>
    <col min="9770" max="9770" width="5.42578125" customWidth="1"/>
    <col min="9771" max="9771" width="5.140625" customWidth="1"/>
    <col min="9772" max="9772" width="0.140625" customWidth="1"/>
    <col min="9773" max="9773" width="5.5703125" customWidth="1"/>
    <col min="9774" max="9774" width="5.85546875" customWidth="1"/>
    <col min="9775" max="9775" width="5.7109375" customWidth="1"/>
    <col min="9776" max="9776" width="6.28515625" customWidth="1"/>
    <col min="9777" max="9778" width="6" customWidth="1"/>
    <col min="9779" max="9779" width="6.28515625" customWidth="1"/>
    <col min="9780" max="9780" width="2" customWidth="1"/>
    <col min="9973" max="9973" width="14.5703125" bestFit="1" customWidth="1"/>
    <col min="9974" max="9974" width="8" customWidth="1"/>
    <col min="9975" max="9975" width="1.85546875" customWidth="1"/>
    <col min="9976" max="9976" width="5.28515625" customWidth="1"/>
    <col min="9977" max="9977" width="5.5703125" customWidth="1"/>
    <col min="9978" max="9980" width="5.28515625" customWidth="1"/>
    <col min="9981" max="9981" width="5.7109375" customWidth="1"/>
    <col min="9982" max="9982" width="1.42578125" customWidth="1"/>
    <col min="9983" max="9983" width="2.7109375" customWidth="1"/>
    <col min="9984" max="9984" width="5.85546875" customWidth="1"/>
    <col min="9985" max="9985" width="6.85546875" customWidth="1"/>
    <col min="9986" max="9986" width="4.5703125" customWidth="1"/>
    <col min="9987" max="9987" width="5.85546875" customWidth="1"/>
    <col min="9988" max="9988" width="4.7109375" customWidth="1"/>
    <col min="9989" max="9989" width="5.42578125" customWidth="1"/>
    <col min="9990" max="9990" width="5.7109375" customWidth="1"/>
    <col min="9991" max="9991" width="0.140625" customWidth="1"/>
    <col min="9992" max="9992" width="5.140625" customWidth="1"/>
    <col min="9993" max="9993" width="5.7109375" customWidth="1"/>
    <col min="9994" max="9994" width="6.42578125" customWidth="1"/>
    <col min="9995" max="9995" width="6" customWidth="1"/>
    <col min="9996" max="9996" width="5.7109375" customWidth="1"/>
    <col min="9997" max="9997" width="6.140625" customWidth="1"/>
    <col min="9998" max="9998" width="6.7109375" customWidth="1"/>
    <col min="9999" max="9999" width="5.42578125" customWidth="1"/>
    <col min="10000" max="10000" width="5" customWidth="1"/>
    <col min="10001" max="10001" width="2.5703125" customWidth="1"/>
    <col min="10002" max="10002" width="5.7109375" customWidth="1"/>
    <col min="10003" max="10003" width="5.140625" customWidth="1"/>
    <col min="10004" max="10004" width="6" customWidth="1"/>
    <col min="10005" max="10005" width="6.140625" customWidth="1"/>
    <col min="10006" max="10006" width="6" customWidth="1"/>
    <col min="10007" max="10007" width="6.28515625" customWidth="1"/>
    <col min="10008" max="10008" width="6" customWidth="1"/>
    <col min="10009" max="10009" width="5.5703125" customWidth="1"/>
    <col min="10010" max="10010" width="1.7109375" customWidth="1"/>
    <col min="10011" max="10011" width="1.28515625" customWidth="1"/>
    <col min="10012" max="10012" width="1.42578125" customWidth="1"/>
    <col min="10013" max="10013" width="1.28515625" customWidth="1"/>
    <col min="10014" max="10014" width="6.42578125" customWidth="1"/>
    <col min="10015" max="10015" width="4.140625" customWidth="1"/>
    <col min="10016" max="10016" width="5.85546875" customWidth="1"/>
    <col min="10017" max="10017" width="5.5703125" customWidth="1"/>
    <col min="10018" max="10018" width="5.140625" customWidth="1"/>
    <col min="10019" max="10019" width="6" customWidth="1"/>
    <col min="10020" max="10020" width="4.28515625" customWidth="1"/>
    <col min="10021" max="10021" width="5.28515625" customWidth="1"/>
    <col min="10022" max="10022" width="5.42578125" customWidth="1"/>
    <col min="10023" max="10023" width="0.140625" customWidth="1"/>
    <col min="10024" max="10025" width="5.28515625" customWidth="1"/>
    <col min="10026" max="10026" width="5.42578125" customWidth="1"/>
    <col min="10027" max="10027" width="5.140625" customWidth="1"/>
    <col min="10028" max="10028" width="0.140625" customWidth="1"/>
    <col min="10029" max="10029" width="5.5703125" customWidth="1"/>
    <col min="10030" max="10030" width="5.85546875" customWidth="1"/>
    <col min="10031" max="10031" width="5.7109375" customWidth="1"/>
    <col min="10032" max="10032" width="6.28515625" customWidth="1"/>
    <col min="10033" max="10034" width="6" customWidth="1"/>
    <col min="10035" max="10035" width="6.28515625" customWidth="1"/>
    <col min="10036" max="10036" width="2" customWidth="1"/>
    <col min="10229" max="10229" width="14.5703125" bestFit="1" customWidth="1"/>
    <col min="10230" max="10230" width="8" customWidth="1"/>
    <col min="10231" max="10231" width="1.85546875" customWidth="1"/>
    <col min="10232" max="10232" width="5.28515625" customWidth="1"/>
    <col min="10233" max="10233" width="5.5703125" customWidth="1"/>
    <col min="10234" max="10236" width="5.28515625" customWidth="1"/>
    <col min="10237" max="10237" width="5.7109375" customWidth="1"/>
    <col min="10238" max="10238" width="1.42578125" customWidth="1"/>
    <col min="10239" max="10239" width="2.7109375" customWidth="1"/>
    <col min="10240" max="10240" width="5.85546875" customWidth="1"/>
    <col min="10241" max="10241" width="6.85546875" customWidth="1"/>
    <col min="10242" max="10242" width="4.5703125" customWidth="1"/>
    <col min="10243" max="10243" width="5.85546875" customWidth="1"/>
    <col min="10244" max="10244" width="4.7109375" customWidth="1"/>
    <col min="10245" max="10245" width="5.42578125" customWidth="1"/>
    <col min="10246" max="10246" width="5.7109375" customWidth="1"/>
    <col min="10247" max="10247" width="0.140625" customWidth="1"/>
    <col min="10248" max="10248" width="5.140625" customWidth="1"/>
    <col min="10249" max="10249" width="5.7109375" customWidth="1"/>
    <col min="10250" max="10250" width="6.42578125" customWidth="1"/>
    <col min="10251" max="10251" width="6" customWidth="1"/>
    <col min="10252" max="10252" width="5.7109375" customWidth="1"/>
    <col min="10253" max="10253" width="6.140625" customWidth="1"/>
    <col min="10254" max="10254" width="6.7109375" customWidth="1"/>
    <col min="10255" max="10255" width="5.42578125" customWidth="1"/>
    <col min="10256" max="10256" width="5" customWidth="1"/>
    <col min="10257" max="10257" width="2.5703125" customWidth="1"/>
    <col min="10258" max="10258" width="5.7109375" customWidth="1"/>
    <col min="10259" max="10259" width="5.140625" customWidth="1"/>
    <col min="10260" max="10260" width="6" customWidth="1"/>
    <col min="10261" max="10261" width="6.140625" customWidth="1"/>
    <col min="10262" max="10262" width="6" customWidth="1"/>
    <col min="10263" max="10263" width="6.28515625" customWidth="1"/>
    <col min="10264" max="10264" width="6" customWidth="1"/>
    <col min="10265" max="10265" width="5.5703125" customWidth="1"/>
    <col min="10266" max="10266" width="1.7109375" customWidth="1"/>
    <col min="10267" max="10267" width="1.28515625" customWidth="1"/>
    <col min="10268" max="10268" width="1.42578125" customWidth="1"/>
    <col min="10269" max="10269" width="1.28515625" customWidth="1"/>
    <col min="10270" max="10270" width="6.42578125" customWidth="1"/>
    <col min="10271" max="10271" width="4.140625" customWidth="1"/>
    <col min="10272" max="10272" width="5.85546875" customWidth="1"/>
    <col min="10273" max="10273" width="5.5703125" customWidth="1"/>
    <col min="10274" max="10274" width="5.140625" customWidth="1"/>
    <col min="10275" max="10275" width="6" customWidth="1"/>
    <col min="10276" max="10276" width="4.28515625" customWidth="1"/>
    <col min="10277" max="10277" width="5.28515625" customWidth="1"/>
    <col min="10278" max="10278" width="5.42578125" customWidth="1"/>
    <col min="10279" max="10279" width="0.140625" customWidth="1"/>
    <col min="10280" max="10281" width="5.28515625" customWidth="1"/>
    <col min="10282" max="10282" width="5.42578125" customWidth="1"/>
    <col min="10283" max="10283" width="5.140625" customWidth="1"/>
    <col min="10284" max="10284" width="0.140625" customWidth="1"/>
    <col min="10285" max="10285" width="5.5703125" customWidth="1"/>
    <col min="10286" max="10286" width="5.85546875" customWidth="1"/>
    <col min="10287" max="10287" width="5.7109375" customWidth="1"/>
    <col min="10288" max="10288" width="6.28515625" customWidth="1"/>
    <col min="10289" max="10290" width="6" customWidth="1"/>
    <col min="10291" max="10291" width="6.28515625" customWidth="1"/>
    <col min="10292" max="10292" width="2" customWidth="1"/>
    <col min="10485" max="10485" width="14.5703125" bestFit="1" customWidth="1"/>
    <col min="10486" max="10486" width="8" customWidth="1"/>
    <col min="10487" max="10487" width="1.85546875" customWidth="1"/>
    <col min="10488" max="10488" width="5.28515625" customWidth="1"/>
    <col min="10489" max="10489" width="5.5703125" customWidth="1"/>
    <col min="10490" max="10492" width="5.28515625" customWidth="1"/>
    <col min="10493" max="10493" width="5.7109375" customWidth="1"/>
    <col min="10494" max="10494" width="1.42578125" customWidth="1"/>
    <col min="10495" max="10495" width="2.7109375" customWidth="1"/>
    <col min="10496" max="10496" width="5.85546875" customWidth="1"/>
    <col min="10497" max="10497" width="6.85546875" customWidth="1"/>
    <col min="10498" max="10498" width="4.5703125" customWidth="1"/>
    <col min="10499" max="10499" width="5.85546875" customWidth="1"/>
    <col min="10500" max="10500" width="4.7109375" customWidth="1"/>
    <col min="10501" max="10501" width="5.42578125" customWidth="1"/>
    <col min="10502" max="10502" width="5.7109375" customWidth="1"/>
    <col min="10503" max="10503" width="0.140625" customWidth="1"/>
    <col min="10504" max="10504" width="5.140625" customWidth="1"/>
    <col min="10505" max="10505" width="5.7109375" customWidth="1"/>
    <col min="10506" max="10506" width="6.42578125" customWidth="1"/>
    <col min="10507" max="10507" width="6" customWidth="1"/>
    <col min="10508" max="10508" width="5.7109375" customWidth="1"/>
    <col min="10509" max="10509" width="6.140625" customWidth="1"/>
    <col min="10510" max="10510" width="6.7109375" customWidth="1"/>
    <col min="10511" max="10511" width="5.42578125" customWidth="1"/>
    <col min="10512" max="10512" width="5" customWidth="1"/>
    <col min="10513" max="10513" width="2.5703125" customWidth="1"/>
    <col min="10514" max="10514" width="5.7109375" customWidth="1"/>
    <col min="10515" max="10515" width="5.140625" customWidth="1"/>
    <col min="10516" max="10516" width="6" customWidth="1"/>
    <col min="10517" max="10517" width="6.140625" customWidth="1"/>
    <col min="10518" max="10518" width="6" customWidth="1"/>
    <col min="10519" max="10519" width="6.28515625" customWidth="1"/>
    <col min="10520" max="10520" width="6" customWidth="1"/>
    <col min="10521" max="10521" width="5.5703125" customWidth="1"/>
    <col min="10522" max="10522" width="1.7109375" customWidth="1"/>
    <col min="10523" max="10523" width="1.28515625" customWidth="1"/>
    <col min="10524" max="10524" width="1.42578125" customWidth="1"/>
    <col min="10525" max="10525" width="1.28515625" customWidth="1"/>
    <col min="10526" max="10526" width="6.42578125" customWidth="1"/>
    <col min="10527" max="10527" width="4.140625" customWidth="1"/>
    <col min="10528" max="10528" width="5.85546875" customWidth="1"/>
    <col min="10529" max="10529" width="5.5703125" customWidth="1"/>
    <col min="10530" max="10530" width="5.140625" customWidth="1"/>
    <col min="10531" max="10531" width="6" customWidth="1"/>
    <col min="10532" max="10532" width="4.28515625" customWidth="1"/>
    <col min="10533" max="10533" width="5.28515625" customWidth="1"/>
    <col min="10534" max="10534" width="5.42578125" customWidth="1"/>
    <col min="10535" max="10535" width="0.140625" customWidth="1"/>
    <col min="10536" max="10537" width="5.28515625" customWidth="1"/>
    <col min="10538" max="10538" width="5.42578125" customWidth="1"/>
    <col min="10539" max="10539" width="5.140625" customWidth="1"/>
    <col min="10540" max="10540" width="0.140625" customWidth="1"/>
    <col min="10541" max="10541" width="5.5703125" customWidth="1"/>
    <col min="10542" max="10542" width="5.85546875" customWidth="1"/>
    <col min="10543" max="10543" width="5.7109375" customWidth="1"/>
    <col min="10544" max="10544" width="6.28515625" customWidth="1"/>
    <col min="10545" max="10546" width="6" customWidth="1"/>
    <col min="10547" max="10547" width="6.28515625" customWidth="1"/>
    <col min="10548" max="10548" width="2" customWidth="1"/>
    <col min="10741" max="10741" width="14.5703125" bestFit="1" customWidth="1"/>
    <col min="10742" max="10742" width="8" customWidth="1"/>
    <col min="10743" max="10743" width="1.85546875" customWidth="1"/>
    <col min="10744" max="10744" width="5.28515625" customWidth="1"/>
    <col min="10745" max="10745" width="5.5703125" customWidth="1"/>
    <col min="10746" max="10748" width="5.28515625" customWidth="1"/>
    <col min="10749" max="10749" width="5.7109375" customWidth="1"/>
    <col min="10750" max="10750" width="1.42578125" customWidth="1"/>
    <col min="10751" max="10751" width="2.7109375" customWidth="1"/>
    <col min="10752" max="10752" width="5.85546875" customWidth="1"/>
    <col min="10753" max="10753" width="6.85546875" customWidth="1"/>
    <col min="10754" max="10754" width="4.5703125" customWidth="1"/>
    <col min="10755" max="10755" width="5.85546875" customWidth="1"/>
    <col min="10756" max="10756" width="4.7109375" customWidth="1"/>
    <col min="10757" max="10757" width="5.42578125" customWidth="1"/>
    <col min="10758" max="10758" width="5.7109375" customWidth="1"/>
    <col min="10759" max="10759" width="0.140625" customWidth="1"/>
    <col min="10760" max="10760" width="5.140625" customWidth="1"/>
    <col min="10761" max="10761" width="5.7109375" customWidth="1"/>
    <col min="10762" max="10762" width="6.42578125" customWidth="1"/>
    <col min="10763" max="10763" width="6" customWidth="1"/>
    <col min="10764" max="10764" width="5.7109375" customWidth="1"/>
    <col min="10765" max="10765" width="6.140625" customWidth="1"/>
    <col min="10766" max="10766" width="6.7109375" customWidth="1"/>
    <col min="10767" max="10767" width="5.42578125" customWidth="1"/>
    <col min="10768" max="10768" width="5" customWidth="1"/>
    <col min="10769" max="10769" width="2.5703125" customWidth="1"/>
    <col min="10770" max="10770" width="5.7109375" customWidth="1"/>
    <col min="10771" max="10771" width="5.140625" customWidth="1"/>
    <col min="10772" max="10772" width="6" customWidth="1"/>
    <col min="10773" max="10773" width="6.140625" customWidth="1"/>
    <col min="10774" max="10774" width="6" customWidth="1"/>
    <col min="10775" max="10775" width="6.28515625" customWidth="1"/>
    <col min="10776" max="10776" width="6" customWidth="1"/>
    <col min="10777" max="10777" width="5.5703125" customWidth="1"/>
    <col min="10778" max="10778" width="1.7109375" customWidth="1"/>
    <col min="10779" max="10779" width="1.28515625" customWidth="1"/>
    <col min="10780" max="10780" width="1.42578125" customWidth="1"/>
    <col min="10781" max="10781" width="1.28515625" customWidth="1"/>
    <col min="10782" max="10782" width="6.42578125" customWidth="1"/>
    <col min="10783" max="10783" width="4.140625" customWidth="1"/>
    <col min="10784" max="10784" width="5.85546875" customWidth="1"/>
    <col min="10785" max="10785" width="5.5703125" customWidth="1"/>
    <col min="10786" max="10786" width="5.140625" customWidth="1"/>
    <col min="10787" max="10787" width="6" customWidth="1"/>
    <col min="10788" max="10788" width="4.28515625" customWidth="1"/>
    <col min="10789" max="10789" width="5.28515625" customWidth="1"/>
    <col min="10790" max="10790" width="5.42578125" customWidth="1"/>
    <col min="10791" max="10791" width="0.140625" customWidth="1"/>
    <col min="10792" max="10793" width="5.28515625" customWidth="1"/>
    <col min="10794" max="10794" width="5.42578125" customWidth="1"/>
    <col min="10795" max="10795" width="5.140625" customWidth="1"/>
    <col min="10796" max="10796" width="0.140625" customWidth="1"/>
    <col min="10797" max="10797" width="5.5703125" customWidth="1"/>
    <col min="10798" max="10798" width="5.85546875" customWidth="1"/>
    <col min="10799" max="10799" width="5.7109375" customWidth="1"/>
    <col min="10800" max="10800" width="6.28515625" customWidth="1"/>
    <col min="10801" max="10802" width="6" customWidth="1"/>
    <col min="10803" max="10803" width="6.28515625" customWidth="1"/>
    <col min="10804" max="10804" width="2" customWidth="1"/>
    <col min="10997" max="10997" width="14.5703125" bestFit="1" customWidth="1"/>
    <col min="10998" max="10998" width="8" customWidth="1"/>
    <col min="10999" max="10999" width="1.85546875" customWidth="1"/>
    <col min="11000" max="11000" width="5.28515625" customWidth="1"/>
    <col min="11001" max="11001" width="5.5703125" customWidth="1"/>
    <col min="11002" max="11004" width="5.28515625" customWidth="1"/>
    <col min="11005" max="11005" width="5.7109375" customWidth="1"/>
    <col min="11006" max="11006" width="1.42578125" customWidth="1"/>
    <col min="11007" max="11007" width="2.7109375" customWidth="1"/>
    <col min="11008" max="11008" width="5.85546875" customWidth="1"/>
    <col min="11009" max="11009" width="6.85546875" customWidth="1"/>
    <col min="11010" max="11010" width="4.5703125" customWidth="1"/>
    <col min="11011" max="11011" width="5.85546875" customWidth="1"/>
    <col min="11012" max="11012" width="4.7109375" customWidth="1"/>
    <col min="11013" max="11013" width="5.42578125" customWidth="1"/>
    <col min="11014" max="11014" width="5.7109375" customWidth="1"/>
    <col min="11015" max="11015" width="0.140625" customWidth="1"/>
    <col min="11016" max="11016" width="5.140625" customWidth="1"/>
    <col min="11017" max="11017" width="5.7109375" customWidth="1"/>
    <col min="11018" max="11018" width="6.42578125" customWidth="1"/>
    <col min="11019" max="11019" width="6" customWidth="1"/>
    <col min="11020" max="11020" width="5.7109375" customWidth="1"/>
    <col min="11021" max="11021" width="6.140625" customWidth="1"/>
    <col min="11022" max="11022" width="6.7109375" customWidth="1"/>
    <col min="11023" max="11023" width="5.42578125" customWidth="1"/>
    <col min="11024" max="11024" width="5" customWidth="1"/>
    <col min="11025" max="11025" width="2.5703125" customWidth="1"/>
    <col min="11026" max="11026" width="5.7109375" customWidth="1"/>
    <col min="11027" max="11027" width="5.140625" customWidth="1"/>
    <col min="11028" max="11028" width="6" customWidth="1"/>
    <col min="11029" max="11029" width="6.140625" customWidth="1"/>
    <col min="11030" max="11030" width="6" customWidth="1"/>
    <col min="11031" max="11031" width="6.28515625" customWidth="1"/>
    <col min="11032" max="11032" width="6" customWidth="1"/>
    <col min="11033" max="11033" width="5.5703125" customWidth="1"/>
    <col min="11034" max="11034" width="1.7109375" customWidth="1"/>
    <col min="11035" max="11035" width="1.28515625" customWidth="1"/>
    <col min="11036" max="11036" width="1.42578125" customWidth="1"/>
    <col min="11037" max="11037" width="1.28515625" customWidth="1"/>
    <col min="11038" max="11038" width="6.42578125" customWidth="1"/>
    <col min="11039" max="11039" width="4.140625" customWidth="1"/>
    <col min="11040" max="11040" width="5.85546875" customWidth="1"/>
    <col min="11041" max="11041" width="5.5703125" customWidth="1"/>
    <col min="11042" max="11042" width="5.140625" customWidth="1"/>
    <col min="11043" max="11043" width="6" customWidth="1"/>
    <col min="11044" max="11044" width="4.28515625" customWidth="1"/>
    <col min="11045" max="11045" width="5.28515625" customWidth="1"/>
    <col min="11046" max="11046" width="5.42578125" customWidth="1"/>
    <col min="11047" max="11047" width="0.140625" customWidth="1"/>
    <col min="11048" max="11049" width="5.28515625" customWidth="1"/>
    <col min="11050" max="11050" width="5.42578125" customWidth="1"/>
    <col min="11051" max="11051" width="5.140625" customWidth="1"/>
    <col min="11052" max="11052" width="0.140625" customWidth="1"/>
    <col min="11053" max="11053" width="5.5703125" customWidth="1"/>
    <col min="11054" max="11054" width="5.85546875" customWidth="1"/>
    <col min="11055" max="11055" width="5.7109375" customWidth="1"/>
    <col min="11056" max="11056" width="6.28515625" customWidth="1"/>
    <col min="11057" max="11058" width="6" customWidth="1"/>
    <col min="11059" max="11059" width="6.28515625" customWidth="1"/>
    <col min="11060" max="11060" width="2" customWidth="1"/>
    <col min="11253" max="11253" width="14.5703125" bestFit="1" customWidth="1"/>
    <col min="11254" max="11254" width="8" customWidth="1"/>
    <col min="11255" max="11255" width="1.85546875" customWidth="1"/>
    <col min="11256" max="11256" width="5.28515625" customWidth="1"/>
    <col min="11257" max="11257" width="5.5703125" customWidth="1"/>
    <col min="11258" max="11260" width="5.28515625" customWidth="1"/>
    <col min="11261" max="11261" width="5.7109375" customWidth="1"/>
    <col min="11262" max="11262" width="1.42578125" customWidth="1"/>
    <col min="11263" max="11263" width="2.7109375" customWidth="1"/>
    <col min="11264" max="11264" width="5.85546875" customWidth="1"/>
    <col min="11265" max="11265" width="6.85546875" customWidth="1"/>
    <col min="11266" max="11266" width="4.5703125" customWidth="1"/>
    <col min="11267" max="11267" width="5.85546875" customWidth="1"/>
    <col min="11268" max="11268" width="4.7109375" customWidth="1"/>
    <col min="11269" max="11269" width="5.42578125" customWidth="1"/>
    <col min="11270" max="11270" width="5.7109375" customWidth="1"/>
    <col min="11271" max="11271" width="0.140625" customWidth="1"/>
    <col min="11272" max="11272" width="5.140625" customWidth="1"/>
    <col min="11273" max="11273" width="5.7109375" customWidth="1"/>
    <col min="11274" max="11274" width="6.42578125" customWidth="1"/>
    <col min="11275" max="11275" width="6" customWidth="1"/>
    <col min="11276" max="11276" width="5.7109375" customWidth="1"/>
    <col min="11277" max="11277" width="6.140625" customWidth="1"/>
    <col min="11278" max="11278" width="6.7109375" customWidth="1"/>
    <col min="11279" max="11279" width="5.42578125" customWidth="1"/>
    <col min="11280" max="11280" width="5" customWidth="1"/>
    <col min="11281" max="11281" width="2.5703125" customWidth="1"/>
    <col min="11282" max="11282" width="5.7109375" customWidth="1"/>
    <col min="11283" max="11283" width="5.140625" customWidth="1"/>
    <col min="11284" max="11284" width="6" customWidth="1"/>
    <col min="11285" max="11285" width="6.140625" customWidth="1"/>
    <col min="11286" max="11286" width="6" customWidth="1"/>
    <col min="11287" max="11287" width="6.28515625" customWidth="1"/>
    <col min="11288" max="11288" width="6" customWidth="1"/>
    <col min="11289" max="11289" width="5.5703125" customWidth="1"/>
    <col min="11290" max="11290" width="1.7109375" customWidth="1"/>
    <col min="11291" max="11291" width="1.28515625" customWidth="1"/>
    <col min="11292" max="11292" width="1.42578125" customWidth="1"/>
    <col min="11293" max="11293" width="1.28515625" customWidth="1"/>
    <col min="11294" max="11294" width="6.42578125" customWidth="1"/>
    <col min="11295" max="11295" width="4.140625" customWidth="1"/>
    <col min="11296" max="11296" width="5.85546875" customWidth="1"/>
    <col min="11297" max="11297" width="5.5703125" customWidth="1"/>
    <col min="11298" max="11298" width="5.140625" customWidth="1"/>
    <col min="11299" max="11299" width="6" customWidth="1"/>
    <col min="11300" max="11300" width="4.28515625" customWidth="1"/>
    <col min="11301" max="11301" width="5.28515625" customWidth="1"/>
    <col min="11302" max="11302" width="5.42578125" customWidth="1"/>
    <col min="11303" max="11303" width="0.140625" customWidth="1"/>
    <col min="11304" max="11305" width="5.28515625" customWidth="1"/>
    <col min="11306" max="11306" width="5.42578125" customWidth="1"/>
    <col min="11307" max="11307" width="5.140625" customWidth="1"/>
    <col min="11308" max="11308" width="0.140625" customWidth="1"/>
    <col min="11309" max="11309" width="5.5703125" customWidth="1"/>
    <col min="11310" max="11310" width="5.85546875" customWidth="1"/>
    <col min="11311" max="11311" width="5.7109375" customWidth="1"/>
    <col min="11312" max="11312" width="6.28515625" customWidth="1"/>
    <col min="11313" max="11314" width="6" customWidth="1"/>
    <col min="11315" max="11315" width="6.28515625" customWidth="1"/>
    <col min="11316" max="11316" width="2" customWidth="1"/>
    <col min="11509" max="11509" width="14.5703125" bestFit="1" customWidth="1"/>
    <col min="11510" max="11510" width="8" customWidth="1"/>
    <col min="11511" max="11511" width="1.85546875" customWidth="1"/>
    <col min="11512" max="11512" width="5.28515625" customWidth="1"/>
    <col min="11513" max="11513" width="5.5703125" customWidth="1"/>
    <col min="11514" max="11516" width="5.28515625" customWidth="1"/>
    <col min="11517" max="11517" width="5.7109375" customWidth="1"/>
    <col min="11518" max="11518" width="1.42578125" customWidth="1"/>
    <col min="11519" max="11519" width="2.7109375" customWidth="1"/>
    <col min="11520" max="11520" width="5.85546875" customWidth="1"/>
    <col min="11521" max="11521" width="6.85546875" customWidth="1"/>
    <col min="11522" max="11522" width="4.5703125" customWidth="1"/>
    <col min="11523" max="11523" width="5.85546875" customWidth="1"/>
    <col min="11524" max="11524" width="4.7109375" customWidth="1"/>
    <col min="11525" max="11525" width="5.42578125" customWidth="1"/>
    <col min="11526" max="11526" width="5.7109375" customWidth="1"/>
    <col min="11527" max="11527" width="0.140625" customWidth="1"/>
    <col min="11528" max="11528" width="5.140625" customWidth="1"/>
    <col min="11529" max="11529" width="5.7109375" customWidth="1"/>
    <col min="11530" max="11530" width="6.42578125" customWidth="1"/>
    <col min="11531" max="11531" width="6" customWidth="1"/>
    <col min="11532" max="11532" width="5.7109375" customWidth="1"/>
    <col min="11533" max="11533" width="6.140625" customWidth="1"/>
    <col min="11534" max="11534" width="6.7109375" customWidth="1"/>
    <col min="11535" max="11535" width="5.42578125" customWidth="1"/>
    <col min="11536" max="11536" width="5" customWidth="1"/>
    <col min="11537" max="11537" width="2.5703125" customWidth="1"/>
    <col min="11538" max="11538" width="5.7109375" customWidth="1"/>
    <col min="11539" max="11539" width="5.140625" customWidth="1"/>
    <col min="11540" max="11540" width="6" customWidth="1"/>
    <col min="11541" max="11541" width="6.140625" customWidth="1"/>
    <col min="11542" max="11542" width="6" customWidth="1"/>
    <col min="11543" max="11543" width="6.28515625" customWidth="1"/>
    <col min="11544" max="11544" width="6" customWidth="1"/>
    <col min="11545" max="11545" width="5.5703125" customWidth="1"/>
    <col min="11546" max="11546" width="1.7109375" customWidth="1"/>
    <col min="11547" max="11547" width="1.28515625" customWidth="1"/>
    <col min="11548" max="11548" width="1.42578125" customWidth="1"/>
    <col min="11549" max="11549" width="1.28515625" customWidth="1"/>
    <col min="11550" max="11550" width="6.42578125" customWidth="1"/>
    <col min="11551" max="11551" width="4.140625" customWidth="1"/>
    <col min="11552" max="11552" width="5.85546875" customWidth="1"/>
    <col min="11553" max="11553" width="5.5703125" customWidth="1"/>
    <col min="11554" max="11554" width="5.140625" customWidth="1"/>
    <col min="11555" max="11555" width="6" customWidth="1"/>
    <col min="11556" max="11556" width="4.28515625" customWidth="1"/>
    <col min="11557" max="11557" width="5.28515625" customWidth="1"/>
    <col min="11558" max="11558" width="5.42578125" customWidth="1"/>
    <col min="11559" max="11559" width="0.140625" customWidth="1"/>
    <col min="11560" max="11561" width="5.28515625" customWidth="1"/>
    <col min="11562" max="11562" width="5.42578125" customWidth="1"/>
    <col min="11563" max="11563" width="5.140625" customWidth="1"/>
    <col min="11564" max="11564" width="0.140625" customWidth="1"/>
    <col min="11565" max="11565" width="5.5703125" customWidth="1"/>
    <col min="11566" max="11566" width="5.85546875" customWidth="1"/>
    <col min="11567" max="11567" width="5.7109375" customWidth="1"/>
    <col min="11568" max="11568" width="6.28515625" customWidth="1"/>
    <col min="11569" max="11570" width="6" customWidth="1"/>
    <col min="11571" max="11571" width="6.28515625" customWidth="1"/>
    <col min="11572" max="11572" width="2" customWidth="1"/>
    <col min="11765" max="11765" width="14.5703125" bestFit="1" customWidth="1"/>
    <col min="11766" max="11766" width="8" customWidth="1"/>
    <col min="11767" max="11767" width="1.85546875" customWidth="1"/>
    <col min="11768" max="11768" width="5.28515625" customWidth="1"/>
    <col min="11769" max="11769" width="5.5703125" customWidth="1"/>
    <col min="11770" max="11772" width="5.28515625" customWidth="1"/>
    <col min="11773" max="11773" width="5.7109375" customWidth="1"/>
    <col min="11774" max="11774" width="1.42578125" customWidth="1"/>
    <col min="11775" max="11775" width="2.7109375" customWidth="1"/>
    <col min="11776" max="11776" width="5.85546875" customWidth="1"/>
    <col min="11777" max="11777" width="6.85546875" customWidth="1"/>
    <col min="11778" max="11778" width="4.5703125" customWidth="1"/>
    <col min="11779" max="11779" width="5.85546875" customWidth="1"/>
    <col min="11780" max="11780" width="4.7109375" customWidth="1"/>
    <col min="11781" max="11781" width="5.42578125" customWidth="1"/>
    <col min="11782" max="11782" width="5.7109375" customWidth="1"/>
    <col min="11783" max="11783" width="0.140625" customWidth="1"/>
    <col min="11784" max="11784" width="5.140625" customWidth="1"/>
    <col min="11785" max="11785" width="5.7109375" customWidth="1"/>
    <col min="11786" max="11786" width="6.42578125" customWidth="1"/>
    <col min="11787" max="11787" width="6" customWidth="1"/>
    <col min="11788" max="11788" width="5.7109375" customWidth="1"/>
    <col min="11789" max="11789" width="6.140625" customWidth="1"/>
    <col min="11790" max="11790" width="6.7109375" customWidth="1"/>
    <col min="11791" max="11791" width="5.42578125" customWidth="1"/>
    <col min="11792" max="11792" width="5" customWidth="1"/>
    <col min="11793" max="11793" width="2.5703125" customWidth="1"/>
    <col min="11794" max="11794" width="5.7109375" customWidth="1"/>
    <col min="11795" max="11795" width="5.140625" customWidth="1"/>
    <col min="11796" max="11796" width="6" customWidth="1"/>
    <col min="11797" max="11797" width="6.140625" customWidth="1"/>
    <col min="11798" max="11798" width="6" customWidth="1"/>
    <col min="11799" max="11799" width="6.28515625" customWidth="1"/>
    <col min="11800" max="11800" width="6" customWidth="1"/>
    <col min="11801" max="11801" width="5.5703125" customWidth="1"/>
    <col min="11802" max="11802" width="1.7109375" customWidth="1"/>
    <col min="11803" max="11803" width="1.28515625" customWidth="1"/>
    <col min="11804" max="11804" width="1.42578125" customWidth="1"/>
    <col min="11805" max="11805" width="1.28515625" customWidth="1"/>
    <col min="11806" max="11806" width="6.42578125" customWidth="1"/>
    <col min="11807" max="11807" width="4.140625" customWidth="1"/>
    <col min="11808" max="11808" width="5.85546875" customWidth="1"/>
    <col min="11809" max="11809" width="5.5703125" customWidth="1"/>
    <col min="11810" max="11810" width="5.140625" customWidth="1"/>
    <col min="11811" max="11811" width="6" customWidth="1"/>
    <col min="11812" max="11812" width="4.28515625" customWidth="1"/>
    <col min="11813" max="11813" width="5.28515625" customWidth="1"/>
    <col min="11814" max="11814" width="5.42578125" customWidth="1"/>
    <col min="11815" max="11815" width="0.140625" customWidth="1"/>
    <col min="11816" max="11817" width="5.28515625" customWidth="1"/>
    <col min="11818" max="11818" width="5.42578125" customWidth="1"/>
    <col min="11819" max="11819" width="5.140625" customWidth="1"/>
    <col min="11820" max="11820" width="0.140625" customWidth="1"/>
    <col min="11821" max="11821" width="5.5703125" customWidth="1"/>
    <col min="11822" max="11822" width="5.85546875" customWidth="1"/>
    <col min="11823" max="11823" width="5.7109375" customWidth="1"/>
    <col min="11824" max="11824" width="6.28515625" customWidth="1"/>
    <col min="11825" max="11826" width="6" customWidth="1"/>
    <col min="11827" max="11827" width="6.28515625" customWidth="1"/>
    <col min="11828" max="11828" width="2" customWidth="1"/>
    <col min="12021" max="12021" width="14.5703125" bestFit="1" customWidth="1"/>
    <col min="12022" max="12022" width="8" customWidth="1"/>
    <col min="12023" max="12023" width="1.85546875" customWidth="1"/>
    <col min="12024" max="12024" width="5.28515625" customWidth="1"/>
    <col min="12025" max="12025" width="5.5703125" customWidth="1"/>
    <col min="12026" max="12028" width="5.28515625" customWidth="1"/>
    <col min="12029" max="12029" width="5.7109375" customWidth="1"/>
    <col min="12030" max="12030" width="1.42578125" customWidth="1"/>
    <col min="12031" max="12031" width="2.7109375" customWidth="1"/>
    <col min="12032" max="12032" width="5.85546875" customWidth="1"/>
    <col min="12033" max="12033" width="6.85546875" customWidth="1"/>
    <col min="12034" max="12034" width="4.5703125" customWidth="1"/>
    <col min="12035" max="12035" width="5.85546875" customWidth="1"/>
    <col min="12036" max="12036" width="4.7109375" customWidth="1"/>
    <col min="12037" max="12037" width="5.42578125" customWidth="1"/>
    <col min="12038" max="12038" width="5.7109375" customWidth="1"/>
    <col min="12039" max="12039" width="0.140625" customWidth="1"/>
    <col min="12040" max="12040" width="5.140625" customWidth="1"/>
    <col min="12041" max="12041" width="5.7109375" customWidth="1"/>
    <col min="12042" max="12042" width="6.42578125" customWidth="1"/>
    <col min="12043" max="12043" width="6" customWidth="1"/>
    <col min="12044" max="12044" width="5.7109375" customWidth="1"/>
    <col min="12045" max="12045" width="6.140625" customWidth="1"/>
    <col min="12046" max="12046" width="6.7109375" customWidth="1"/>
    <col min="12047" max="12047" width="5.42578125" customWidth="1"/>
    <col min="12048" max="12048" width="5" customWidth="1"/>
    <col min="12049" max="12049" width="2.5703125" customWidth="1"/>
    <col min="12050" max="12050" width="5.7109375" customWidth="1"/>
    <col min="12051" max="12051" width="5.140625" customWidth="1"/>
    <col min="12052" max="12052" width="6" customWidth="1"/>
    <col min="12053" max="12053" width="6.140625" customWidth="1"/>
    <col min="12054" max="12054" width="6" customWidth="1"/>
    <col min="12055" max="12055" width="6.28515625" customWidth="1"/>
    <col min="12056" max="12056" width="6" customWidth="1"/>
    <col min="12057" max="12057" width="5.5703125" customWidth="1"/>
    <col min="12058" max="12058" width="1.7109375" customWidth="1"/>
    <col min="12059" max="12059" width="1.28515625" customWidth="1"/>
    <col min="12060" max="12060" width="1.42578125" customWidth="1"/>
    <col min="12061" max="12061" width="1.28515625" customWidth="1"/>
    <col min="12062" max="12062" width="6.42578125" customWidth="1"/>
    <col min="12063" max="12063" width="4.140625" customWidth="1"/>
    <col min="12064" max="12064" width="5.85546875" customWidth="1"/>
    <col min="12065" max="12065" width="5.5703125" customWidth="1"/>
    <col min="12066" max="12066" width="5.140625" customWidth="1"/>
    <col min="12067" max="12067" width="6" customWidth="1"/>
    <col min="12068" max="12068" width="4.28515625" customWidth="1"/>
    <col min="12069" max="12069" width="5.28515625" customWidth="1"/>
    <col min="12070" max="12070" width="5.42578125" customWidth="1"/>
    <col min="12071" max="12071" width="0.140625" customWidth="1"/>
    <col min="12072" max="12073" width="5.28515625" customWidth="1"/>
    <col min="12074" max="12074" width="5.42578125" customWidth="1"/>
    <col min="12075" max="12075" width="5.140625" customWidth="1"/>
    <col min="12076" max="12076" width="0.140625" customWidth="1"/>
    <col min="12077" max="12077" width="5.5703125" customWidth="1"/>
    <col min="12078" max="12078" width="5.85546875" customWidth="1"/>
    <col min="12079" max="12079" width="5.7109375" customWidth="1"/>
    <col min="12080" max="12080" width="6.28515625" customWidth="1"/>
    <col min="12081" max="12082" width="6" customWidth="1"/>
    <col min="12083" max="12083" width="6.28515625" customWidth="1"/>
    <col min="12084" max="12084" width="2" customWidth="1"/>
    <col min="12277" max="12277" width="14.5703125" bestFit="1" customWidth="1"/>
    <col min="12278" max="12278" width="8" customWidth="1"/>
    <col min="12279" max="12279" width="1.85546875" customWidth="1"/>
    <col min="12280" max="12280" width="5.28515625" customWidth="1"/>
    <col min="12281" max="12281" width="5.5703125" customWidth="1"/>
    <col min="12282" max="12284" width="5.28515625" customWidth="1"/>
    <col min="12285" max="12285" width="5.7109375" customWidth="1"/>
    <col min="12286" max="12286" width="1.42578125" customWidth="1"/>
    <col min="12287" max="12287" width="2.7109375" customWidth="1"/>
    <col min="12288" max="12288" width="5.85546875" customWidth="1"/>
    <col min="12289" max="12289" width="6.85546875" customWidth="1"/>
    <col min="12290" max="12290" width="4.5703125" customWidth="1"/>
    <col min="12291" max="12291" width="5.85546875" customWidth="1"/>
    <col min="12292" max="12292" width="4.7109375" customWidth="1"/>
    <col min="12293" max="12293" width="5.42578125" customWidth="1"/>
    <col min="12294" max="12294" width="5.7109375" customWidth="1"/>
    <col min="12295" max="12295" width="0.140625" customWidth="1"/>
    <col min="12296" max="12296" width="5.140625" customWidth="1"/>
    <col min="12297" max="12297" width="5.7109375" customWidth="1"/>
    <col min="12298" max="12298" width="6.42578125" customWidth="1"/>
    <col min="12299" max="12299" width="6" customWidth="1"/>
    <col min="12300" max="12300" width="5.7109375" customWidth="1"/>
    <col min="12301" max="12301" width="6.140625" customWidth="1"/>
    <col min="12302" max="12302" width="6.7109375" customWidth="1"/>
    <col min="12303" max="12303" width="5.42578125" customWidth="1"/>
    <col min="12304" max="12304" width="5" customWidth="1"/>
    <col min="12305" max="12305" width="2.5703125" customWidth="1"/>
    <col min="12306" max="12306" width="5.7109375" customWidth="1"/>
    <col min="12307" max="12307" width="5.140625" customWidth="1"/>
    <col min="12308" max="12308" width="6" customWidth="1"/>
    <col min="12309" max="12309" width="6.140625" customWidth="1"/>
    <col min="12310" max="12310" width="6" customWidth="1"/>
    <col min="12311" max="12311" width="6.28515625" customWidth="1"/>
    <col min="12312" max="12312" width="6" customWidth="1"/>
    <col min="12313" max="12313" width="5.5703125" customWidth="1"/>
    <col min="12314" max="12314" width="1.7109375" customWidth="1"/>
    <col min="12315" max="12315" width="1.28515625" customWidth="1"/>
    <col min="12316" max="12316" width="1.42578125" customWidth="1"/>
    <col min="12317" max="12317" width="1.28515625" customWidth="1"/>
    <col min="12318" max="12318" width="6.42578125" customWidth="1"/>
    <col min="12319" max="12319" width="4.140625" customWidth="1"/>
    <col min="12320" max="12320" width="5.85546875" customWidth="1"/>
    <col min="12321" max="12321" width="5.5703125" customWidth="1"/>
    <col min="12322" max="12322" width="5.140625" customWidth="1"/>
    <col min="12323" max="12323" width="6" customWidth="1"/>
    <col min="12324" max="12324" width="4.28515625" customWidth="1"/>
    <col min="12325" max="12325" width="5.28515625" customWidth="1"/>
    <col min="12326" max="12326" width="5.42578125" customWidth="1"/>
    <col min="12327" max="12327" width="0.140625" customWidth="1"/>
    <col min="12328" max="12329" width="5.28515625" customWidth="1"/>
    <col min="12330" max="12330" width="5.42578125" customWidth="1"/>
    <col min="12331" max="12331" width="5.140625" customWidth="1"/>
    <col min="12332" max="12332" width="0.140625" customWidth="1"/>
    <col min="12333" max="12333" width="5.5703125" customWidth="1"/>
    <col min="12334" max="12334" width="5.85546875" customWidth="1"/>
    <col min="12335" max="12335" width="5.7109375" customWidth="1"/>
    <col min="12336" max="12336" width="6.28515625" customWidth="1"/>
    <col min="12337" max="12338" width="6" customWidth="1"/>
    <col min="12339" max="12339" width="6.28515625" customWidth="1"/>
    <col min="12340" max="12340" width="2" customWidth="1"/>
    <col min="12533" max="12533" width="14.5703125" bestFit="1" customWidth="1"/>
    <col min="12534" max="12534" width="8" customWidth="1"/>
    <col min="12535" max="12535" width="1.85546875" customWidth="1"/>
    <col min="12536" max="12536" width="5.28515625" customWidth="1"/>
    <col min="12537" max="12537" width="5.5703125" customWidth="1"/>
    <col min="12538" max="12540" width="5.28515625" customWidth="1"/>
    <col min="12541" max="12541" width="5.7109375" customWidth="1"/>
    <col min="12542" max="12542" width="1.42578125" customWidth="1"/>
    <col min="12543" max="12543" width="2.7109375" customWidth="1"/>
    <col min="12544" max="12544" width="5.85546875" customWidth="1"/>
    <col min="12545" max="12545" width="6.85546875" customWidth="1"/>
    <col min="12546" max="12546" width="4.5703125" customWidth="1"/>
    <col min="12547" max="12547" width="5.85546875" customWidth="1"/>
    <col min="12548" max="12548" width="4.7109375" customWidth="1"/>
    <col min="12549" max="12549" width="5.42578125" customWidth="1"/>
    <col min="12550" max="12550" width="5.7109375" customWidth="1"/>
    <col min="12551" max="12551" width="0.140625" customWidth="1"/>
    <col min="12552" max="12552" width="5.140625" customWidth="1"/>
    <col min="12553" max="12553" width="5.7109375" customWidth="1"/>
    <col min="12554" max="12554" width="6.42578125" customWidth="1"/>
    <col min="12555" max="12555" width="6" customWidth="1"/>
    <col min="12556" max="12556" width="5.7109375" customWidth="1"/>
    <col min="12557" max="12557" width="6.140625" customWidth="1"/>
    <col min="12558" max="12558" width="6.7109375" customWidth="1"/>
    <col min="12559" max="12559" width="5.42578125" customWidth="1"/>
    <col min="12560" max="12560" width="5" customWidth="1"/>
    <col min="12561" max="12561" width="2.5703125" customWidth="1"/>
    <col min="12562" max="12562" width="5.7109375" customWidth="1"/>
    <col min="12563" max="12563" width="5.140625" customWidth="1"/>
    <col min="12564" max="12564" width="6" customWidth="1"/>
    <col min="12565" max="12565" width="6.140625" customWidth="1"/>
    <col min="12566" max="12566" width="6" customWidth="1"/>
    <col min="12567" max="12567" width="6.28515625" customWidth="1"/>
    <col min="12568" max="12568" width="6" customWidth="1"/>
    <col min="12569" max="12569" width="5.5703125" customWidth="1"/>
    <col min="12570" max="12570" width="1.7109375" customWidth="1"/>
    <col min="12571" max="12571" width="1.28515625" customWidth="1"/>
    <col min="12572" max="12572" width="1.42578125" customWidth="1"/>
    <col min="12573" max="12573" width="1.28515625" customWidth="1"/>
    <col min="12574" max="12574" width="6.42578125" customWidth="1"/>
    <col min="12575" max="12575" width="4.140625" customWidth="1"/>
    <col min="12576" max="12576" width="5.85546875" customWidth="1"/>
    <col min="12577" max="12577" width="5.5703125" customWidth="1"/>
    <col min="12578" max="12578" width="5.140625" customWidth="1"/>
    <col min="12579" max="12579" width="6" customWidth="1"/>
    <col min="12580" max="12580" width="4.28515625" customWidth="1"/>
    <col min="12581" max="12581" width="5.28515625" customWidth="1"/>
    <col min="12582" max="12582" width="5.42578125" customWidth="1"/>
    <col min="12583" max="12583" width="0.140625" customWidth="1"/>
    <col min="12584" max="12585" width="5.28515625" customWidth="1"/>
    <col min="12586" max="12586" width="5.42578125" customWidth="1"/>
    <col min="12587" max="12587" width="5.140625" customWidth="1"/>
    <col min="12588" max="12588" width="0.140625" customWidth="1"/>
    <col min="12589" max="12589" width="5.5703125" customWidth="1"/>
    <col min="12590" max="12590" width="5.85546875" customWidth="1"/>
    <col min="12591" max="12591" width="5.7109375" customWidth="1"/>
    <col min="12592" max="12592" width="6.28515625" customWidth="1"/>
    <col min="12593" max="12594" width="6" customWidth="1"/>
    <col min="12595" max="12595" width="6.28515625" customWidth="1"/>
    <col min="12596" max="12596" width="2" customWidth="1"/>
    <col min="12789" max="12789" width="14.5703125" bestFit="1" customWidth="1"/>
    <col min="12790" max="12790" width="8" customWidth="1"/>
    <col min="12791" max="12791" width="1.85546875" customWidth="1"/>
    <col min="12792" max="12792" width="5.28515625" customWidth="1"/>
    <col min="12793" max="12793" width="5.5703125" customWidth="1"/>
    <col min="12794" max="12796" width="5.28515625" customWidth="1"/>
    <col min="12797" max="12797" width="5.7109375" customWidth="1"/>
    <col min="12798" max="12798" width="1.42578125" customWidth="1"/>
    <col min="12799" max="12799" width="2.7109375" customWidth="1"/>
    <col min="12800" max="12800" width="5.85546875" customWidth="1"/>
    <col min="12801" max="12801" width="6.85546875" customWidth="1"/>
    <col min="12802" max="12802" width="4.5703125" customWidth="1"/>
    <col min="12803" max="12803" width="5.85546875" customWidth="1"/>
    <col min="12804" max="12804" width="4.7109375" customWidth="1"/>
    <col min="12805" max="12805" width="5.42578125" customWidth="1"/>
    <col min="12806" max="12806" width="5.7109375" customWidth="1"/>
    <col min="12807" max="12807" width="0.140625" customWidth="1"/>
    <col min="12808" max="12808" width="5.140625" customWidth="1"/>
    <col min="12809" max="12809" width="5.7109375" customWidth="1"/>
    <col min="12810" max="12810" width="6.42578125" customWidth="1"/>
    <col min="12811" max="12811" width="6" customWidth="1"/>
    <col min="12812" max="12812" width="5.7109375" customWidth="1"/>
    <col min="12813" max="12813" width="6.140625" customWidth="1"/>
    <col min="12814" max="12814" width="6.7109375" customWidth="1"/>
    <col min="12815" max="12815" width="5.42578125" customWidth="1"/>
    <col min="12816" max="12816" width="5" customWidth="1"/>
    <col min="12817" max="12817" width="2.5703125" customWidth="1"/>
    <col min="12818" max="12818" width="5.7109375" customWidth="1"/>
    <col min="12819" max="12819" width="5.140625" customWidth="1"/>
    <col min="12820" max="12820" width="6" customWidth="1"/>
    <col min="12821" max="12821" width="6.140625" customWidth="1"/>
    <col min="12822" max="12822" width="6" customWidth="1"/>
    <col min="12823" max="12823" width="6.28515625" customWidth="1"/>
    <col min="12824" max="12824" width="6" customWidth="1"/>
    <col min="12825" max="12825" width="5.5703125" customWidth="1"/>
    <col min="12826" max="12826" width="1.7109375" customWidth="1"/>
    <col min="12827" max="12827" width="1.28515625" customWidth="1"/>
    <col min="12828" max="12828" width="1.42578125" customWidth="1"/>
    <col min="12829" max="12829" width="1.28515625" customWidth="1"/>
    <col min="12830" max="12830" width="6.42578125" customWidth="1"/>
    <col min="12831" max="12831" width="4.140625" customWidth="1"/>
    <col min="12832" max="12832" width="5.85546875" customWidth="1"/>
    <col min="12833" max="12833" width="5.5703125" customWidth="1"/>
    <col min="12834" max="12834" width="5.140625" customWidth="1"/>
    <col min="12835" max="12835" width="6" customWidth="1"/>
    <col min="12836" max="12836" width="4.28515625" customWidth="1"/>
    <col min="12837" max="12837" width="5.28515625" customWidth="1"/>
    <col min="12838" max="12838" width="5.42578125" customWidth="1"/>
    <col min="12839" max="12839" width="0.140625" customWidth="1"/>
    <col min="12840" max="12841" width="5.28515625" customWidth="1"/>
    <col min="12842" max="12842" width="5.42578125" customWidth="1"/>
    <col min="12843" max="12843" width="5.140625" customWidth="1"/>
    <col min="12844" max="12844" width="0.140625" customWidth="1"/>
    <col min="12845" max="12845" width="5.5703125" customWidth="1"/>
    <col min="12846" max="12846" width="5.85546875" customWidth="1"/>
    <col min="12847" max="12847" width="5.7109375" customWidth="1"/>
    <col min="12848" max="12848" width="6.28515625" customWidth="1"/>
    <col min="12849" max="12850" width="6" customWidth="1"/>
    <col min="12851" max="12851" width="6.28515625" customWidth="1"/>
    <col min="12852" max="12852" width="2" customWidth="1"/>
    <col min="13045" max="13045" width="14.5703125" bestFit="1" customWidth="1"/>
    <col min="13046" max="13046" width="8" customWidth="1"/>
    <col min="13047" max="13047" width="1.85546875" customWidth="1"/>
    <col min="13048" max="13048" width="5.28515625" customWidth="1"/>
    <col min="13049" max="13049" width="5.5703125" customWidth="1"/>
    <col min="13050" max="13052" width="5.28515625" customWidth="1"/>
    <col min="13053" max="13053" width="5.7109375" customWidth="1"/>
    <col min="13054" max="13054" width="1.42578125" customWidth="1"/>
    <col min="13055" max="13055" width="2.7109375" customWidth="1"/>
    <col min="13056" max="13056" width="5.85546875" customWidth="1"/>
    <col min="13057" max="13057" width="6.85546875" customWidth="1"/>
    <col min="13058" max="13058" width="4.5703125" customWidth="1"/>
    <col min="13059" max="13059" width="5.85546875" customWidth="1"/>
    <col min="13060" max="13060" width="4.7109375" customWidth="1"/>
    <col min="13061" max="13061" width="5.42578125" customWidth="1"/>
    <col min="13062" max="13062" width="5.7109375" customWidth="1"/>
    <col min="13063" max="13063" width="0.140625" customWidth="1"/>
    <col min="13064" max="13064" width="5.140625" customWidth="1"/>
    <col min="13065" max="13065" width="5.7109375" customWidth="1"/>
    <col min="13066" max="13066" width="6.42578125" customWidth="1"/>
    <col min="13067" max="13067" width="6" customWidth="1"/>
    <col min="13068" max="13068" width="5.7109375" customWidth="1"/>
    <col min="13069" max="13069" width="6.140625" customWidth="1"/>
    <col min="13070" max="13070" width="6.7109375" customWidth="1"/>
    <col min="13071" max="13071" width="5.42578125" customWidth="1"/>
    <col min="13072" max="13072" width="5" customWidth="1"/>
    <col min="13073" max="13073" width="2.5703125" customWidth="1"/>
    <col min="13074" max="13074" width="5.7109375" customWidth="1"/>
    <col min="13075" max="13075" width="5.140625" customWidth="1"/>
    <col min="13076" max="13076" width="6" customWidth="1"/>
    <col min="13077" max="13077" width="6.140625" customWidth="1"/>
    <col min="13078" max="13078" width="6" customWidth="1"/>
    <col min="13079" max="13079" width="6.28515625" customWidth="1"/>
    <col min="13080" max="13080" width="6" customWidth="1"/>
    <col min="13081" max="13081" width="5.5703125" customWidth="1"/>
    <col min="13082" max="13082" width="1.7109375" customWidth="1"/>
    <col min="13083" max="13083" width="1.28515625" customWidth="1"/>
    <col min="13084" max="13084" width="1.42578125" customWidth="1"/>
    <col min="13085" max="13085" width="1.28515625" customWidth="1"/>
    <col min="13086" max="13086" width="6.42578125" customWidth="1"/>
    <col min="13087" max="13087" width="4.140625" customWidth="1"/>
    <col min="13088" max="13088" width="5.85546875" customWidth="1"/>
    <col min="13089" max="13089" width="5.5703125" customWidth="1"/>
    <col min="13090" max="13090" width="5.140625" customWidth="1"/>
    <col min="13091" max="13091" width="6" customWidth="1"/>
    <col min="13092" max="13092" width="4.28515625" customWidth="1"/>
    <col min="13093" max="13093" width="5.28515625" customWidth="1"/>
    <col min="13094" max="13094" width="5.42578125" customWidth="1"/>
    <col min="13095" max="13095" width="0.140625" customWidth="1"/>
    <col min="13096" max="13097" width="5.28515625" customWidth="1"/>
    <col min="13098" max="13098" width="5.42578125" customWidth="1"/>
    <col min="13099" max="13099" width="5.140625" customWidth="1"/>
    <col min="13100" max="13100" width="0.140625" customWidth="1"/>
    <col min="13101" max="13101" width="5.5703125" customWidth="1"/>
    <col min="13102" max="13102" width="5.85546875" customWidth="1"/>
    <col min="13103" max="13103" width="5.7109375" customWidth="1"/>
    <col min="13104" max="13104" width="6.28515625" customWidth="1"/>
    <col min="13105" max="13106" width="6" customWidth="1"/>
    <col min="13107" max="13107" width="6.28515625" customWidth="1"/>
    <col min="13108" max="13108" width="2" customWidth="1"/>
    <col min="13301" max="13301" width="14.5703125" bestFit="1" customWidth="1"/>
    <col min="13302" max="13302" width="8" customWidth="1"/>
    <col min="13303" max="13303" width="1.85546875" customWidth="1"/>
    <col min="13304" max="13304" width="5.28515625" customWidth="1"/>
    <col min="13305" max="13305" width="5.5703125" customWidth="1"/>
    <col min="13306" max="13308" width="5.28515625" customWidth="1"/>
    <col min="13309" max="13309" width="5.7109375" customWidth="1"/>
    <col min="13310" max="13310" width="1.42578125" customWidth="1"/>
    <col min="13311" max="13311" width="2.7109375" customWidth="1"/>
    <col min="13312" max="13312" width="5.85546875" customWidth="1"/>
    <col min="13313" max="13313" width="6.85546875" customWidth="1"/>
    <col min="13314" max="13314" width="4.5703125" customWidth="1"/>
    <col min="13315" max="13315" width="5.85546875" customWidth="1"/>
    <col min="13316" max="13316" width="4.7109375" customWidth="1"/>
    <col min="13317" max="13317" width="5.42578125" customWidth="1"/>
    <col min="13318" max="13318" width="5.7109375" customWidth="1"/>
    <col min="13319" max="13319" width="0.140625" customWidth="1"/>
    <col min="13320" max="13320" width="5.140625" customWidth="1"/>
    <col min="13321" max="13321" width="5.7109375" customWidth="1"/>
    <col min="13322" max="13322" width="6.42578125" customWidth="1"/>
    <col min="13323" max="13323" width="6" customWidth="1"/>
    <col min="13324" max="13324" width="5.7109375" customWidth="1"/>
    <col min="13325" max="13325" width="6.140625" customWidth="1"/>
    <col min="13326" max="13326" width="6.7109375" customWidth="1"/>
    <col min="13327" max="13327" width="5.42578125" customWidth="1"/>
    <col min="13328" max="13328" width="5" customWidth="1"/>
    <col min="13329" max="13329" width="2.5703125" customWidth="1"/>
    <col min="13330" max="13330" width="5.7109375" customWidth="1"/>
    <col min="13331" max="13331" width="5.140625" customWidth="1"/>
    <col min="13332" max="13332" width="6" customWidth="1"/>
    <col min="13333" max="13333" width="6.140625" customWidth="1"/>
    <col min="13334" max="13334" width="6" customWidth="1"/>
    <col min="13335" max="13335" width="6.28515625" customWidth="1"/>
    <col min="13336" max="13336" width="6" customWidth="1"/>
    <col min="13337" max="13337" width="5.5703125" customWidth="1"/>
    <col min="13338" max="13338" width="1.7109375" customWidth="1"/>
    <col min="13339" max="13339" width="1.28515625" customWidth="1"/>
    <col min="13340" max="13340" width="1.42578125" customWidth="1"/>
    <col min="13341" max="13341" width="1.28515625" customWidth="1"/>
    <col min="13342" max="13342" width="6.42578125" customWidth="1"/>
    <col min="13343" max="13343" width="4.140625" customWidth="1"/>
    <col min="13344" max="13344" width="5.85546875" customWidth="1"/>
    <col min="13345" max="13345" width="5.5703125" customWidth="1"/>
    <col min="13346" max="13346" width="5.140625" customWidth="1"/>
    <col min="13347" max="13347" width="6" customWidth="1"/>
    <col min="13348" max="13348" width="4.28515625" customWidth="1"/>
    <col min="13349" max="13349" width="5.28515625" customWidth="1"/>
    <col min="13350" max="13350" width="5.42578125" customWidth="1"/>
    <col min="13351" max="13351" width="0.140625" customWidth="1"/>
    <col min="13352" max="13353" width="5.28515625" customWidth="1"/>
    <col min="13354" max="13354" width="5.42578125" customWidth="1"/>
    <col min="13355" max="13355" width="5.140625" customWidth="1"/>
    <col min="13356" max="13356" width="0.140625" customWidth="1"/>
    <col min="13357" max="13357" width="5.5703125" customWidth="1"/>
    <col min="13358" max="13358" width="5.85546875" customWidth="1"/>
    <col min="13359" max="13359" width="5.7109375" customWidth="1"/>
    <col min="13360" max="13360" width="6.28515625" customWidth="1"/>
    <col min="13361" max="13362" width="6" customWidth="1"/>
    <col min="13363" max="13363" width="6.28515625" customWidth="1"/>
    <col min="13364" max="13364" width="2" customWidth="1"/>
    <col min="13557" max="13557" width="14.5703125" bestFit="1" customWidth="1"/>
    <col min="13558" max="13558" width="8" customWidth="1"/>
    <col min="13559" max="13559" width="1.85546875" customWidth="1"/>
    <col min="13560" max="13560" width="5.28515625" customWidth="1"/>
    <col min="13561" max="13561" width="5.5703125" customWidth="1"/>
    <col min="13562" max="13564" width="5.28515625" customWidth="1"/>
    <col min="13565" max="13565" width="5.7109375" customWidth="1"/>
    <col min="13566" max="13566" width="1.42578125" customWidth="1"/>
    <col min="13567" max="13567" width="2.7109375" customWidth="1"/>
    <col min="13568" max="13568" width="5.85546875" customWidth="1"/>
    <col min="13569" max="13569" width="6.85546875" customWidth="1"/>
    <col min="13570" max="13570" width="4.5703125" customWidth="1"/>
    <col min="13571" max="13571" width="5.85546875" customWidth="1"/>
    <col min="13572" max="13572" width="4.7109375" customWidth="1"/>
    <col min="13573" max="13573" width="5.42578125" customWidth="1"/>
    <col min="13574" max="13574" width="5.7109375" customWidth="1"/>
    <col min="13575" max="13575" width="0.140625" customWidth="1"/>
    <col min="13576" max="13576" width="5.140625" customWidth="1"/>
    <col min="13577" max="13577" width="5.7109375" customWidth="1"/>
    <col min="13578" max="13578" width="6.42578125" customWidth="1"/>
    <col min="13579" max="13579" width="6" customWidth="1"/>
    <col min="13580" max="13580" width="5.7109375" customWidth="1"/>
    <col min="13581" max="13581" width="6.140625" customWidth="1"/>
    <col min="13582" max="13582" width="6.7109375" customWidth="1"/>
    <col min="13583" max="13583" width="5.42578125" customWidth="1"/>
    <col min="13584" max="13584" width="5" customWidth="1"/>
    <col min="13585" max="13585" width="2.5703125" customWidth="1"/>
    <col min="13586" max="13586" width="5.7109375" customWidth="1"/>
    <col min="13587" max="13587" width="5.140625" customWidth="1"/>
    <col min="13588" max="13588" width="6" customWidth="1"/>
    <col min="13589" max="13589" width="6.140625" customWidth="1"/>
    <col min="13590" max="13590" width="6" customWidth="1"/>
    <col min="13591" max="13591" width="6.28515625" customWidth="1"/>
    <col min="13592" max="13592" width="6" customWidth="1"/>
    <col min="13593" max="13593" width="5.5703125" customWidth="1"/>
    <col min="13594" max="13594" width="1.7109375" customWidth="1"/>
    <col min="13595" max="13595" width="1.28515625" customWidth="1"/>
    <col min="13596" max="13596" width="1.42578125" customWidth="1"/>
    <col min="13597" max="13597" width="1.28515625" customWidth="1"/>
    <col min="13598" max="13598" width="6.42578125" customWidth="1"/>
    <col min="13599" max="13599" width="4.140625" customWidth="1"/>
    <col min="13600" max="13600" width="5.85546875" customWidth="1"/>
    <col min="13601" max="13601" width="5.5703125" customWidth="1"/>
    <col min="13602" max="13602" width="5.140625" customWidth="1"/>
    <col min="13603" max="13603" width="6" customWidth="1"/>
    <col min="13604" max="13604" width="4.28515625" customWidth="1"/>
    <col min="13605" max="13605" width="5.28515625" customWidth="1"/>
    <col min="13606" max="13606" width="5.42578125" customWidth="1"/>
    <col min="13607" max="13607" width="0.140625" customWidth="1"/>
    <col min="13608" max="13609" width="5.28515625" customWidth="1"/>
    <col min="13610" max="13610" width="5.42578125" customWidth="1"/>
    <col min="13611" max="13611" width="5.140625" customWidth="1"/>
    <col min="13612" max="13612" width="0.140625" customWidth="1"/>
    <col min="13613" max="13613" width="5.5703125" customWidth="1"/>
    <col min="13614" max="13614" width="5.85546875" customWidth="1"/>
    <col min="13615" max="13615" width="5.7109375" customWidth="1"/>
    <col min="13616" max="13616" width="6.28515625" customWidth="1"/>
    <col min="13617" max="13618" width="6" customWidth="1"/>
    <col min="13619" max="13619" width="6.28515625" customWidth="1"/>
    <col min="13620" max="13620" width="2" customWidth="1"/>
    <col min="13813" max="13813" width="14.5703125" bestFit="1" customWidth="1"/>
    <col min="13814" max="13814" width="8" customWidth="1"/>
    <col min="13815" max="13815" width="1.85546875" customWidth="1"/>
    <col min="13816" max="13816" width="5.28515625" customWidth="1"/>
    <col min="13817" max="13817" width="5.5703125" customWidth="1"/>
    <col min="13818" max="13820" width="5.28515625" customWidth="1"/>
    <col min="13821" max="13821" width="5.7109375" customWidth="1"/>
    <col min="13822" max="13822" width="1.42578125" customWidth="1"/>
    <col min="13823" max="13823" width="2.7109375" customWidth="1"/>
    <col min="13824" max="13824" width="5.85546875" customWidth="1"/>
    <col min="13825" max="13825" width="6.85546875" customWidth="1"/>
    <col min="13826" max="13826" width="4.5703125" customWidth="1"/>
    <col min="13827" max="13827" width="5.85546875" customWidth="1"/>
    <col min="13828" max="13828" width="4.7109375" customWidth="1"/>
    <col min="13829" max="13829" width="5.42578125" customWidth="1"/>
    <col min="13830" max="13830" width="5.7109375" customWidth="1"/>
    <col min="13831" max="13831" width="0.140625" customWidth="1"/>
    <col min="13832" max="13832" width="5.140625" customWidth="1"/>
    <col min="13833" max="13833" width="5.7109375" customWidth="1"/>
    <col min="13834" max="13834" width="6.42578125" customWidth="1"/>
    <col min="13835" max="13835" width="6" customWidth="1"/>
    <col min="13836" max="13836" width="5.7109375" customWidth="1"/>
    <col min="13837" max="13837" width="6.140625" customWidth="1"/>
    <col min="13838" max="13838" width="6.7109375" customWidth="1"/>
    <col min="13839" max="13839" width="5.42578125" customWidth="1"/>
    <col min="13840" max="13840" width="5" customWidth="1"/>
    <col min="13841" max="13841" width="2.5703125" customWidth="1"/>
    <col min="13842" max="13842" width="5.7109375" customWidth="1"/>
    <col min="13843" max="13843" width="5.140625" customWidth="1"/>
    <col min="13844" max="13844" width="6" customWidth="1"/>
    <col min="13845" max="13845" width="6.140625" customWidth="1"/>
    <col min="13846" max="13846" width="6" customWidth="1"/>
    <col min="13847" max="13847" width="6.28515625" customWidth="1"/>
    <col min="13848" max="13848" width="6" customWidth="1"/>
    <col min="13849" max="13849" width="5.5703125" customWidth="1"/>
    <col min="13850" max="13850" width="1.7109375" customWidth="1"/>
    <col min="13851" max="13851" width="1.28515625" customWidth="1"/>
    <col min="13852" max="13852" width="1.42578125" customWidth="1"/>
    <col min="13853" max="13853" width="1.28515625" customWidth="1"/>
    <col min="13854" max="13854" width="6.42578125" customWidth="1"/>
    <col min="13855" max="13855" width="4.140625" customWidth="1"/>
    <col min="13856" max="13856" width="5.85546875" customWidth="1"/>
    <col min="13857" max="13857" width="5.5703125" customWidth="1"/>
    <col min="13858" max="13858" width="5.140625" customWidth="1"/>
    <col min="13859" max="13859" width="6" customWidth="1"/>
    <col min="13860" max="13860" width="4.28515625" customWidth="1"/>
    <col min="13861" max="13861" width="5.28515625" customWidth="1"/>
    <col min="13862" max="13862" width="5.42578125" customWidth="1"/>
    <col min="13863" max="13863" width="0.140625" customWidth="1"/>
    <col min="13864" max="13865" width="5.28515625" customWidth="1"/>
    <col min="13866" max="13866" width="5.42578125" customWidth="1"/>
    <col min="13867" max="13867" width="5.140625" customWidth="1"/>
    <col min="13868" max="13868" width="0.140625" customWidth="1"/>
    <col min="13869" max="13869" width="5.5703125" customWidth="1"/>
    <col min="13870" max="13870" width="5.85546875" customWidth="1"/>
    <col min="13871" max="13871" width="5.7109375" customWidth="1"/>
    <col min="13872" max="13872" width="6.28515625" customWidth="1"/>
    <col min="13873" max="13874" width="6" customWidth="1"/>
    <col min="13875" max="13875" width="6.28515625" customWidth="1"/>
    <col min="13876" max="13876" width="2" customWidth="1"/>
    <col min="14069" max="14069" width="14.5703125" bestFit="1" customWidth="1"/>
    <col min="14070" max="14070" width="8" customWidth="1"/>
    <col min="14071" max="14071" width="1.85546875" customWidth="1"/>
    <col min="14072" max="14072" width="5.28515625" customWidth="1"/>
    <col min="14073" max="14073" width="5.5703125" customWidth="1"/>
    <col min="14074" max="14076" width="5.28515625" customWidth="1"/>
    <col min="14077" max="14077" width="5.7109375" customWidth="1"/>
    <col min="14078" max="14078" width="1.42578125" customWidth="1"/>
    <col min="14079" max="14079" width="2.7109375" customWidth="1"/>
    <col min="14080" max="14080" width="5.85546875" customWidth="1"/>
    <col min="14081" max="14081" width="6.85546875" customWidth="1"/>
    <col min="14082" max="14082" width="4.5703125" customWidth="1"/>
    <col min="14083" max="14083" width="5.85546875" customWidth="1"/>
    <col min="14084" max="14084" width="4.7109375" customWidth="1"/>
    <col min="14085" max="14085" width="5.42578125" customWidth="1"/>
    <col min="14086" max="14086" width="5.7109375" customWidth="1"/>
    <col min="14087" max="14087" width="0.140625" customWidth="1"/>
    <col min="14088" max="14088" width="5.140625" customWidth="1"/>
    <col min="14089" max="14089" width="5.7109375" customWidth="1"/>
    <col min="14090" max="14090" width="6.42578125" customWidth="1"/>
    <col min="14091" max="14091" width="6" customWidth="1"/>
    <col min="14092" max="14092" width="5.7109375" customWidth="1"/>
    <col min="14093" max="14093" width="6.140625" customWidth="1"/>
    <col min="14094" max="14094" width="6.7109375" customWidth="1"/>
    <col min="14095" max="14095" width="5.42578125" customWidth="1"/>
    <col min="14096" max="14096" width="5" customWidth="1"/>
    <col min="14097" max="14097" width="2.5703125" customWidth="1"/>
    <col min="14098" max="14098" width="5.7109375" customWidth="1"/>
    <col min="14099" max="14099" width="5.140625" customWidth="1"/>
    <col min="14100" max="14100" width="6" customWidth="1"/>
    <col min="14101" max="14101" width="6.140625" customWidth="1"/>
    <col min="14102" max="14102" width="6" customWidth="1"/>
    <col min="14103" max="14103" width="6.28515625" customWidth="1"/>
    <col min="14104" max="14104" width="6" customWidth="1"/>
    <col min="14105" max="14105" width="5.5703125" customWidth="1"/>
    <col min="14106" max="14106" width="1.7109375" customWidth="1"/>
    <col min="14107" max="14107" width="1.28515625" customWidth="1"/>
    <col min="14108" max="14108" width="1.42578125" customWidth="1"/>
    <col min="14109" max="14109" width="1.28515625" customWidth="1"/>
    <col min="14110" max="14110" width="6.42578125" customWidth="1"/>
    <col min="14111" max="14111" width="4.140625" customWidth="1"/>
    <col min="14112" max="14112" width="5.85546875" customWidth="1"/>
    <col min="14113" max="14113" width="5.5703125" customWidth="1"/>
    <col min="14114" max="14114" width="5.140625" customWidth="1"/>
    <col min="14115" max="14115" width="6" customWidth="1"/>
    <col min="14116" max="14116" width="4.28515625" customWidth="1"/>
    <col min="14117" max="14117" width="5.28515625" customWidth="1"/>
    <col min="14118" max="14118" width="5.42578125" customWidth="1"/>
    <col min="14119" max="14119" width="0.140625" customWidth="1"/>
    <col min="14120" max="14121" width="5.28515625" customWidth="1"/>
    <col min="14122" max="14122" width="5.42578125" customWidth="1"/>
    <col min="14123" max="14123" width="5.140625" customWidth="1"/>
    <col min="14124" max="14124" width="0.140625" customWidth="1"/>
    <col min="14125" max="14125" width="5.5703125" customWidth="1"/>
    <col min="14126" max="14126" width="5.85546875" customWidth="1"/>
    <col min="14127" max="14127" width="5.7109375" customWidth="1"/>
    <col min="14128" max="14128" width="6.28515625" customWidth="1"/>
    <col min="14129" max="14130" width="6" customWidth="1"/>
    <col min="14131" max="14131" width="6.28515625" customWidth="1"/>
    <col min="14132" max="14132" width="2" customWidth="1"/>
    <col min="14325" max="14325" width="14.5703125" bestFit="1" customWidth="1"/>
    <col min="14326" max="14326" width="8" customWidth="1"/>
    <col min="14327" max="14327" width="1.85546875" customWidth="1"/>
    <col min="14328" max="14328" width="5.28515625" customWidth="1"/>
    <col min="14329" max="14329" width="5.5703125" customWidth="1"/>
    <col min="14330" max="14332" width="5.28515625" customWidth="1"/>
    <col min="14333" max="14333" width="5.7109375" customWidth="1"/>
    <col min="14334" max="14334" width="1.42578125" customWidth="1"/>
    <col min="14335" max="14335" width="2.7109375" customWidth="1"/>
    <col min="14336" max="14336" width="5.85546875" customWidth="1"/>
    <col min="14337" max="14337" width="6.85546875" customWidth="1"/>
    <col min="14338" max="14338" width="4.5703125" customWidth="1"/>
    <col min="14339" max="14339" width="5.85546875" customWidth="1"/>
    <col min="14340" max="14340" width="4.7109375" customWidth="1"/>
    <col min="14341" max="14341" width="5.42578125" customWidth="1"/>
    <col min="14342" max="14342" width="5.7109375" customWidth="1"/>
    <col min="14343" max="14343" width="0.140625" customWidth="1"/>
    <col min="14344" max="14344" width="5.140625" customWidth="1"/>
    <col min="14345" max="14345" width="5.7109375" customWidth="1"/>
    <col min="14346" max="14346" width="6.42578125" customWidth="1"/>
    <col min="14347" max="14347" width="6" customWidth="1"/>
    <col min="14348" max="14348" width="5.7109375" customWidth="1"/>
    <col min="14349" max="14349" width="6.140625" customWidth="1"/>
    <col min="14350" max="14350" width="6.7109375" customWidth="1"/>
    <col min="14351" max="14351" width="5.42578125" customWidth="1"/>
    <col min="14352" max="14352" width="5" customWidth="1"/>
    <col min="14353" max="14353" width="2.5703125" customWidth="1"/>
    <col min="14354" max="14354" width="5.7109375" customWidth="1"/>
    <col min="14355" max="14355" width="5.140625" customWidth="1"/>
    <col min="14356" max="14356" width="6" customWidth="1"/>
    <col min="14357" max="14357" width="6.140625" customWidth="1"/>
    <col min="14358" max="14358" width="6" customWidth="1"/>
    <col min="14359" max="14359" width="6.28515625" customWidth="1"/>
    <col min="14360" max="14360" width="6" customWidth="1"/>
    <col min="14361" max="14361" width="5.5703125" customWidth="1"/>
    <col min="14362" max="14362" width="1.7109375" customWidth="1"/>
    <col min="14363" max="14363" width="1.28515625" customWidth="1"/>
    <col min="14364" max="14364" width="1.42578125" customWidth="1"/>
    <col min="14365" max="14365" width="1.28515625" customWidth="1"/>
    <col min="14366" max="14366" width="6.42578125" customWidth="1"/>
    <col min="14367" max="14367" width="4.140625" customWidth="1"/>
    <col min="14368" max="14368" width="5.85546875" customWidth="1"/>
    <col min="14369" max="14369" width="5.5703125" customWidth="1"/>
    <col min="14370" max="14370" width="5.140625" customWidth="1"/>
    <col min="14371" max="14371" width="6" customWidth="1"/>
    <col min="14372" max="14372" width="4.28515625" customWidth="1"/>
    <col min="14373" max="14373" width="5.28515625" customWidth="1"/>
    <col min="14374" max="14374" width="5.42578125" customWidth="1"/>
    <col min="14375" max="14375" width="0.140625" customWidth="1"/>
    <col min="14376" max="14377" width="5.28515625" customWidth="1"/>
    <col min="14378" max="14378" width="5.42578125" customWidth="1"/>
    <col min="14379" max="14379" width="5.140625" customWidth="1"/>
    <col min="14380" max="14380" width="0.140625" customWidth="1"/>
    <col min="14381" max="14381" width="5.5703125" customWidth="1"/>
    <col min="14382" max="14382" width="5.85546875" customWidth="1"/>
    <col min="14383" max="14383" width="5.7109375" customWidth="1"/>
    <col min="14384" max="14384" width="6.28515625" customWidth="1"/>
    <col min="14385" max="14386" width="6" customWidth="1"/>
    <col min="14387" max="14387" width="6.28515625" customWidth="1"/>
    <col min="14388" max="14388" width="2" customWidth="1"/>
    <col min="14581" max="14581" width="14.5703125" bestFit="1" customWidth="1"/>
    <col min="14582" max="14582" width="8" customWidth="1"/>
    <col min="14583" max="14583" width="1.85546875" customWidth="1"/>
    <col min="14584" max="14584" width="5.28515625" customWidth="1"/>
    <col min="14585" max="14585" width="5.5703125" customWidth="1"/>
    <col min="14586" max="14588" width="5.28515625" customWidth="1"/>
    <col min="14589" max="14589" width="5.7109375" customWidth="1"/>
    <col min="14590" max="14590" width="1.42578125" customWidth="1"/>
    <col min="14591" max="14591" width="2.7109375" customWidth="1"/>
    <col min="14592" max="14592" width="5.85546875" customWidth="1"/>
    <col min="14593" max="14593" width="6.85546875" customWidth="1"/>
    <col min="14594" max="14594" width="4.5703125" customWidth="1"/>
    <col min="14595" max="14595" width="5.85546875" customWidth="1"/>
    <col min="14596" max="14596" width="4.7109375" customWidth="1"/>
    <col min="14597" max="14597" width="5.42578125" customWidth="1"/>
    <col min="14598" max="14598" width="5.7109375" customWidth="1"/>
    <col min="14599" max="14599" width="0.140625" customWidth="1"/>
    <col min="14600" max="14600" width="5.140625" customWidth="1"/>
    <col min="14601" max="14601" width="5.7109375" customWidth="1"/>
    <col min="14602" max="14602" width="6.42578125" customWidth="1"/>
    <col min="14603" max="14603" width="6" customWidth="1"/>
    <col min="14604" max="14604" width="5.7109375" customWidth="1"/>
    <col min="14605" max="14605" width="6.140625" customWidth="1"/>
    <col min="14606" max="14606" width="6.7109375" customWidth="1"/>
    <col min="14607" max="14607" width="5.42578125" customWidth="1"/>
    <col min="14608" max="14608" width="5" customWidth="1"/>
    <col min="14609" max="14609" width="2.5703125" customWidth="1"/>
    <col min="14610" max="14610" width="5.7109375" customWidth="1"/>
    <col min="14611" max="14611" width="5.140625" customWidth="1"/>
    <col min="14612" max="14612" width="6" customWidth="1"/>
    <col min="14613" max="14613" width="6.140625" customWidth="1"/>
    <col min="14614" max="14614" width="6" customWidth="1"/>
    <col min="14615" max="14615" width="6.28515625" customWidth="1"/>
    <col min="14616" max="14616" width="6" customWidth="1"/>
    <col min="14617" max="14617" width="5.5703125" customWidth="1"/>
    <col min="14618" max="14618" width="1.7109375" customWidth="1"/>
    <col min="14619" max="14619" width="1.28515625" customWidth="1"/>
    <col min="14620" max="14620" width="1.42578125" customWidth="1"/>
    <col min="14621" max="14621" width="1.28515625" customWidth="1"/>
    <col min="14622" max="14622" width="6.42578125" customWidth="1"/>
    <col min="14623" max="14623" width="4.140625" customWidth="1"/>
    <col min="14624" max="14624" width="5.85546875" customWidth="1"/>
    <col min="14625" max="14625" width="5.5703125" customWidth="1"/>
    <col min="14626" max="14626" width="5.140625" customWidth="1"/>
    <col min="14627" max="14627" width="6" customWidth="1"/>
    <col min="14628" max="14628" width="4.28515625" customWidth="1"/>
    <col min="14629" max="14629" width="5.28515625" customWidth="1"/>
    <col min="14630" max="14630" width="5.42578125" customWidth="1"/>
    <col min="14631" max="14631" width="0.140625" customWidth="1"/>
    <col min="14632" max="14633" width="5.28515625" customWidth="1"/>
    <col min="14634" max="14634" width="5.42578125" customWidth="1"/>
    <col min="14635" max="14635" width="5.140625" customWidth="1"/>
    <col min="14636" max="14636" width="0.140625" customWidth="1"/>
    <col min="14637" max="14637" width="5.5703125" customWidth="1"/>
    <col min="14638" max="14638" width="5.85546875" customWidth="1"/>
    <col min="14639" max="14639" width="5.7109375" customWidth="1"/>
    <col min="14640" max="14640" width="6.28515625" customWidth="1"/>
    <col min="14641" max="14642" width="6" customWidth="1"/>
    <col min="14643" max="14643" width="6.28515625" customWidth="1"/>
    <col min="14644" max="14644" width="2" customWidth="1"/>
    <col min="14837" max="14837" width="14.5703125" bestFit="1" customWidth="1"/>
    <col min="14838" max="14838" width="8" customWidth="1"/>
    <col min="14839" max="14839" width="1.85546875" customWidth="1"/>
    <col min="14840" max="14840" width="5.28515625" customWidth="1"/>
    <col min="14841" max="14841" width="5.5703125" customWidth="1"/>
    <col min="14842" max="14844" width="5.28515625" customWidth="1"/>
    <col min="14845" max="14845" width="5.7109375" customWidth="1"/>
    <col min="14846" max="14846" width="1.42578125" customWidth="1"/>
    <col min="14847" max="14847" width="2.7109375" customWidth="1"/>
    <col min="14848" max="14848" width="5.85546875" customWidth="1"/>
    <col min="14849" max="14849" width="6.85546875" customWidth="1"/>
    <col min="14850" max="14850" width="4.5703125" customWidth="1"/>
    <col min="14851" max="14851" width="5.85546875" customWidth="1"/>
    <col min="14852" max="14852" width="4.7109375" customWidth="1"/>
    <col min="14853" max="14853" width="5.42578125" customWidth="1"/>
    <col min="14854" max="14854" width="5.7109375" customWidth="1"/>
    <col min="14855" max="14855" width="0.140625" customWidth="1"/>
    <col min="14856" max="14856" width="5.140625" customWidth="1"/>
    <col min="14857" max="14857" width="5.7109375" customWidth="1"/>
    <col min="14858" max="14858" width="6.42578125" customWidth="1"/>
    <col min="14859" max="14859" width="6" customWidth="1"/>
    <col min="14860" max="14860" width="5.7109375" customWidth="1"/>
    <col min="14861" max="14861" width="6.140625" customWidth="1"/>
    <col min="14862" max="14862" width="6.7109375" customWidth="1"/>
    <col min="14863" max="14863" width="5.42578125" customWidth="1"/>
    <col min="14864" max="14864" width="5" customWidth="1"/>
    <col min="14865" max="14865" width="2.5703125" customWidth="1"/>
    <col min="14866" max="14866" width="5.7109375" customWidth="1"/>
    <col min="14867" max="14867" width="5.140625" customWidth="1"/>
    <col min="14868" max="14868" width="6" customWidth="1"/>
    <col min="14869" max="14869" width="6.140625" customWidth="1"/>
    <col min="14870" max="14870" width="6" customWidth="1"/>
    <col min="14871" max="14871" width="6.28515625" customWidth="1"/>
    <col min="14872" max="14872" width="6" customWidth="1"/>
    <col min="14873" max="14873" width="5.5703125" customWidth="1"/>
    <col min="14874" max="14874" width="1.7109375" customWidth="1"/>
    <col min="14875" max="14875" width="1.28515625" customWidth="1"/>
    <col min="14876" max="14876" width="1.42578125" customWidth="1"/>
    <col min="14877" max="14877" width="1.28515625" customWidth="1"/>
    <col min="14878" max="14878" width="6.42578125" customWidth="1"/>
    <col min="14879" max="14879" width="4.140625" customWidth="1"/>
    <col min="14880" max="14880" width="5.85546875" customWidth="1"/>
    <col min="14881" max="14881" width="5.5703125" customWidth="1"/>
    <col min="14882" max="14882" width="5.140625" customWidth="1"/>
    <col min="14883" max="14883" width="6" customWidth="1"/>
    <col min="14884" max="14884" width="4.28515625" customWidth="1"/>
    <col min="14885" max="14885" width="5.28515625" customWidth="1"/>
    <col min="14886" max="14886" width="5.42578125" customWidth="1"/>
    <col min="14887" max="14887" width="0.140625" customWidth="1"/>
    <col min="14888" max="14889" width="5.28515625" customWidth="1"/>
    <col min="14890" max="14890" width="5.42578125" customWidth="1"/>
    <col min="14891" max="14891" width="5.140625" customWidth="1"/>
    <col min="14892" max="14892" width="0.140625" customWidth="1"/>
    <col min="14893" max="14893" width="5.5703125" customWidth="1"/>
    <col min="14894" max="14894" width="5.85546875" customWidth="1"/>
    <col min="14895" max="14895" width="5.7109375" customWidth="1"/>
    <col min="14896" max="14896" width="6.28515625" customWidth="1"/>
    <col min="14897" max="14898" width="6" customWidth="1"/>
    <col min="14899" max="14899" width="6.28515625" customWidth="1"/>
    <col min="14900" max="14900" width="2" customWidth="1"/>
    <col min="15093" max="15093" width="14.5703125" bestFit="1" customWidth="1"/>
    <col min="15094" max="15094" width="8" customWidth="1"/>
    <col min="15095" max="15095" width="1.85546875" customWidth="1"/>
    <col min="15096" max="15096" width="5.28515625" customWidth="1"/>
    <col min="15097" max="15097" width="5.5703125" customWidth="1"/>
    <col min="15098" max="15100" width="5.28515625" customWidth="1"/>
    <col min="15101" max="15101" width="5.7109375" customWidth="1"/>
    <col min="15102" max="15102" width="1.42578125" customWidth="1"/>
    <col min="15103" max="15103" width="2.7109375" customWidth="1"/>
    <col min="15104" max="15104" width="5.85546875" customWidth="1"/>
    <col min="15105" max="15105" width="6.85546875" customWidth="1"/>
    <col min="15106" max="15106" width="4.5703125" customWidth="1"/>
    <col min="15107" max="15107" width="5.85546875" customWidth="1"/>
    <col min="15108" max="15108" width="4.7109375" customWidth="1"/>
    <col min="15109" max="15109" width="5.42578125" customWidth="1"/>
    <col min="15110" max="15110" width="5.7109375" customWidth="1"/>
    <col min="15111" max="15111" width="0.140625" customWidth="1"/>
    <col min="15112" max="15112" width="5.140625" customWidth="1"/>
    <col min="15113" max="15113" width="5.7109375" customWidth="1"/>
    <col min="15114" max="15114" width="6.42578125" customWidth="1"/>
    <col min="15115" max="15115" width="6" customWidth="1"/>
    <col min="15116" max="15116" width="5.7109375" customWidth="1"/>
    <col min="15117" max="15117" width="6.140625" customWidth="1"/>
    <col min="15118" max="15118" width="6.7109375" customWidth="1"/>
    <col min="15119" max="15119" width="5.42578125" customWidth="1"/>
    <col min="15120" max="15120" width="5" customWidth="1"/>
    <col min="15121" max="15121" width="2.5703125" customWidth="1"/>
    <col min="15122" max="15122" width="5.7109375" customWidth="1"/>
    <col min="15123" max="15123" width="5.140625" customWidth="1"/>
    <col min="15124" max="15124" width="6" customWidth="1"/>
    <col min="15125" max="15125" width="6.140625" customWidth="1"/>
    <col min="15126" max="15126" width="6" customWidth="1"/>
    <col min="15127" max="15127" width="6.28515625" customWidth="1"/>
    <col min="15128" max="15128" width="6" customWidth="1"/>
    <col min="15129" max="15129" width="5.5703125" customWidth="1"/>
    <col min="15130" max="15130" width="1.7109375" customWidth="1"/>
    <col min="15131" max="15131" width="1.28515625" customWidth="1"/>
    <col min="15132" max="15132" width="1.42578125" customWidth="1"/>
    <col min="15133" max="15133" width="1.28515625" customWidth="1"/>
    <col min="15134" max="15134" width="6.42578125" customWidth="1"/>
    <col min="15135" max="15135" width="4.140625" customWidth="1"/>
    <col min="15136" max="15136" width="5.85546875" customWidth="1"/>
    <col min="15137" max="15137" width="5.5703125" customWidth="1"/>
    <col min="15138" max="15138" width="5.140625" customWidth="1"/>
    <col min="15139" max="15139" width="6" customWidth="1"/>
    <col min="15140" max="15140" width="4.28515625" customWidth="1"/>
    <col min="15141" max="15141" width="5.28515625" customWidth="1"/>
    <col min="15142" max="15142" width="5.42578125" customWidth="1"/>
    <col min="15143" max="15143" width="0.140625" customWidth="1"/>
    <col min="15144" max="15145" width="5.28515625" customWidth="1"/>
    <col min="15146" max="15146" width="5.42578125" customWidth="1"/>
    <col min="15147" max="15147" width="5.140625" customWidth="1"/>
    <col min="15148" max="15148" width="0.140625" customWidth="1"/>
    <col min="15149" max="15149" width="5.5703125" customWidth="1"/>
    <col min="15150" max="15150" width="5.85546875" customWidth="1"/>
    <col min="15151" max="15151" width="5.7109375" customWidth="1"/>
    <col min="15152" max="15152" width="6.28515625" customWidth="1"/>
    <col min="15153" max="15154" width="6" customWidth="1"/>
    <col min="15155" max="15155" width="6.28515625" customWidth="1"/>
    <col min="15156" max="15156" width="2" customWidth="1"/>
    <col min="15349" max="15349" width="14.5703125" bestFit="1" customWidth="1"/>
    <col min="15350" max="15350" width="8" customWidth="1"/>
    <col min="15351" max="15351" width="1.85546875" customWidth="1"/>
    <col min="15352" max="15352" width="5.28515625" customWidth="1"/>
    <col min="15353" max="15353" width="5.5703125" customWidth="1"/>
    <col min="15354" max="15356" width="5.28515625" customWidth="1"/>
    <col min="15357" max="15357" width="5.7109375" customWidth="1"/>
    <col min="15358" max="15358" width="1.42578125" customWidth="1"/>
    <col min="15359" max="15359" width="2.7109375" customWidth="1"/>
    <col min="15360" max="15360" width="5.85546875" customWidth="1"/>
    <col min="15361" max="15361" width="6.85546875" customWidth="1"/>
    <col min="15362" max="15362" width="4.5703125" customWidth="1"/>
    <col min="15363" max="15363" width="5.85546875" customWidth="1"/>
    <col min="15364" max="15364" width="4.7109375" customWidth="1"/>
    <col min="15365" max="15365" width="5.42578125" customWidth="1"/>
    <col min="15366" max="15366" width="5.7109375" customWidth="1"/>
    <col min="15367" max="15367" width="0.140625" customWidth="1"/>
    <col min="15368" max="15368" width="5.140625" customWidth="1"/>
    <col min="15369" max="15369" width="5.7109375" customWidth="1"/>
    <col min="15370" max="15370" width="6.42578125" customWidth="1"/>
    <col min="15371" max="15371" width="6" customWidth="1"/>
    <col min="15372" max="15372" width="5.7109375" customWidth="1"/>
    <col min="15373" max="15373" width="6.140625" customWidth="1"/>
    <col min="15374" max="15374" width="6.7109375" customWidth="1"/>
    <col min="15375" max="15375" width="5.42578125" customWidth="1"/>
    <col min="15376" max="15376" width="5" customWidth="1"/>
    <col min="15377" max="15377" width="2.5703125" customWidth="1"/>
    <col min="15378" max="15378" width="5.7109375" customWidth="1"/>
    <col min="15379" max="15379" width="5.140625" customWidth="1"/>
    <col min="15380" max="15380" width="6" customWidth="1"/>
    <col min="15381" max="15381" width="6.140625" customWidth="1"/>
    <col min="15382" max="15382" width="6" customWidth="1"/>
    <col min="15383" max="15383" width="6.28515625" customWidth="1"/>
    <col min="15384" max="15384" width="6" customWidth="1"/>
    <col min="15385" max="15385" width="5.5703125" customWidth="1"/>
    <col min="15386" max="15386" width="1.7109375" customWidth="1"/>
    <col min="15387" max="15387" width="1.28515625" customWidth="1"/>
    <col min="15388" max="15388" width="1.42578125" customWidth="1"/>
    <col min="15389" max="15389" width="1.28515625" customWidth="1"/>
    <col min="15390" max="15390" width="6.42578125" customWidth="1"/>
    <col min="15391" max="15391" width="4.140625" customWidth="1"/>
    <col min="15392" max="15392" width="5.85546875" customWidth="1"/>
    <col min="15393" max="15393" width="5.5703125" customWidth="1"/>
    <col min="15394" max="15394" width="5.140625" customWidth="1"/>
    <col min="15395" max="15395" width="6" customWidth="1"/>
    <col min="15396" max="15396" width="4.28515625" customWidth="1"/>
    <col min="15397" max="15397" width="5.28515625" customWidth="1"/>
    <col min="15398" max="15398" width="5.42578125" customWidth="1"/>
    <col min="15399" max="15399" width="0.140625" customWidth="1"/>
    <col min="15400" max="15401" width="5.28515625" customWidth="1"/>
    <col min="15402" max="15402" width="5.42578125" customWidth="1"/>
    <col min="15403" max="15403" width="5.140625" customWidth="1"/>
    <col min="15404" max="15404" width="0.140625" customWidth="1"/>
    <col min="15405" max="15405" width="5.5703125" customWidth="1"/>
    <col min="15406" max="15406" width="5.85546875" customWidth="1"/>
    <col min="15407" max="15407" width="5.7109375" customWidth="1"/>
    <col min="15408" max="15408" width="6.28515625" customWidth="1"/>
    <col min="15409" max="15410" width="6" customWidth="1"/>
    <col min="15411" max="15411" width="6.28515625" customWidth="1"/>
    <col min="15412" max="15412" width="2" customWidth="1"/>
    <col min="15605" max="15605" width="14.5703125" bestFit="1" customWidth="1"/>
    <col min="15606" max="15606" width="8" customWidth="1"/>
    <col min="15607" max="15607" width="1.85546875" customWidth="1"/>
    <col min="15608" max="15608" width="5.28515625" customWidth="1"/>
    <col min="15609" max="15609" width="5.5703125" customWidth="1"/>
    <col min="15610" max="15612" width="5.28515625" customWidth="1"/>
    <col min="15613" max="15613" width="5.7109375" customWidth="1"/>
    <col min="15614" max="15614" width="1.42578125" customWidth="1"/>
    <col min="15615" max="15615" width="2.7109375" customWidth="1"/>
    <col min="15616" max="15616" width="5.85546875" customWidth="1"/>
    <col min="15617" max="15617" width="6.85546875" customWidth="1"/>
    <col min="15618" max="15618" width="4.5703125" customWidth="1"/>
    <col min="15619" max="15619" width="5.85546875" customWidth="1"/>
    <col min="15620" max="15620" width="4.7109375" customWidth="1"/>
    <col min="15621" max="15621" width="5.42578125" customWidth="1"/>
    <col min="15622" max="15622" width="5.7109375" customWidth="1"/>
    <col min="15623" max="15623" width="0.140625" customWidth="1"/>
    <col min="15624" max="15624" width="5.140625" customWidth="1"/>
    <col min="15625" max="15625" width="5.7109375" customWidth="1"/>
    <col min="15626" max="15626" width="6.42578125" customWidth="1"/>
    <col min="15627" max="15627" width="6" customWidth="1"/>
    <col min="15628" max="15628" width="5.7109375" customWidth="1"/>
    <col min="15629" max="15629" width="6.140625" customWidth="1"/>
    <col min="15630" max="15630" width="6.7109375" customWidth="1"/>
    <col min="15631" max="15631" width="5.42578125" customWidth="1"/>
    <col min="15632" max="15632" width="5" customWidth="1"/>
    <col min="15633" max="15633" width="2.5703125" customWidth="1"/>
    <col min="15634" max="15634" width="5.7109375" customWidth="1"/>
    <col min="15635" max="15635" width="5.140625" customWidth="1"/>
    <col min="15636" max="15636" width="6" customWidth="1"/>
    <col min="15637" max="15637" width="6.140625" customWidth="1"/>
    <col min="15638" max="15638" width="6" customWidth="1"/>
    <col min="15639" max="15639" width="6.28515625" customWidth="1"/>
    <col min="15640" max="15640" width="6" customWidth="1"/>
    <col min="15641" max="15641" width="5.5703125" customWidth="1"/>
    <col min="15642" max="15642" width="1.7109375" customWidth="1"/>
    <col min="15643" max="15643" width="1.28515625" customWidth="1"/>
    <col min="15644" max="15644" width="1.42578125" customWidth="1"/>
    <col min="15645" max="15645" width="1.28515625" customWidth="1"/>
    <col min="15646" max="15646" width="6.42578125" customWidth="1"/>
    <col min="15647" max="15647" width="4.140625" customWidth="1"/>
    <col min="15648" max="15648" width="5.85546875" customWidth="1"/>
    <col min="15649" max="15649" width="5.5703125" customWidth="1"/>
    <col min="15650" max="15650" width="5.140625" customWidth="1"/>
    <col min="15651" max="15651" width="6" customWidth="1"/>
    <col min="15652" max="15652" width="4.28515625" customWidth="1"/>
    <col min="15653" max="15653" width="5.28515625" customWidth="1"/>
    <col min="15654" max="15654" width="5.42578125" customWidth="1"/>
    <col min="15655" max="15655" width="0.140625" customWidth="1"/>
    <col min="15656" max="15657" width="5.28515625" customWidth="1"/>
    <col min="15658" max="15658" width="5.42578125" customWidth="1"/>
    <col min="15659" max="15659" width="5.140625" customWidth="1"/>
    <col min="15660" max="15660" width="0.140625" customWidth="1"/>
    <col min="15661" max="15661" width="5.5703125" customWidth="1"/>
    <col min="15662" max="15662" width="5.85546875" customWidth="1"/>
    <col min="15663" max="15663" width="5.7109375" customWidth="1"/>
    <col min="15664" max="15664" width="6.28515625" customWidth="1"/>
    <col min="15665" max="15666" width="6" customWidth="1"/>
    <col min="15667" max="15667" width="6.28515625" customWidth="1"/>
    <col min="15668" max="15668" width="2" customWidth="1"/>
    <col min="15861" max="15861" width="14.5703125" bestFit="1" customWidth="1"/>
    <col min="15862" max="15862" width="8" customWidth="1"/>
    <col min="15863" max="15863" width="1.85546875" customWidth="1"/>
    <col min="15864" max="15864" width="5.28515625" customWidth="1"/>
    <col min="15865" max="15865" width="5.5703125" customWidth="1"/>
    <col min="15866" max="15868" width="5.28515625" customWidth="1"/>
    <col min="15869" max="15869" width="5.7109375" customWidth="1"/>
    <col min="15870" max="15870" width="1.42578125" customWidth="1"/>
    <col min="15871" max="15871" width="2.7109375" customWidth="1"/>
    <col min="15872" max="15872" width="5.85546875" customWidth="1"/>
    <col min="15873" max="15873" width="6.85546875" customWidth="1"/>
    <col min="15874" max="15874" width="4.5703125" customWidth="1"/>
    <col min="15875" max="15875" width="5.85546875" customWidth="1"/>
    <col min="15876" max="15876" width="4.7109375" customWidth="1"/>
    <col min="15877" max="15877" width="5.42578125" customWidth="1"/>
    <col min="15878" max="15878" width="5.7109375" customWidth="1"/>
    <col min="15879" max="15879" width="0.140625" customWidth="1"/>
    <col min="15880" max="15880" width="5.140625" customWidth="1"/>
    <col min="15881" max="15881" width="5.7109375" customWidth="1"/>
    <col min="15882" max="15882" width="6.42578125" customWidth="1"/>
    <col min="15883" max="15883" width="6" customWidth="1"/>
    <col min="15884" max="15884" width="5.7109375" customWidth="1"/>
    <col min="15885" max="15885" width="6.140625" customWidth="1"/>
    <col min="15886" max="15886" width="6.7109375" customWidth="1"/>
    <col min="15887" max="15887" width="5.42578125" customWidth="1"/>
    <col min="15888" max="15888" width="5" customWidth="1"/>
    <col min="15889" max="15889" width="2.5703125" customWidth="1"/>
    <col min="15890" max="15890" width="5.7109375" customWidth="1"/>
    <col min="15891" max="15891" width="5.140625" customWidth="1"/>
    <col min="15892" max="15892" width="6" customWidth="1"/>
    <col min="15893" max="15893" width="6.140625" customWidth="1"/>
    <col min="15894" max="15894" width="6" customWidth="1"/>
    <col min="15895" max="15895" width="6.28515625" customWidth="1"/>
    <col min="15896" max="15896" width="6" customWidth="1"/>
    <col min="15897" max="15897" width="5.5703125" customWidth="1"/>
    <col min="15898" max="15898" width="1.7109375" customWidth="1"/>
    <col min="15899" max="15899" width="1.28515625" customWidth="1"/>
    <col min="15900" max="15900" width="1.42578125" customWidth="1"/>
    <col min="15901" max="15901" width="1.28515625" customWidth="1"/>
    <col min="15902" max="15902" width="6.42578125" customWidth="1"/>
    <col min="15903" max="15903" width="4.140625" customWidth="1"/>
    <col min="15904" max="15904" width="5.85546875" customWidth="1"/>
    <col min="15905" max="15905" width="5.5703125" customWidth="1"/>
    <col min="15906" max="15906" width="5.140625" customWidth="1"/>
    <col min="15907" max="15907" width="6" customWidth="1"/>
    <col min="15908" max="15908" width="4.28515625" customWidth="1"/>
    <col min="15909" max="15909" width="5.28515625" customWidth="1"/>
    <col min="15910" max="15910" width="5.42578125" customWidth="1"/>
    <col min="15911" max="15911" width="0.140625" customWidth="1"/>
    <col min="15912" max="15913" width="5.28515625" customWidth="1"/>
    <col min="15914" max="15914" width="5.42578125" customWidth="1"/>
    <col min="15915" max="15915" width="5.140625" customWidth="1"/>
    <col min="15916" max="15916" width="0.140625" customWidth="1"/>
    <col min="15917" max="15917" width="5.5703125" customWidth="1"/>
    <col min="15918" max="15918" width="5.85546875" customWidth="1"/>
    <col min="15919" max="15919" width="5.7109375" customWidth="1"/>
    <col min="15920" max="15920" width="6.28515625" customWidth="1"/>
    <col min="15921" max="15922" width="6" customWidth="1"/>
    <col min="15923" max="15923" width="6.28515625" customWidth="1"/>
    <col min="15924" max="15924" width="2" customWidth="1"/>
    <col min="16117" max="16117" width="14.5703125" bestFit="1" customWidth="1"/>
    <col min="16118" max="16118" width="8" customWidth="1"/>
    <col min="16119" max="16119" width="1.85546875" customWidth="1"/>
    <col min="16120" max="16120" width="5.28515625" customWidth="1"/>
    <col min="16121" max="16121" width="5.5703125" customWidth="1"/>
    <col min="16122" max="16124" width="5.28515625" customWidth="1"/>
    <col min="16125" max="16125" width="5.7109375" customWidth="1"/>
    <col min="16126" max="16126" width="1.42578125" customWidth="1"/>
    <col min="16127" max="16127" width="2.7109375" customWidth="1"/>
    <col min="16128" max="16128" width="5.85546875" customWidth="1"/>
    <col min="16129" max="16129" width="6.85546875" customWidth="1"/>
    <col min="16130" max="16130" width="4.5703125" customWidth="1"/>
    <col min="16131" max="16131" width="5.85546875" customWidth="1"/>
    <col min="16132" max="16132" width="4.7109375" customWidth="1"/>
    <col min="16133" max="16133" width="5.42578125" customWidth="1"/>
    <col min="16134" max="16134" width="5.7109375" customWidth="1"/>
    <col min="16135" max="16135" width="0.140625" customWidth="1"/>
    <col min="16136" max="16136" width="5.140625" customWidth="1"/>
    <col min="16137" max="16137" width="5.7109375" customWidth="1"/>
    <col min="16138" max="16138" width="6.42578125" customWidth="1"/>
    <col min="16139" max="16139" width="6" customWidth="1"/>
    <col min="16140" max="16140" width="5.7109375" customWidth="1"/>
    <col min="16141" max="16141" width="6.140625" customWidth="1"/>
    <col min="16142" max="16142" width="6.7109375" customWidth="1"/>
    <col min="16143" max="16143" width="5.42578125" customWidth="1"/>
    <col min="16144" max="16144" width="5" customWidth="1"/>
    <col min="16145" max="16145" width="2.5703125" customWidth="1"/>
    <col min="16146" max="16146" width="5.7109375" customWidth="1"/>
    <col min="16147" max="16147" width="5.140625" customWidth="1"/>
    <col min="16148" max="16148" width="6" customWidth="1"/>
    <col min="16149" max="16149" width="6.140625" customWidth="1"/>
    <col min="16150" max="16150" width="6" customWidth="1"/>
    <col min="16151" max="16151" width="6.28515625" customWidth="1"/>
    <col min="16152" max="16152" width="6" customWidth="1"/>
    <col min="16153" max="16153" width="5.5703125" customWidth="1"/>
    <col min="16154" max="16154" width="1.7109375" customWidth="1"/>
    <col min="16155" max="16155" width="1.28515625" customWidth="1"/>
    <col min="16156" max="16156" width="1.42578125" customWidth="1"/>
    <col min="16157" max="16157" width="1.28515625" customWidth="1"/>
    <col min="16158" max="16158" width="6.42578125" customWidth="1"/>
    <col min="16159" max="16159" width="4.140625" customWidth="1"/>
    <col min="16160" max="16160" width="5.85546875" customWidth="1"/>
    <col min="16161" max="16161" width="5.5703125" customWidth="1"/>
    <col min="16162" max="16162" width="5.140625" customWidth="1"/>
    <col min="16163" max="16163" width="6" customWidth="1"/>
    <col min="16164" max="16164" width="4.28515625" customWidth="1"/>
    <col min="16165" max="16165" width="5.28515625" customWidth="1"/>
    <col min="16166" max="16166" width="5.42578125" customWidth="1"/>
    <col min="16167" max="16167" width="0.140625" customWidth="1"/>
    <col min="16168" max="16169" width="5.28515625" customWidth="1"/>
    <col min="16170" max="16170" width="5.42578125" customWidth="1"/>
    <col min="16171" max="16171" width="5.140625" customWidth="1"/>
    <col min="16172" max="16172" width="0.140625" customWidth="1"/>
    <col min="16173" max="16173" width="5.5703125" customWidth="1"/>
    <col min="16174" max="16174" width="5.85546875" customWidth="1"/>
    <col min="16175" max="16175" width="5.7109375" customWidth="1"/>
    <col min="16176" max="16176" width="6.28515625" customWidth="1"/>
    <col min="16177" max="16178" width="6" customWidth="1"/>
    <col min="16179" max="16179" width="6.28515625" customWidth="1"/>
    <col min="16180" max="16180" width="2" customWidth="1"/>
  </cols>
  <sheetData>
    <row r="1" spans="1:5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row>
    <row r="2" spans="1:53">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row>
    <row r="3" spans="1:53" ht="2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216" t="s">
        <v>58</v>
      </c>
      <c r="AE3" s="56"/>
      <c r="AF3" s="56"/>
      <c r="AG3" s="96"/>
      <c r="AH3" s="96"/>
      <c r="AI3" s="96"/>
      <c r="AJ3" s="96"/>
      <c r="AK3" s="96"/>
      <c r="AL3" s="96"/>
      <c r="AM3" s="96"/>
      <c r="AN3" s="96"/>
      <c r="AO3" s="96"/>
      <c r="AP3" s="96"/>
      <c r="AQ3" s="96"/>
      <c r="AR3" s="96"/>
      <c r="AS3" s="96"/>
      <c r="AT3" s="96"/>
      <c r="AU3" s="56"/>
      <c r="AV3" s="56"/>
      <c r="AW3" s="56"/>
      <c r="AX3" s="56"/>
      <c r="AY3" s="56"/>
      <c r="AZ3" s="56"/>
      <c r="BA3" s="56"/>
    </row>
    <row r="4" spans="1:53" ht="13.5" thickBot="1">
      <c r="A4" s="56"/>
      <c r="B4" s="56"/>
      <c r="C4" s="56"/>
      <c r="D4" s="56"/>
      <c r="E4" s="56"/>
      <c r="F4" s="56"/>
      <c r="G4" s="56"/>
      <c r="H4" s="56"/>
      <c r="I4" s="56"/>
      <c r="J4" s="56"/>
      <c r="K4" s="56"/>
      <c r="L4" s="56"/>
      <c r="M4" s="56"/>
      <c r="N4" s="56"/>
      <c r="O4" s="56"/>
      <c r="P4" s="56"/>
      <c r="Q4" s="56"/>
      <c r="R4" s="56"/>
      <c r="S4" s="56"/>
      <c r="T4" s="56"/>
      <c r="U4" s="56"/>
      <c r="V4" s="56"/>
      <c r="W4" s="56"/>
      <c r="X4" s="56"/>
      <c r="Y4" s="56"/>
      <c r="Z4" s="57"/>
      <c r="AA4" s="57"/>
      <c r="AB4" s="57"/>
      <c r="AC4" s="57"/>
      <c r="AD4" s="57"/>
      <c r="AE4" s="57"/>
      <c r="AF4" s="57"/>
      <c r="AG4" s="96"/>
      <c r="AH4" s="96"/>
      <c r="AI4" s="448"/>
      <c r="AJ4" s="775"/>
      <c r="AK4" s="775"/>
      <c r="AL4" s="775"/>
      <c r="AM4" s="775"/>
      <c r="AN4" s="448"/>
      <c r="AO4" s="448"/>
      <c r="AP4" s="96"/>
      <c r="AQ4" s="96"/>
      <c r="AR4" s="96"/>
      <c r="AS4" s="96"/>
      <c r="AT4" s="96"/>
      <c r="AU4" s="57"/>
      <c r="AV4" s="57"/>
      <c r="AW4" s="57"/>
      <c r="AX4" s="57"/>
      <c r="AY4" s="57"/>
      <c r="AZ4" s="56"/>
      <c r="BA4" s="56"/>
    </row>
    <row r="5" spans="1:53" ht="13.5" thickBot="1">
      <c r="A5" s="56"/>
      <c r="B5" s="56"/>
      <c r="C5" s="778" t="s">
        <v>121</v>
      </c>
      <c r="D5" s="779"/>
      <c r="E5" s="779"/>
      <c r="F5" s="779"/>
      <c r="G5" s="779"/>
      <c r="H5" s="779"/>
      <c r="I5" s="779"/>
      <c r="J5" s="779"/>
      <c r="K5" s="779"/>
      <c r="L5" s="779"/>
      <c r="M5" s="780"/>
      <c r="N5" s="113"/>
      <c r="O5" s="56"/>
      <c r="P5" s="56"/>
      <c r="Q5" s="56"/>
      <c r="R5" s="56"/>
      <c r="S5" s="56"/>
      <c r="T5" s="114" t="s">
        <v>122</v>
      </c>
      <c r="U5" s="115"/>
      <c r="V5" s="115"/>
      <c r="W5" s="115"/>
      <c r="X5" s="115"/>
      <c r="Y5" s="116"/>
      <c r="Z5" s="113"/>
      <c r="AA5" s="113"/>
      <c r="AB5" s="113"/>
      <c r="AC5" s="113"/>
      <c r="AD5" s="452" t="s">
        <v>275</v>
      </c>
      <c r="AE5" s="206"/>
      <c r="AF5" s="206"/>
      <c r="AG5" s="445"/>
      <c r="AH5" s="445"/>
      <c r="AI5" s="96"/>
      <c r="AJ5" s="776"/>
      <c r="AK5" s="776"/>
      <c r="AL5" s="776"/>
      <c r="AM5" s="776"/>
      <c r="AN5" s="96"/>
      <c r="AO5" s="96"/>
      <c r="AP5" s="96"/>
      <c r="AQ5" s="445"/>
      <c r="AR5" s="445"/>
      <c r="AS5" s="445"/>
      <c r="AT5" s="445"/>
      <c r="AU5" s="206"/>
      <c r="AV5" s="143"/>
      <c r="AW5" s="143"/>
      <c r="AX5" s="143"/>
      <c r="AY5" s="143"/>
      <c r="AZ5" s="56"/>
      <c r="BA5" s="56"/>
    </row>
    <row r="6" spans="1:53" ht="13.5" thickBot="1">
      <c r="A6" s="56"/>
      <c r="B6" s="56"/>
      <c r="C6" s="56"/>
      <c r="D6" s="56"/>
      <c r="E6" s="781" t="s">
        <v>183</v>
      </c>
      <c r="F6" s="782"/>
      <c r="G6" s="782"/>
      <c r="H6" s="782"/>
      <c r="I6" s="782"/>
      <c r="J6" s="783"/>
      <c r="K6" s="117"/>
      <c r="L6" s="117"/>
      <c r="M6" s="57"/>
      <c r="N6" s="56"/>
      <c r="O6" s="56"/>
      <c r="P6" s="56"/>
      <c r="Q6" s="56"/>
      <c r="R6" s="56"/>
      <c r="S6" s="56"/>
      <c r="T6" s="778" t="s">
        <v>183</v>
      </c>
      <c r="U6" s="779"/>
      <c r="V6" s="779"/>
      <c r="W6" s="779"/>
      <c r="X6" s="779"/>
      <c r="Y6" s="780"/>
      <c r="Z6" s="117"/>
      <c r="AA6" s="117"/>
      <c r="AB6" s="113"/>
      <c r="AC6" s="113"/>
      <c r="AD6" s="143"/>
      <c r="AE6" s="143"/>
      <c r="AF6" s="206"/>
      <c r="AG6" s="445"/>
      <c r="AH6" s="445"/>
      <c r="AI6" s="448"/>
      <c r="AJ6" s="776"/>
      <c r="AK6" s="776"/>
      <c r="AL6" s="776"/>
      <c r="AM6" s="776"/>
      <c r="AN6" s="96"/>
      <c r="AO6" s="96"/>
      <c r="AP6" s="96"/>
      <c r="AQ6" s="445"/>
      <c r="AR6" s="445"/>
      <c r="AS6" s="445"/>
      <c r="AT6" s="445"/>
      <c r="AU6" s="206"/>
      <c r="AV6" s="206"/>
      <c r="AW6" s="206"/>
      <c r="AX6" s="206"/>
      <c r="AY6" s="206"/>
      <c r="AZ6" s="56"/>
      <c r="BA6" s="56"/>
    </row>
    <row r="7" spans="1:53" ht="8.25" customHeight="1">
      <c r="A7" s="56"/>
      <c r="B7" s="56"/>
      <c r="C7" s="56"/>
      <c r="D7" s="56"/>
      <c r="E7" s="56"/>
      <c r="F7" s="56"/>
      <c r="G7" s="56"/>
      <c r="H7" s="56"/>
      <c r="I7" s="56"/>
      <c r="J7" s="56"/>
      <c r="K7" s="56"/>
      <c r="L7" s="56"/>
      <c r="M7" s="57"/>
      <c r="N7" s="56"/>
      <c r="O7" s="56"/>
      <c r="P7" s="56"/>
      <c r="Q7" s="56"/>
      <c r="R7" s="56"/>
      <c r="S7" s="56"/>
      <c r="T7" s="777"/>
      <c r="U7" s="777"/>
      <c r="V7" s="777"/>
      <c r="W7" s="777"/>
      <c r="X7" s="777"/>
      <c r="Y7" s="777"/>
      <c r="Z7" s="56"/>
      <c r="AA7" s="56"/>
      <c r="AB7" s="118"/>
      <c r="AC7" s="118"/>
      <c r="AD7" s="143"/>
      <c r="AE7" s="143"/>
      <c r="AF7" s="208"/>
      <c r="AG7" s="446"/>
      <c r="AH7" s="446"/>
      <c r="AI7" s="96"/>
      <c r="AJ7" s="776"/>
      <c r="AK7" s="776"/>
      <c r="AL7" s="776"/>
      <c r="AM7" s="776"/>
      <c r="AN7" s="96"/>
      <c r="AO7" s="96"/>
      <c r="AP7" s="96"/>
      <c r="AQ7" s="446"/>
      <c r="AR7" s="446"/>
      <c r="AS7" s="446"/>
      <c r="AT7" s="446"/>
      <c r="AU7" s="208"/>
      <c r="AV7" s="208"/>
      <c r="AW7" s="208"/>
      <c r="AX7" s="208"/>
      <c r="AY7" s="208"/>
      <c r="AZ7" s="56"/>
      <c r="BA7" s="56"/>
    </row>
    <row r="8" spans="1:53" ht="19.5" customHeight="1">
      <c r="A8" s="119" t="s">
        <v>123</v>
      </c>
      <c r="B8" s="119"/>
      <c r="C8" s="63"/>
      <c r="D8" s="63"/>
      <c r="E8" s="767" t="s">
        <v>45</v>
      </c>
      <c r="F8" s="767"/>
      <c r="G8" s="767"/>
      <c r="H8" s="767"/>
      <c r="I8" s="767" t="s">
        <v>46</v>
      </c>
      <c r="J8" s="767"/>
      <c r="K8" s="121"/>
      <c r="L8" s="121"/>
      <c r="M8" s="57"/>
      <c r="N8" s="143"/>
      <c r="O8" s="143"/>
      <c r="P8" s="56"/>
      <c r="Q8" s="56"/>
      <c r="R8" s="56"/>
      <c r="S8" s="56"/>
      <c r="T8" s="122"/>
      <c r="U8" s="122"/>
      <c r="V8" s="123"/>
      <c r="W8" s="122"/>
      <c r="X8" s="122"/>
      <c r="Y8" s="123"/>
      <c r="Z8" s="172"/>
      <c r="AA8" s="172"/>
      <c r="AB8" s="113"/>
      <c r="AC8" s="113"/>
      <c r="AD8" s="143"/>
      <c r="AE8" s="143"/>
      <c r="AF8" s="206"/>
      <c r="AG8" s="445"/>
      <c r="AH8" s="445"/>
      <c r="AI8" s="96"/>
      <c r="AJ8" s="776"/>
      <c r="AK8" s="776"/>
      <c r="AL8" s="776"/>
      <c r="AM8" s="776"/>
      <c r="AN8" s="96"/>
      <c r="AO8" s="96"/>
      <c r="AP8" s="96"/>
      <c r="AQ8" s="445"/>
      <c r="AR8" s="445"/>
      <c r="AS8" s="445"/>
      <c r="AT8" s="445"/>
      <c r="AU8" s="206"/>
      <c r="AV8" s="445"/>
      <c r="AW8" s="445"/>
      <c r="AX8" s="445"/>
      <c r="AY8" s="445"/>
      <c r="AZ8" s="96"/>
      <c r="BA8" s="96"/>
    </row>
    <row r="9" spans="1:53" ht="12.75" customHeight="1">
      <c r="A9" s="119"/>
      <c r="B9" s="119"/>
      <c r="C9" s="63"/>
      <c r="D9" s="63"/>
      <c r="E9" s="58" t="s">
        <v>184</v>
      </c>
      <c r="F9" s="58" t="s">
        <v>185</v>
      </c>
      <c r="G9" s="58" t="s">
        <v>186</v>
      </c>
      <c r="H9" s="58" t="s">
        <v>187</v>
      </c>
      <c r="I9" s="58" t="s">
        <v>188</v>
      </c>
      <c r="J9" s="58" t="s">
        <v>189</v>
      </c>
      <c r="K9" s="388"/>
      <c r="L9" s="125"/>
      <c r="M9" s="57"/>
      <c r="N9" s="143"/>
      <c r="O9" s="143"/>
      <c r="P9" s="56"/>
      <c r="Q9" s="56"/>
      <c r="R9" s="56"/>
      <c r="S9" s="56"/>
      <c r="T9" s="437" t="s">
        <v>124</v>
      </c>
      <c r="U9" s="437" t="s">
        <v>125</v>
      </c>
      <c r="V9" s="437" t="s">
        <v>126</v>
      </c>
      <c r="W9" s="437" t="s">
        <v>127</v>
      </c>
      <c r="X9" s="437" t="s">
        <v>128</v>
      </c>
      <c r="Y9" s="437" t="s">
        <v>129</v>
      </c>
      <c r="Z9" s="438"/>
      <c r="AA9" s="173"/>
      <c r="AB9" s="173"/>
      <c r="AC9" s="173"/>
      <c r="AD9" s="143"/>
      <c r="AE9" s="143"/>
      <c r="AF9" s="201"/>
      <c r="AG9" s="447"/>
      <c r="AH9" s="447"/>
      <c r="AI9" s="447"/>
      <c r="AJ9" s="447"/>
      <c r="AK9" s="447"/>
      <c r="AL9" s="447"/>
      <c r="AM9" s="447"/>
      <c r="AN9" s="447"/>
      <c r="AO9" s="447"/>
      <c r="AP9" s="447"/>
      <c r="AQ9" s="447"/>
      <c r="AR9" s="447"/>
      <c r="AS9" s="447"/>
      <c r="AT9" s="447"/>
      <c r="AU9" s="201"/>
      <c r="AV9" s="447"/>
      <c r="AW9" s="447"/>
      <c r="AX9" s="447"/>
      <c r="AY9" s="447"/>
      <c r="AZ9" s="96"/>
      <c r="BA9" s="96"/>
    </row>
    <row r="10" spans="1:53" ht="12" customHeight="1">
      <c r="A10" s="119" t="s">
        <v>130</v>
      </c>
      <c r="B10" s="119"/>
      <c r="C10" s="90"/>
      <c r="D10" s="408"/>
      <c r="E10" s="408"/>
      <c r="F10" s="408"/>
      <c r="G10" s="408"/>
      <c r="H10" s="408"/>
      <c r="I10" s="408"/>
      <c r="J10" s="408"/>
      <c r="K10" s="61"/>
      <c r="L10" s="57"/>
      <c r="M10" s="57"/>
      <c r="N10" s="143"/>
      <c r="O10" s="143"/>
      <c r="P10" s="56"/>
      <c r="Q10" s="56"/>
      <c r="S10" s="80"/>
      <c r="T10" s="80"/>
      <c r="U10" s="80"/>
      <c r="V10" s="80"/>
      <c r="W10" s="80"/>
      <c r="X10" s="80"/>
      <c r="Y10" s="80"/>
      <c r="Z10" s="80"/>
      <c r="AA10" s="57"/>
      <c r="AB10" s="57"/>
      <c r="AC10" s="57"/>
      <c r="AD10" s="143"/>
      <c r="AE10" s="143"/>
      <c r="AF10" s="143"/>
      <c r="AG10" s="96"/>
      <c r="AH10" s="96"/>
      <c r="AI10" s="96"/>
      <c r="AJ10" s="96"/>
      <c r="AK10" s="96"/>
      <c r="AL10" s="96"/>
      <c r="AM10" s="96"/>
      <c r="AN10" s="96"/>
      <c r="AO10" s="96"/>
      <c r="AP10" s="96"/>
      <c r="AQ10" s="96"/>
      <c r="AR10" s="96"/>
      <c r="AS10" s="96"/>
      <c r="AT10" s="96"/>
      <c r="AU10" s="143"/>
      <c r="AV10" s="96"/>
      <c r="AW10" s="96"/>
      <c r="AX10" s="96"/>
      <c r="AY10" s="96"/>
      <c r="AZ10" s="96"/>
      <c r="BA10" s="96"/>
    </row>
    <row r="11" spans="1:53" ht="61.5" customHeight="1">
      <c r="A11" s="784" t="s">
        <v>448</v>
      </c>
      <c r="B11" s="784"/>
      <c r="C11" s="784"/>
      <c r="D11" s="408"/>
      <c r="E11" s="409" t="s">
        <v>451</v>
      </c>
      <c r="F11" s="409" t="s">
        <v>451</v>
      </c>
      <c r="G11" s="414" t="s">
        <v>452</v>
      </c>
      <c r="H11" s="90"/>
      <c r="I11" s="409" t="s">
        <v>451</v>
      </c>
      <c r="J11" s="414" t="s">
        <v>452</v>
      </c>
      <c r="K11" s="126"/>
      <c r="L11" s="92"/>
      <c r="M11" s="127"/>
      <c r="N11" s="204"/>
      <c r="O11" s="143"/>
      <c r="P11" s="56"/>
      <c r="Q11" s="56"/>
      <c r="R11" s="436" t="s">
        <v>131</v>
      </c>
      <c r="S11" s="80"/>
      <c r="T11" s="439" t="s">
        <v>447</v>
      </c>
      <c r="U11" s="29"/>
      <c r="V11" s="29"/>
      <c r="W11" s="439" t="s">
        <v>447</v>
      </c>
      <c r="X11" s="29"/>
      <c r="Y11" s="29"/>
      <c r="Z11" s="440"/>
      <c r="AA11" s="92"/>
      <c r="AB11" s="175"/>
      <c r="AC11" s="175"/>
      <c r="AD11" s="204"/>
      <c r="AE11" s="143"/>
      <c r="AF11" s="202"/>
      <c r="AG11" s="202"/>
      <c r="AH11" s="202"/>
      <c r="AI11" s="202"/>
      <c r="AJ11" s="202"/>
      <c r="AK11" s="202"/>
      <c r="AL11" s="202"/>
      <c r="AM11" s="202"/>
      <c r="AN11" s="202"/>
      <c r="AO11" s="202"/>
      <c r="AP11" s="202"/>
      <c r="AQ11" s="202"/>
      <c r="AR11" s="202"/>
      <c r="AS11" s="202"/>
      <c r="AT11" s="202"/>
      <c r="AU11" s="202"/>
      <c r="AV11" s="449"/>
      <c r="AW11" s="449"/>
      <c r="AX11" s="449"/>
      <c r="AY11" s="449"/>
      <c r="AZ11" s="96"/>
      <c r="BA11" s="96"/>
    </row>
    <row r="12" spans="1:53" ht="11.25" customHeight="1">
      <c r="A12" s="417"/>
      <c r="B12" s="418"/>
      <c r="C12" s="419"/>
      <c r="D12" s="408"/>
      <c r="E12" s="408"/>
      <c r="F12" s="408"/>
      <c r="G12" s="408"/>
      <c r="H12" s="408"/>
      <c r="I12" s="408"/>
      <c r="J12" s="408"/>
      <c r="K12" s="62"/>
      <c r="L12" s="96"/>
      <c r="M12" s="57"/>
      <c r="N12" s="143"/>
      <c r="O12" s="143"/>
      <c r="P12" s="56"/>
      <c r="Q12" s="56"/>
      <c r="R12" s="56"/>
      <c r="S12" s="80"/>
      <c r="T12" s="80"/>
      <c r="U12" s="80"/>
      <c r="V12" s="80"/>
      <c r="W12" s="80"/>
      <c r="X12" s="80"/>
      <c r="Y12" s="80"/>
      <c r="Z12" s="80"/>
      <c r="AA12" s="57"/>
      <c r="AB12" s="57"/>
      <c r="AC12" s="57"/>
      <c r="AD12" s="143"/>
      <c r="AE12" s="143"/>
      <c r="AF12" s="143"/>
      <c r="AG12" s="143"/>
      <c r="AH12" s="143"/>
      <c r="AI12" s="143"/>
      <c r="AJ12" s="143"/>
      <c r="AK12" s="143"/>
      <c r="AL12" s="143"/>
      <c r="AM12" s="143"/>
      <c r="AN12" s="143"/>
      <c r="AO12" s="143"/>
      <c r="AP12" s="143"/>
      <c r="AQ12" s="143"/>
      <c r="AR12" s="143"/>
      <c r="AS12" s="143"/>
      <c r="AT12" s="143"/>
      <c r="AU12" s="143"/>
      <c r="AV12" s="96"/>
      <c r="AW12" s="96"/>
      <c r="AX12" s="96"/>
      <c r="AY12" s="96"/>
      <c r="AZ12" s="96"/>
      <c r="BA12" s="96"/>
    </row>
    <row r="13" spans="1:53" ht="10.5" customHeight="1">
      <c r="A13" s="385"/>
      <c r="B13" s="385"/>
      <c r="C13" s="57"/>
      <c r="D13" s="209" t="s">
        <v>99</v>
      </c>
      <c r="E13" s="209" t="s">
        <v>99</v>
      </c>
      <c r="F13" s="209" t="s">
        <v>99</v>
      </c>
      <c r="G13" s="209" t="s">
        <v>99</v>
      </c>
      <c r="H13" s="200"/>
      <c r="I13" s="209" t="s">
        <v>99</v>
      </c>
      <c r="J13" s="209" t="s">
        <v>99</v>
      </c>
      <c r="K13" s="125"/>
      <c r="L13" s="125"/>
      <c r="M13" s="57"/>
      <c r="N13" s="143"/>
      <c r="O13" s="143"/>
      <c r="P13" s="56"/>
      <c r="Q13" s="56"/>
      <c r="R13" s="56"/>
      <c r="S13" s="57"/>
      <c r="T13" s="406" t="s">
        <v>99</v>
      </c>
      <c r="U13" s="407"/>
      <c r="V13" s="407"/>
      <c r="W13" s="406" t="s">
        <v>99</v>
      </c>
      <c r="X13" s="407"/>
      <c r="Y13" s="407"/>
      <c r="Z13" s="387"/>
      <c r="AA13" s="173"/>
      <c r="AB13" s="118"/>
      <c r="AC13" s="118"/>
      <c r="AD13" s="143"/>
      <c r="AE13" s="143"/>
      <c r="AF13" s="208"/>
      <c r="AG13" s="208"/>
      <c r="AH13" s="208"/>
      <c r="AI13" s="208"/>
      <c r="AJ13" s="208"/>
      <c r="AK13" s="208"/>
      <c r="AL13" s="208"/>
      <c r="AM13" s="208"/>
      <c r="AN13" s="208"/>
      <c r="AO13" s="208"/>
      <c r="AP13" s="208"/>
      <c r="AQ13" s="208"/>
      <c r="AR13" s="208"/>
      <c r="AS13" s="208"/>
      <c r="AT13" s="208"/>
      <c r="AU13" s="208"/>
      <c r="AV13" s="446"/>
      <c r="AW13" s="446"/>
      <c r="AX13" s="446"/>
      <c r="AY13" s="446"/>
      <c r="AZ13" s="96"/>
      <c r="BA13" s="96"/>
    </row>
    <row r="14" spans="1:53" ht="10.5" customHeight="1">
      <c r="A14" s="385"/>
      <c r="B14" s="385"/>
      <c r="C14" s="57"/>
      <c r="D14" s="415"/>
      <c r="E14" s="413" t="s">
        <v>414</v>
      </c>
      <c r="F14" s="413" t="s">
        <v>414</v>
      </c>
      <c r="G14" s="449" t="s">
        <v>455</v>
      </c>
      <c r="H14" s="413"/>
      <c r="I14" s="413" t="s">
        <v>414</v>
      </c>
      <c r="J14" s="449" t="s">
        <v>455</v>
      </c>
      <c r="K14" s="387"/>
      <c r="L14" s="387"/>
      <c r="M14" s="57"/>
      <c r="N14" s="143"/>
      <c r="O14" s="143"/>
      <c r="P14" s="56"/>
      <c r="Q14" s="56"/>
      <c r="R14" s="56"/>
      <c r="S14" s="57"/>
      <c r="T14" s="435"/>
      <c r="U14" s="435"/>
      <c r="V14" s="435"/>
      <c r="W14" s="435"/>
      <c r="X14" s="407"/>
      <c r="Y14" s="407"/>
      <c r="Z14" s="387"/>
      <c r="AA14" s="387"/>
      <c r="AB14" s="118"/>
      <c r="AC14" s="118"/>
      <c r="AD14" s="143"/>
      <c r="AE14" s="143"/>
      <c r="AF14" s="208"/>
      <c r="AG14" s="208"/>
      <c r="AH14" s="208"/>
      <c r="AI14" s="208"/>
      <c r="AJ14" s="208"/>
      <c r="AK14" s="208"/>
      <c r="AL14" s="208"/>
      <c r="AM14" s="208"/>
      <c r="AN14" s="208"/>
      <c r="AO14" s="208"/>
      <c r="AP14" s="208"/>
      <c r="AQ14" s="208"/>
      <c r="AR14" s="208"/>
      <c r="AS14" s="208"/>
      <c r="AT14" s="208"/>
      <c r="AU14" s="208"/>
      <c r="AV14" s="446"/>
      <c r="AW14" s="446"/>
      <c r="AX14" s="446"/>
      <c r="AY14" s="446"/>
      <c r="AZ14" s="96"/>
      <c r="BA14" s="96"/>
    </row>
    <row r="15" spans="1:53" ht="10.5" customHeight="1">
      <c r="A15" s="385"/>
      <c r="B15" s="385"/>
      <c r="C15" s="57"/>
      <c r="D15" s="415"/>
      <c r="E15" s="413" t="s">
        <v>415</v>
      </c>
      <c r="F15" s="413" t="s">
        <v>415</v>
      </c>
      <c r="G15" s="449" t="s">
        <v>455</v>
      </c>
      <c r="H15" s="413"/>
      <c r="I15" s="413" t="s">
        <v>415</v>
      </c>
      <c r="J15" s="449" t="s">
        <v>455</v>
      </c>
      <c r="K15" s="387"/>
      <c r="L15" s="387"/>
      <c r="M15" s="57"/>
      <c r="N15" s="143"/>
      <c r="O15" s="143"/>
      <c r="P15" s="56"/>
      <c r="Q15" s="56"/>
      <c r="R15" s="56"/>
      <c r="S15" s="57"/>
      <c r="T15" s="435"/>
      <c r="U15" s="435"/>
      <c r="V15" s="435"/>
      <c r="W15" s="435"/>
      <c r="X15" s="407"/>
      <c r="Y15" s="407"/>
      <c r="Z15" s="387"/>
      <c r="AA15" s="387"/>
      <c r="AB15" s="118"/>
      <c r="AC15" s="118"/>
      <c r="AD15" s="143"/>
      <c r="AE15" s="143"/>
      <c r="AF15" s="208"/>
      <c r="AG15" s="208"/>
      <c r="AH15" s="208"/>
      <c r="AI15" s="208"/>
      <c r="AJ15" s="208"/>
      <c r="AK15" s="208"/>
      <c r="AL15" s="208"/>
      <c r="AM15" s="208"/>
      <c r="AN15" s="208"/>
      <c r="AO15" s="208"/>
      <c r="AP15" s="208"/>
      <c r="AQ15" s="208"/>
      <c r="AR15" s="208"/>
      <c r="AS15" s="208"/>
      <c r="AT15" s="208"/>
      <c r="AU15" s="208"/>
      <c r="AV15" s="446"/>
      <c r="AW15" s="446"/>
      <c r="AX15" s="446"/>
      <c r="AY15" s="446"/>
      <c r="AZ15" s="96"/>
      <c r="BA15" s="96"/>
    </row>
    <row r="16" spans="1:53" ht="12.75" customHeight="1">
      <c r="A16" s="455" t="s">
        <v>133</v>
      </c>
      <c r="B16" s="455"/>
      <c r="C16" s="456" t="s">
        <v>190</v>
      </c>
      <c r="D16" s="453" t="s">
        <v>134</v>
      </c>
      <c r="E16" s="413" t="s">
        <v>414</v>
      </c>
      <c r="F16" s="413" t="s">
        <v>416</v>
      </c>
      <c r="G16" s="413"/>
      <c r="H16" s="413"/>
      <c r="I16" s="413" t="s">
        <v>416</v>
      </c>
      <c r="J16" s="413"/>
      <c r="K16" s="130"/>
      <c r="L16" s="130"/>
      <c r="M16" s="131"/>
      <c r="N16" s="444"/>
      <c r="O16" s="143"/>
      <c r="P16" s="56"/>
      <c r="Q16" s="56"/>
      <c r="R16" s="132"/>
      <c r="S16" s="56"/>
      <c r="T16" s="133"/>
      <c r="U16" s="133"/>
      <c r="V16" s="133"/>
      <c r="W16" s="174"/>
      <c r="X16" s="174"/>
      <c r="Y16" s="174"/>
      <c r="Z16" s="130"/>
      <c r="AA16" s="130"/>
      <c r="AB16" s="134"/>
      <c r="AC16" s="173"/>
      <c r="AD16" s="205"/>
      <c r="AE16" s="143"/>
      <c r="AF16" s="207"/>
      <c r="AG16" s="201"/>
      <c r="AH16" s="201"/>
      <c r="AI16" s="201"/>
      <c r="AJ16" s="201"/>
      <c r="AK16" s="201"/>
      <c r="AL16" s="201"/>
      <c r="AM16" s="207"/>
      <c r="AN16" s="207"/>
      <c r="AO16" s="207"/>
      <c r="AP16" s="201"/>
      <c r="AQ16" s="201"/>
      <c r="AR16" s="207"/>
      <c r="AS16" s="201"/>
      <c r="AT16" s="207"/>
      <c r="AU16" s="207"/>
      <c r="AV16" s="447"/>
      <c r="AW16" s="447"/>
      <c r="AX16" s="450"/>
      <c r="AY16" s="450"/>
      <c r="AZ16" s="96"/>
      <c r="BA16" s="96"/>
    </row>
    <row r="17" spans="1:53" ht="18" customHeight="1">
      <c r="A17" s="457" t="s">
        <v>133</v>
      </c>
      <c r="B17" s="457"/>
      <c r="C17" s="454" t="s">
        <v>191</v>
      </c>
      <c r="D17" s="453" t="s">
        <v>192</v>
      </c>
      <c r="E17" s="413" t="s">
        <v>415</v>
      </c>
      <c r="F17" s="413" t="s">
        <v>417</v>
      </c>
      <c r="G17" s="413"/>
      <c r="H17" s="413"/>
      <c r="I17" s="413" t="s">
        <v>417</v>
      </c>
      <c r="J17" s="413"/>
      <c r="K17" s="130"/>
      <c r="L17" s="130"/>
      <c r="M17" s="131"/>
      <c r="N17" s="205"/>
      <c r="O17" s="143"/>
      <c r="P17" s="56"/>
      <c r="Q17" s="56"/>
      <c r="R17" s="132"/>
      <c r="S17" s="56"/>
      <c r="T17" s="130"/>
      <c r="U17" s="130"/>
      <c r="V17" s="130"/>
      <c r="W17" s="130"/>
      <c r="X17" s="130"/>
      <c r="Y17" s="130"/>
      <c r="Z17" s="130"/>
      <c r="AA17" s="130"/>
      <c r="AB17" s="130"/>
      <c r="AC17" s="130"/>
      <c r="AD17" s="205"/>
      <c r="AE17" s="143"/>
      <c r="AF17" s="203"/>
      <c r="AG17" s="203"/>
      <c r="AH17" s="203"/>
      <c r="AI17" s="203"/>
      <c r="AJ17" s="203"/>
      <c r="AK17" s="203"/>
      <c r="AL17" s="203"/>
      <c r="AM17" s="201"/>
      <c r="AN17" s="203"/>
      <c r="AO17" s="203"/>
      <c r="AP17" s="203"/>
      <c r="AQ17" s="203"/>
      <c r="AR17" s="201"/>
      <c r="AS17" s="203"/>
      <c r="AT17" s="203"/>
      <c r="AU17" s="203"/>
      <c r="AV17" s="451"/>
      <c r="AW17" s="451"/>
      <c r="AX17" s="451"/>
      <c r="AY17" s="451"/>
      <c r="AZ17" s="96"/>
      <c r="BA17" s="96"/>
    </row>
    <row r="18" spans="1:53">
      <c r="A18" s="458"/>
      <c r="B18" s="458"/>
      <c r="C18" s="458"/>
      <c r="D18" s="459"/>
      <c r="E18" s="459"/>
      <c r="F18" s="460"/>
      <c r="G18" s="460"/>
      <c r="H18" s="460"/>
      <c r="I18" s="460"/>
      <c r="J18" s="460"/>
      <c r="K18" s="130"/>
      <c r="L18" s="130"/>
      <c r="M18" s="131"/>
      <c r="N18" s="205"/>
      <c r="O18" s="143"/>
      <c r="P18" s="56"/>
      <c r="Q18" s="56"/>
      <c r="R18" s="132"/>
      <c r="S18" s="56"/>
      <c r="T18" s="130"/>
      <c r="U18" s="130"/>
      <c r="V18" s="130"/>
      <c r="W18" s="130"/>
      <c r="X18" s="130"/>
      <c r="Y18" s="130"/>
      <c r="Z18" s="130"/>
      <c r="AA18" s="130"/>
      <c r="AB18" s="130"/>
      <c r="AC18" s="130"/>
      <c r="AD18" s="205"/>
      <c r="AE18" s="143"/>
      <c r="AF18" s="203"/>
      <c r="AG18" s="203"/>
      <c r="AH18" s="203"/>
      <c r="AI18" s="203"/>
      <c r="AJ18" s="203"/>
      <c r="AK18" s="203"/>
      <c r="AL18" s="203"/>
      <c r="AM18" s="384"/>
      <c r="AN18" s="203"/>
      <c r="AO18" s="203"/>
      <c r="AP18" s="203"/>
      <c r="AQ18" s="203"/>
      <c r="AR18" s="384"/>
      <c r="AS18" s="203"/>
      <c r="AT18" s="203"/>
      <c r="AU18" s="203"/>
      <c r="AV18" s="451"/>
      <c r="AW18" s="451"/>
      <c r="AX18" s="451"/>
      <c r="AY18" s="451"/>
      <c r="AZ18" s="96"/>
      <c r="BA18" s="96"/>
    </row>
    <row r="19" spans="1:53">
      <c r="A19" s="785" t="s">
        <v>454</v>
      </c>
      <c r="B19" s="785"/>
      <c r="C19" s="788" t="s">
        <v>193</v>
      </c>
      <c r="D19" s="69"/>
      <c r="E19" s="137" t="s">
        <v>676</v>
      </c>
      <c r="F19" s="137" t="s">
        <v>676</v>
      </c>
      <c r="G19" s="411" t="s">
        <v>197</v>
      </c>
      <c r="H19" s="135"/>
      <c r="I19" s="137" t="s">
        <v>676</v>
      </c>
      <c r="J19" s="411" t="s">
        <v>197</v>
      </c>
      <c r="K19" s="130"/>
      <c r="L19" s="130"/>
      <c r="M19" s="57"/>
      <c r="N19" s="143"/>
      <c r="O19" s="143"/>
      <c r="P19" s="56"/>
      <c r="Q19" s="56"/>
      <c r="R19" s="56"/>
      <c r="S19" s="56"/>
      <c r="T19" s="130"/>
      <c r="U19" s="173"/>
      <c r="V19" s="173"/>
      <c r="W19" s="130"/>
      <c r="X19" s="173"/>
      <c r="Y19" s="130"/>
      <c r="Z19" s="130"/>
      <c r="AA19" s="130"/>
      <c r="AB19" s="56"/>
      <c r="AC19" s="56"/>
      <c r="AD19" s="143"/>
      <c r="AE19" s="143"/>
      <c r="AF19" s="143"/>
      <c r="AG19" s="143"/>
      <c r="AH19" s="143"/>
      <c r="AI19" s="143"/>
      <c r="AJ19" s="143"/>
      <c r="AK19" s="143"/>
      <c r="AL19" s="143"/>
      <c r="AM19" s="143"/>
      <c r="AN19" s="143"/>
      <c r="AO19" s="143"/>
      <c r="AP19" s="143"/>
      <c r="AQ19" s="143"/>
      <c r="AR19" s="143"/>
      <c r="AS19" s="143"/>
      <c r="AT19" s="143"/>
      <c r="AU19" s="143"/>
      <c r="AV19" s="96"/>
      <c r="AW19" s="96"/>
      <c r="AX19" s="96"/>
      <c r="AY19" s="96"/>
      <c r="AZ19" s="96"/>
      <c r="BA19" s="96"/>
    </row>
    <row r="20" spans="1:53">
      <c r="A20" s="786"/>
      <c r="B20" s="786"/>
      <c r="C20" s="789"/>
      <c r="D20" s="385"/>
      <c r="E20" s="451"/>
      <c r="F20" s="447"/>
      <c r="G20" s="383"/>
      <c r="H20" s="130"/>
      <c r="I20" s="387"/>
      <c r="J20" s="130"/>
      <c r="K20" s="130"/>
      <c r="L20" s="130"/>
      <c r="M20" s="57"/>
      <c r="N20" s="143"/>
      <c r="O20" s="143"/>
      <c r="P20" s="56"/>
      <c r="Q20" s="56"/>
      <c r="R20" s="56"/>
      <c r="S20" s="56"/>
      <c r="T20" s="130"/>
      <c r="U20" s="387"/>
      <c r="V20" s="387"/>
      <c r="W20" s="130"/>
      <c r="X20" s="387"/>
      <c r="Y20" s="130"/>
      <c r="Z20" s="130"/>
      <c r="AA20" s="130"/>
      <c r="AB20" s="56"/>
      <c r="AC20" s="56"/>
      <c r="AD20" s="143"/>
      <c r="AE20" s="143"/>
      <c r="AF20" s="143"/>
      <c r="AG20" s="143"/>
      <c r="AH20" s="143"/>
      <c r="AI20" s="143"/>
      <c r="AJ20" s="143"/>
      <c r="AK20" s="143"/>
      <c r="AL20" s="143"/>
      <c r="AM20" s="143"/>
      <c r="AN20" s="143"/>
      <c r="AO20" s="143"/>
      <c r="AP20" s="143"/>
      <c r="AQ20" s="143"/>
      <c r="AR20" s="143"/>
      <c r="AS20" s="143"/>
      <c r="AT20" s="143"/>
      <c r="AU20" s="143"/>
      <c r="AV20" s="96"/>
      <c r="AW20" s="96"/>
      <c r="AX20" s="96"/>
      <c r="AY20" s="96"/>
      <c r="AZ20" s="96"/>
      <c r="BA20" s="96"/>
    </row>
    <row r="21" spans="1:53">
      <c r="A21" s="787"/>
      <c r="B21" s="787"/>
      <c r="C21" s="789"/>
      <c r="D21" s="385"/>
      <c r="E21" s="451"/>
      <c r="F21" s="447"/>
      <c r="G21" s="383"/>
      <c r="H21" s="130"/>
      <c r="I21" s="387"/>
      <c r="J21" s="130"/>
      <c r="K21" s="130"/>
      <c r="L21" s="130"/>
      <c r="M21" s="57"/>
      <c r="N21" s="143"/>
      <c r="O21" s="143"/>
      <c r="P21" s="56"/>
      <c r="Q21" s="56"/>
      <c r="R21" s="56"/>
      <c r="S21" s="56"/>
      <c r="T21" s="130"/>
      <c r="U21" s="387"/>
      <c r="V21" s="387"/>
      <c r="W21" s="130"/>
      <c r="X21" s="387"/>
      <c r="Y21" s="130"/>
      <c r="Z21" s="130"/>
      <c r="AA21" s="130"/>
      <c r="AB21" s="56"/>
      <c r="AC21" s="56"/>
      <c r="AD21" s="143"/>
      <c r="AE21" s="143"/>
      <c r="AF21" s="143"/>
      <c r="AG21" s="143"/>
      <c r="AH21" s="143"/>
      <c r="AI21" s="143"/>
      <c r="AJ21" s="143"/>
      <c r="AK21" s="143"/>
      <c r="AL21" s="143"/>
      <c r="AM21" s="143"/>
      <c r="AN21" s="143"/>
      <c r="AO21" s="143"/>
      <c r="AP21" s="143"/>
      <c r="AQ21" s="143"/>
      <c r="AR21" s="143"/>
      <c r="AS21" s="143"/>
      <c r="AT21" s="143"/>
      <c r="AU21" s="143"/>
      <c r="AV21" s="96"/>
      <c r="AW21" s="96"/>
      <c r="AX21" s="96"/>
      <c r="AY21" s="96"/>
      <c r="AZ21" s="96"/>
      <c r="BA21" s="96"/>
    </row>
    <row r="22" spans="1:53">
      <c r="A22" s="418"/>
      <c r="B22" s="418"/>
      <c r="C22" s="57"/>
      <c r="D22" s="57"/>
      <c r="E22" s="57"/>
      <c r="F22" s="57"/>
      <c r="G22" s="128"/>
      <c r="H22" s="128"/>
      <c r="I22" s="128"/>
      <c r="J22" s="128"/>
      <c r="K22" s="57"/>
      <c r="L22" s="57"/>
      <c r="M22" s="57"/>
      <c r="N22" s="143"/>
      <c r="O22" s="143"/>
      <c r="P22" s="56"/>
      <c r="Q22" s="56"/>
      <c r="R22" s="56"/>
      <c r="S22" s="56"/>
      <c r="T22" s="56"/>
      <c r="U22" s="56"/>
      <c r="V22" s="56"/>
      <c r="W22" s="56"/>
      <c r="X22" s="56"/>
      <c r="Y22" s="56"/>
      <c r="Z22" s="56"/>
      <c r="AA22" s="56"/>
      <c r="AB22" s="57"/>
      <c r="AC22" s="57"/>
      <c r="AD22" s="143"/>
      <c r="AE22" s="143"/>
      <c r="AF22" s="143"/>
      <c r="AG22" s="143"/>
      <c r="AH22" s="143"/>
      <c r="AI22" s="143"/>
      <c r="AJ22" s="143"/>
      <c r="AK22" s="143"/>
      <c r="AL22" s="143"/>
      <c r="AM22" s="143"/>
      <c r="AN22" s="143"/>
      <c r="AO22" s="143"/>
      <c r="AP22" s="143"/>
      <c r="AQ22" s="143"/>
      <c r="AR22" s="143"/>
      <c r="AS22" s="143"/>
      <c r="AT22" s="143"/>
      <c r="AU22" s="143"/>
      <c r="AV22" s="96"/>
      <c r="AW22" s="96"/>
      <c r="AX22" s="96"/>
      <c r="AY22" s="96"/>
      <c r="AZ22" s="96"/>
      <c r="BA22" s="96"/>
    </row>
    <row r="23" spans="1:53" ht="21.75" customHeight="1">
      <c r="A23" s="423"/>
      <c r="B23" s="57"/>
      <c r="C23" s="421"/>
      <c r="D23" s="63"/>
      <c r="E23" s="767" t="s">
        <v>45</v>
      </c>
      <c r="F23" s="767"/>
      <c r="G23" s="767"/>
      <c r="H23" s="767"/>
      <c r="I23" s="767" t="s">
        <v>46</v>
      </c>
      <c r="J23" s="767"/>
      <c r="K23" s="121"/>
      <c r="L23" s="57"/>
      <c r="M23" s="57"/>
      <c r="N23" s="143"/>
      <c r="O23" s="143"/>
      <c r="P23" s="56"/>
      <c r="Q23" s="56"/>
      <c r="R23" s="56"/>
      <c r="S23" s="56"/>
      <c r="T23" s="122"/>
      <c r="U23" s="122"/>
      <c r="V23" s="123"/>
      <c r="W23" s="122"/>
      <c r="X23" s="122"/>
      <c r="Y23" s="123"/>
      <c r="Z23" s="172"/>
      <c r="AA23" s="172"/>
      <c r="AB23" s="113"/>
      <c r="AC23" s="113"/>
      <c r="AD23" s="143"/>
      <c r="AE23" s="143"/>
      <c r="AF23" s="772"/>
      <c r="AG23" s="772"/>
      <c r="AH23" s="772"/>
      <c r="AI23" s="772"/>
      <c r="AJ23" s="772"/>
      <c r="AK23" s="772"/>
      <c r="AL23" s="772"/>
      <c r="AM23" s="772"/>
      <c r="AN23" s="772"/>
      <c r="AO23" s="772"/>
      <c r="AP23" s="772"/>
      <c r="AQ23" s="772"/>
      <c r="AR23" s="772"/>
      <c r="AS23" s="772"/>
      <c r="AT23" s="772"/>
      <c r="AU23" s="772"/>
      <c r="AV23" s="773"/>
      <c r="AW23" s="773"/>
      <c r="AX23" s="773"/>
      <c r="AY23" s="773"/>
      <c r="AZ23" s="96"/>
      <c r="BA23" s="96"/>
    </row>
    <row r="24" spans="1:53">
      <c r="A24" s="422"/>
      <c r="B24" s="79"/>
      <c r="C24" s="424"/>
      <c r="D24" s="63"/>
      <c r="E24" s="58" t="s">
        <v>184</v>
      </c>
      <c r="F24" s="58" t="s">
        <v>185</v>
      </c>
      <c r="G24" s="58" t="s">
        <v>186</v>
      </c>
      <c r="H24" s="58" t="s">
        <v>187</v>
      </c>
      <c r="I24" s="58" t="s">
        <v>188</v>
      </c>
      <c r="J24" s="58" t="s">
        <v>189</v>
      </c>
      <c r="K24" s="388"/>
      <c r="L24" s="57"/>
      <c r="M24" s="57"/>
      <c r="N24" s="143"/>
      <c r="O24" s="143"/>
      <c r="P24" s="56"/>
      <c r="Q24" s="56"/>
      <c r="R24" s="56"/>
      <c r="S24" s="56"/>
      <c r="T24" s="58" t="s">
        <v>124</v>
      </c>
      <c r="U24" s="58" t="s">
        <v>125</v>
      </c>
      <c r="V24" s="58" t="s">
        <v>126</v>
      </c>
      <c r="W24" s="58" t="s">
        <v>127</v>
      </c>
      <c r="X24" s="58" t="s">
        <v>128</v>
      </c>
      <c r="Y24" s="58" t="s">
        <v>129</v>
      </c>
      <c r="Z24" s="124"/>
      <c r="AA24" s="173"/>
      <c r="AB24" s="173"/>
      <c r="AC24" s="173"/>
      <c r="AD24" s="143"/>
      <c r="AE24" s="143"/>
      <c r="AF24" s="201"/>
      <c r="AG24" s="201"/>
      <c r="AH24" s="201"/>
      <c r="AI24" s="201"/>
      <c r="AJ24" s="201"/>
      <c r="AK24" s="201"/>
      <c r="AL24" s="201"/>
      <c r="AM24" s="201"/>
      <c r="AN24" s="201"/>
      <c r="AO24" s="201"/>
      <c r="AP24" s="201"/>
      <c r="AQ24" s="201"/>
      <c r="AR24" s="201"/>
      <c r="AS24" s="201"/>
      <c r="AT24" s="201"/>
      <c r="AU24" s="201"/>
      <c r="AV24" s="447"/>
      <c r="AW24" s="447"/>
      <c r="AX24" s="447"/>
      <c r="AY24" s="447"/>
      <c r="AZ24" s="96"/>
      <c r="BA24" s="96"/>
    </row>
    <row r="25" spans="1:53" ht="6" customHeight="1">
      <c r="A25" s="63"/>
      <c r="B25" s="63"/>
      <c r="C25" s="63"/>
      <c r="D25" s="408"/>
      <c r="E25" s="408"/>
      <c r="F25" s="408"/>
      <c r="G25" s="408"/>
      <c r="H25" s="408"/>
      <c r="I25" s="408"/>
      <c r="J25" s="408"/>
      <c r="K25" s="61"/>
      <c r="L25" s="57"/>
      <c r="M25" s="57"/>
      <c r="N25" s="143"/>
      <c r="O25" s="143"/>
      <c r="P25" s="56"/>
      <c r="Q25" s="56"/>
      <c r="S25" s="59"/>
      <c r="T25" s="60"/>
      <c r="U25" s="60"/>
      <c r="V25" s="60"/>
      <c r="W25" s="60"/>
      <c r="X25" s="60"/>
      <c r="Y25" s="60"/>
      <c r="Z25" s="61"/>
      <c r="AA25" s="57"/>
      <c r="AB25" s="57"/>
      <c r="AC25" s="57"/>
      <c r="AD25" s="143"/>
      <c r="AE25" s="143"/>
      <c r="AF25" s="143"/>
      <c r="AG25" s="143"/>
      <c r="AH25" s="143"/>
      <c r="AI25" s="143"/>
      <c r="AJ25" s="143"/>
      <c r="AK25" s="143"/>
      <c r="AL25" s="143"/>
      <c r="AM25" s="143"/>
      <c r="AN25" s="143"/>
      <c r="AO25" s="143"/>
      <c r="AP25" s="143"/>
      <c r="AQ25" s="143"/>
      <c r="AR25" s="143"/>
      <c r="AS25" s="143"/>
      <c r="AT25" s="143"/>
      <c r="AU25" s="143"/>
      <c r="AV25" s="96"/>
      <c r="AW25" s="96"/>
      <c r="AX25" s="96"/>
      <c r="AY25" s="96"/>
      <c r="AZ25" s="96"/>
      <c r="BA25" s="96"/>
    </row>
    <row r="26" spans="1:53" ht="63" customHeight="1">
      <c r="A26" s="784" t="s">
        <v>449</v>
      </c>
      <c r="B26" s="784"/>
      <c r="C26" s="784"/>
      <c r="D26" s="408"/>
      <c r="E26" s="409" t="s">
        <v>451</v>
      </c>
      <c r="F26" s="409" t="s">
        <v>451</v>
      </c>
      <c r="G26" s="414" t="s">
        <v>452</v>
      </c>
      <c r="H26" s="90"/>
      <c r="I26" s="409" t="s">
        <v>451</v>
      </c>
      <c r="J26" s="414" t="s">
        <v>452</v>
      </c>
      <c r="K26" s="126"/>
      <c r="L26" s="57"/>
      <c r="M26" s="127"/>
      <c r="N26" s="204"/>
      <c r="O26" s="143"/>
      <c r="P26" s="56"/>
      <c r="Q26" s="56"/>
      <c r="R26" s="436" t="s">
        <v>194</v>
      </c>
      <c r="S26" s="80"/>
      <c r="T26" s="439" t="s">
        <v>447</v>
      </c>
      <c r="U26" s="29"/>
      <c r="V26" s="29"/>
      <c r="W26" s="439" t="s">
        <v>447</v>
      </c>
      <c r="X26" s="29"/>
      <c r="Y26" s="29"/>
      <c r="Z26" s="440"/>
      <c r="AA26" s="101"/>
      <c r="AB26" s="92"/>
      <c r="AC26" s="92"/>
      <c r="AD26" s="204"/>
      <c r="AE26" s="143"/>
      <c r="AF26" s="202"/>
      <c r="AG26" s="202"/>
      <c r="AH26" s="202"/>
      <c r="AI26" s="202"/>
      <c r="AJ26" s="202"/>
      <c r="AK26" s="202"/>
      <c r="AL26" s="202"/>
      <c r="AM26" s="202"/>
      <c r="AN26" s="202"/>
      <c r="AO26" s="202"/>
      <c r="AP26" s="202"/>
      <c r="AQ26" s="202"/>
      <c r="AR26" s="202"/>
      <c r="AS26" s="202"/>
      <c r="AT26" s="202"/>
      <c r="AU26" s="202"/>
      <c r="AV26" s="449"/>
      <c r="AW26" s="449"/>
      <c r="AX26" s="449"/>
      <c r="AY26" s="449"/>
      <c r="AZ26" s="96"/>
      <c r="BA26" s="96"/>
    </row>
    <row r="27" spans="1:53" ht="4.5" customHeight="1">
      <c r="A27" s="63"/>
      <c r="B27" s="63"/>
      <c r="C27" s="63"/>
      <c r="D27" s="408"/>
      <c r="E27" s="408"/>
      <c r="F27" s="408"/>
      <c r="G27" s="408"/>
      <c r="H27" s="408"/>
      <c r="I27" s="408"/>
      <c r="J27" s="408"/>
      <c r="K27" s="62"/>
      <c r="L27" s="57"/>
      <c r="M27" s="57"/>
      <c r="N27" s="143"/>
      <c r="O27" s="143"/>
      <c r="P27" s="56"/>
      <c r="Q27" s="56"/>
      <c r="R27" s="56"/>
      <c r="S27" s="80"/>
      <c r="T27" s="80"/>
      <c r="U27" s="80"/>
      <c r="V27" s="80"/>
      <c r="W27" s="80"/>
      <c r="X27" s="80"/>
      <c r="Y27" s="80"/>
      <c r="Z27" s="80"/>
      <c r="AA27" s="57"/>
      <c r="AB27" s="57"/>
      <c r="AC27" s="57"/>
      <c r="AD27" s="143"/>
      <c r="AE27" s="143"/>
      <c r="AF27" s="143"/>
      <c r="AG27" s="143"/>
      <c r="AH27" s="143"/>
      <c r="AI27" s="143"/>
      <c r="AJ27" s="143"/>
      <c r="AK27" s="143"/>
      <c r="AL27" s="143"/>
      <c r="AM27" s="143"/>
      <c r="AN27" s="143"/>
      <c r="AO27" s="143"/>
      <c r="AP27" s="143"/>
      <c r="AQ27" s="143"/>
      <c r="AR27" s="143"/>
      <c r="AS27" s="143"/>
      <c r="AT27" s="143"/>
      <c r="AU27" s="143"/>
      <c r="AV27" s="96"/>
      <c r="AW27" s="96"/>
      <c r="AX27" s="96"/>
      <c r="AY27" s="96"/>
      <c r="AZ27" s="96"/>
      <c r="BA27" s="96"/>
    </row>
    <row r="28" spans="1:53" ht="10.5" customHeight="1">
      <c r="A28" s="425"/>
      <c r="B28" s="426"/>
      <c r="C28" s="419"/>
      <c r="D28" s="210" t="s">
        <v>149</v>
      </c>
      <c r="E28" s="210" t="s">
        <v>149</v>
      </c>
      <c r="F28" s="211" t="s">
        <v>149</v>
      </c>
      <c r="G28" s="211" t="s">
        <v>149</v>
      </c>
      <c r="H28" s="200"/>
      <c r="I28" s="211" t="s">
        <v>149</v>
      </c>
      <c r="J28" s="211" t="s">
        <v>149</v>
      </c>
      <c r="K28" s="125"/>
      <c r="L28" s="57"/>
      <c r="M28" s="57"/>
      <c r="N28" s="143"/>
      <c r="O28" s="143"/>
      <c r="P28" s="56"/>
      <c r="Q28" s="56"/>
      <c r="R28" s="56"/>
      <c r="S28" s="57"/>
      <c r="T28" s="441" t="s">
        <v>149</v>
      </c>
      <c r="U28" s="407"/>
      <c r="V28" s="407"/>
      <c r="W28" s="441" t="s">
        <v>149</v>
      </c>
      <c r="X28" s="407"/>
      <c r="Y28" s="407"/>
      <c r="Z28" s="387"/>
      <c r="AA28" s="173"/>
      <c r="AB28" s="118"/>
      <c r="AC28" s="118"/>
      <c r="AD28" s="143"/>
      <c r="AE28" s="143"/>
      <c r="AF28" s="774"/>
      <c r="AG28" s="774"/>
      <c r="AH28" s="774"/>
      <c r="AI28" s="774"/>
      <c r="AJ28" s="774"/>
      <c r="AK28" s="774"/>
      <c r="AL28" s="774"/>
      <c r="AM28" s="774"/>
      <c r="AN28" s="774"/>
      <c r="AO28" s="774"/>
      <c r="AP28" s="774"/>
      <c r="AQ28" s="774"/>
      <c r="AR28" s="774"/>
      <c r="AS28" s="774"/>
      <c r="AT28" s="774"/>
      <c r="AU28" s="774"/>
      <c r="AV28" s="771"/>
      <c r="AW28" s="771"/>
      <c r="AX28" s="771"/>
      <c r="AY28" s="771"/>
      <c r="AZ28" s="96"/>
      <c r="BA28" s="96"/>
    </row>
    <row r="29" spans="1:53">
      <c r="A29" s="29"/>
      <c r="B29" s="29"/>
      <c r="D29" s="90"/>
      <c r="E29" s="413" t="s">
        <v>414</v>
      </c>
      <c r="F29" s="413" t="s">
        <v>414</v>
      </c>
      <c r="G29" s="449" t="s">
        <v>456</v>
      </c>
      <c r="H29" s="413"/>
      <c r="I29" s="413" t="s">
        <v>414</v>
      </c>
      <c r="J29" s="449" t="s">
        <v>456</v>
      </c>
      <c r="K29" s="130"/>
      <c r="L29" s="57"/>
      <c r="M29" s="131"/>
      <c r="N29" s="205"/>
      <c r="O29" s="143"/>
      <c r="P29" s="56"/>
      <c r="Q29" s="56"/>
      <c r="R29" s="56"/>
      <c r="S29" s="56"/>
      <c r="T29" s="56"/>
      <c r="U29" s="56"/>
      <c r="V29" s="56"/>
      <c r="W29" s="56"/>
      <c r="X29" s="56"/>
      <c r="Y29" s="56"/>
      <c r="Z29" s="56"/>
      <c r="AA29" s="130"/>
      <c r="AB29" s="134"/>
      <c r="AC29" s="173"/>
      <c r="AD29" s="201"/>
      <c r="AE29" s="201"/>
      <c r="AF29" s="201"/>
      <c r="AG29" s="201"/>
      <c r="AH29" s="201"/>
      <c r="AI29" s="207"/>
      <c r="AJ29" s="207"/>
      <c r="AK29" s="207"/>
      <c r="AL29" s="201"/>
      <c r="AM29" s="201"/>
      <c r="AN29" s="207"/>
      <c r="AO29" s="143"/>
      <c r="AP29" s="207"/>
      <c r="AQ29" s="207"/>
      <c r="AR29" s="207"/>
      <c r="AS29" s="201"/>
      <c r="AT29" s="207"/>
      <c r="AU29" s="207"/>
      <c r="AV29" s="143"/>
      <c r="AW29" s="143"/>
      <c r="AX29" s="143"/>
      <c r="AY29" s="143"/>
      <c r="AZ29" s="56"/>
      <c r="BA29" s="56"/>
    </row>
    <row r="30" spans="1:53">
      <c r="A30" s="427"/>
      <c r="B30" s="428"/>
      <c r="C30" s="431"/>
      <c r="D30" s="90"/>
      <c r="E30" s="413" t="s">
        <v>415</v>
      </c>
      <c r="F30" s="413" t="s">
        <v>415</v>
      </c>
      <c r="G30" s="449" t="s">
        <v>456</v>
      </c>
      <c r="H30" s="413"/>
      <c r="I30" s="413" t="s">
        <v>415</v>
      </c>
      <c r="J30" s="449" t="s">
        <v>456</v>
      </c>
      <c r="K30" s="130"/>
      <c r="L30" s="57"/>
      <c r="M30" s="131"/>
      <c r="N30" s="205"/>
      <c r="O30" s="143"/>
      <c r="P30" s="56"/>
      <c r="Q30" s="56"/>
      <c r="R30" s="56"/>
      <c r="S30" s="56"/>
      <c r="T30" s="56"/>
      <c r="U30" s="56"/>
      <c r="V30" s="56"/>
      <c r="W30" s="56"/>
      <c r="X30" s="56"/>
      <c r="Y30" s="56"/>
      <c r="Z30" s="56"/>
      <c r="AA30" s="130"/>
      <c r="AB30" s="134"/>
      <c r="AC30" s="387"/>
      <c r="AD30" s="384"/>
      <c r="AE30" s="384"/>
      <c r="AF30" s="384"/>
      <c r="AG30" s="384"/>
      <c r="AH30" s="384"/>
      <c r="AI30" s="207"/>
      <c r="AJ30" s="207"/>
      <c r="AK30" s="207"/>
      <c r="AL30" s="384"/>
      <c r="AM30" s="384"/>
      <c r="AN30" s="207"/>
      <c r="AO30" s="143"/>
      <c r="AP30" s="207"/>
      <c r="AQ30" s="207"/>
      <c r="AR30" s="207"/>
      <c r="AS30" s="384"/>
      <c r="AT30" s="207"/>
      <c r="AU30" s="207"/>
      <c r="AV30" s="143"/>
      <c r="AW30" s="143"/>
      <c r="AX30" s="143"/>
      <c r="AY30" s="143"/>
      <c r="AZ30" s="56"/>
      <c r="BA30" s="56"/>
    </row>
    <row r="31" spans="1:53">
      <c r="A31" s="119" t="s">
        <v>133</v>
      </c>
      <c r="B31" s="119"/>
      <c r="C31" s="136" t="s">
        <v>190</v>
      </c>
      <c r="D31" s="412" t="s">
        <v>134</v>
      </c>
      <c r="E31" s="413" t="s">
        <v>414</v>
      </c>
      <c r="F31" s="413" t="s">
        <v>416</v>
      </c>
      <c r="G31" s="413"/>
      <c r="H31" s="413"/>
      <c r="I31" s="413" t="s">
        <v>416</v>
      </c>
      <c r="J31" s="413"/>
      <c r="K31" s="130"/>
      <c r="L31" s="57"/>
      <c r="M31" s="131"/>
      <c r="N31" s="205"/>
      <c r="O31" s="143"/>
      <c r="P31" s="56"/>
      <c r="Q31" s="56"/>
      <c r="R31" s="56"/>
      <c r="S31" s="56"/>
      <c r="T31" s="56"/>
      <c r="U31" s="56"/>
      <c r="V31" s="56"/>
      <c r="W31" s="56"/>
      <c r="X31" s="56"/>
      <c r="Y31" s="56"/>
      <c r="Z31" s="56"/>
      <c r="AA31" s="130"/>
      <c r="AB31" s="134"/>
      <c r="AC31" s="387"/>
      <c r="AD31" s="384"/>
      <c r="AE31" s="384"/>
      <c r="AF31" s="384"/>
      <c r="AG31" s="384"/>
      <c r="AH31" s="384"/>
      <c r="AI31" s="207"/>
      <c r="AJ31" s="207"/>
      <c r="AK31" s="207"/>
      <c r="AL31" s="384"/>
      <c r="AM31" s="384"/>
      <c r="AN31" s="207"/>
      <c r="AO31" s="143"/>
      <c r="AP31" s="207"/>
      <c r="AQ31" s="207"/>
      <c r="AR31" s="207"/>
      <c r="AS31" s="384"/>
      <c r="AT31" s="207"/>
      <c r="AU31" s="207"/>
      <c r="AV31" s="143"/>
      <c r="AW31" s="143"/>
      <c r="AX31" s="143"/>
      <c r="AY31" s="143"/>
      <c r="AZ31" s="56"/>
      <c r="BA31" s="56"/>
    </row>
    <row r="32" spans="1:53">
      <c r="A32" s="119" t="s">
        <v>133</v>
      </c>
      <c r="B32" s="119"/>
      <c r="C32" s="136" t="s">
        <v>191</v>
      </c>
      <c r="D32" s="412" t="s">
        <v>192</v>
      </c>
      <c r="E32" s="413" t="s">
        <v>415</v>
      </c>
      <c r="F32" s="413" t="s">
        <v>417</v>
      </c>
      <c r="G32" s="413"/>
      <c r="H32" s="413"/>
      <c r="I32" s="413" t="s">
        <v>417</v>
      </c>
      <c r="J32" s="413"/>
      <c r="K32" s="130"/>
      <c r="L32" s="57"/>
      <c r="M32" s="131"/>
      <c r="N32" s="205"/>
      <c r="O32" s="143"/>
      <c r="P32" s="56"/>
      <c r="Q32" s="56"/>
      <c r="R32" s="56"/>
      <c r="S32" s="56"/>
      <c r="T32" s="56"/>
      <c r="U32" s="56"/>
      <c r="V32" s="56"/>
      <c r="W32" s="56"/>
      <c r="X32" s="56"/>
      <c r="Y32" s="56"/>
      <c r="Z32" s="56"/>
      <c r="AA32" s="130"/>
      <c r="AB32" s="130"/>
      <c r="AC32" s="130"/>
      <c r="AD32" s="207"/>
      <c r="AE32" s="207"/>
      <c r="AF32" s="207"/>
      <c r="AG32" s="207"/>
      <c r="AH32" s="207"/>
      <c r="AI32" s="208"/>
      <c r="AJ32" s="207"/>
      <c r="AK32" s="207"/>
      <c r="AL32" s="207"/>
      <c r="AM32" s="207"/>
      <c r="AN32" s="208"/>
      <c r="AO32" s="207"/>
      <c r="AP32" s="207"/>
      <c r="AQ32" s="207"/>
      <c r="AR32" s="207"/>
      <c r="AS32" s="207"/>
      <c r="AT32" s="207"/>
      <c r="AU32" s="207"/>
      <c r="AV32" s="206"/>
      <c r="AW32" s="206"/>
      <c r="AX32" s="143"/>
      <c r="AY32" s="143"/>
      <c r="AZ32" s="56"/>
      <c r="BA32" s="56"/>
    </row>
    <row r="33" spans="1:53">
      <c r="A33" s="458"/>
      <c r="B33" s="458"/>
      <c r="C33" s="458"/>
      <c r="D33" s="459"/>
      <c r="E33" s="459"/>
      <c r="F33" s="460"/>
      <c r="G33" s="460"/>
      <c r="H33" s="460"/>
      <c r="I33" s="460"/>
      <c r="J33" s="460"/>
      <c r="K33" s="57"/>
      <c r="L33" s="57"/>
      <c r="M33" s="57"/>
      <c r="N33" s="199"/>
      <c r="O33" s="143"/>
      <c r="P33" s="56"/>
      <c r="Q33" s="56"/>
      <c r="R33" s="56"/>
      <c r="S33" s="56"/>
      <c r="T33" s="130"/>
      <c r="U33" s="173"/>
      <c r="V33" s="173"/>
      <c r="W33" s="130"/>
      <c r="X33" s="173"/>
      <c r="Y33" s="130"/>
      <c r="Z33" s="130"/>
      <c r="AA33" s="130"/>
      <c r="AB33" s="56"/>
      <c r="AC33" s="56"/>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56"/>
      <c r="BA33" s="56"/>
    </row>
    <row r="34" spans="1:53">
      <c r="A34" s="785" t="s">
        <v>454</v>
      </c>
      <c r="B34" s="785"/>
      <c r="C34" s="788" t="s">
        <v>193</v>
      </c>
      <c r="D34" s="69"/>
      <c r="E34" s="137" t="s">
        <v>676</v>
      </c>
      <c r="F34" s="137" t="s">
        <v>676</v>
      </c>
      <c r="G34" s="411" t="s">
        <v>197</v>
      </c>
      <c r="H34" s="135"/>
      <c r="I34" s="137" t="s">
        <v>676</v>
      </c>
      <c r="J34" s="411" t="s">
        <v>197</v>
      </c>
      <c r="K34" s="57"/>
      <c r="L34" s="57"/>
      <c r="M34" s="57"/>
      <c r="N34" s="133"/>
      <c r="O34" s="56"/>
      <c r="P34" s="56"/>
      <c r="Q34" s="56"/>
      <c r="R34" s="56"/>
      <c r="S34" s="56"/>
      <c r="T34" s="766"/>
      <c r="U34" s="766"/>
      <c r="V34" s="766"/>
      <c r="W34" s="766"/>
      <c r="X34" s="766"/>
      <c r="Y34" s="76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row>
    <row r="35" spans="1:53">
      <c r="A35" s="786"/>
      <c r="B35" s="786"/>
      <c r="C35" s="789"/>
      <c r="D35" s="385"/>
      <c r="E35" s="451"/>
      <c r="F35" s="447"/>
      <c r="G35" s="383"/>
      <c r="H35" s="130"/>
      <c r="I35" s="387"/>
      <c r="J35" s="130"/>
      <c r="K35" s="57"/>
      <c r="L35" s="57"/>
      <c r="M35" s="57"/>
      <c r="N35" s="133"/>
      <c r="O35" s="56"/>
      <c r="P35" s="56"/>
      <c r="Q35" s="56"/>
      <c r="R35" s="56"/>
      <c r="S35" s="56"/>
      <c r="T35" s="388"/>
      <c r="U35" s="388"/>
      <c r="V35" s="388"/>
      <c r="W35" s="388"/>
      <c r="X35" s="388"/>
      <c r="Y35" s="388"/>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row>
    <row r="36" spans="1:53">
      <c r="A36" s="787"/>
      <c r="B36" s="787"/>
      <c r="C36" s="789"/>
      <c r="D36" s="385"/>
      <c r="E36" s="451"/>
      <c r="F36" s="447"/>
      <c r="G36" s="383"/>
      <c r="H36" s="130"/>
      <c r="I36" s="387"/>
      <c r="J36" s="130"/>
      <c r="K36" s="57"/>
      <c r="L36" s="57"/>
      <c r="M36" s="57"/>
      <c r="N36" s="133"/>
      <c r="O36" s="56"/>
      <c r="P36" s="56"/>
      <c r="Q36" s="56"/>
      <c r="R36" s="56"/>
      <c r="S36" s="56"/>
      <c r="T36" s="388"/>
      <c r="U36" s="388"/>
      <c r="V36" s="388"/>
      <c r="W36" s="388"/>
      <c r="X36" s="388"/>
      <c r="Y36" s="388"/>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row>
    <row r="37" spans="1:53">
      <c r="A37" s="57"/>
      <c r="B37" s="57"/>
      <c r="C37" s="57"/>
      <c r="D37" s="56"/>
      <c r="E37" s="57"/>
      <c r="F37" s="57"/>
      <c r="G37" s="57"/>
      <c r="H37" s="57"/>
      <c r="I37" s="57"/>
      <c r="J37" s="57"/>
      <c r="K37" s="57"/>
      <c r="L37" s="57"/>
      <c r="M37" s="57"/>
      <c r="N37" s="133"/>
      <c r="O37" s="56"/>
      <c r="P37" s="56"/>
      <c r="Q37" s="56"/>
      <c r="R37" s="56"/>
      <c r="S37" s="56"/>
      <c r="T37" s="388"/>
      <c r="U37" s="388"/>
      <c r="V37" s="388"/>
      <c r="W37" s="388"/>
      <c r="X37" s="388"/>
      <c r="Y37" s="388"/>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row>
    <row r="38" spans="1:53" ht="15.75" customHeight="1">
      <c r="A38" s="57"/>
      <c r="B38" s="57"/>
      <c r="C38" s="57"/>
      <c r="D38" s="420"/>
      <c r="E38" s="767" t="s">
        <v>45</v>
      </c>
      <c r="F38" s="767"/>
      <c r="G38" s="767"/>
      <c r="H38" s="767"/>
      <c r="I38" s="767" t="s">
        <v>46</v>
      </c>
      <c r="J38" s="767"/>
      <c r="K38" s="121"/>
      <c r="L38" s="121"/>
      <c r="M38" s="57"/>
      <c r="N38" s="133"/>
      <c r="O38" s="56"/>
      <c r="P38" s="56"/>
      <c r="Q38" s="56"/>
      <c r="R38" s="56"/>
      <c r="S38" s="56"/>
      <c r="T38" s="768"/>
      <c r="U38" s="769"/>
      <c r="V38" s="770"/>
      <c r="W38" s="768"/>
      <c r="X38" s="769"/>
      <c r="Y38" s="770"/>
      <c r="Z38" s="172"/>
      <c r="AA38" s="56"/>
      <c r="AB38" s="113"/>
      <c r="AC38" s="113"/>
      <c r="AD38" s="113"/>
      <c r="AE38" s="113"/>
      <c r="AF38" s="113"/>
      <c r="AG38" s="113"/>
      <c r="AH38" s="113"/>
      <c r="AI38" s="113"/>
      <c r="AJ38" s="113"/>
      <c r="AK38" s="113"/>
      <c r="AL38" s="113"/>
      <c r="AM38" s="113"/>
      <c r="AN38" s="113"/>
      <c r="AO38" s="113"/>
      <c r="AP38" s="113"/>
      <c r="AQ38" s="113"/>
      <c r="AR38" s="113"/>
      <c r="AS38" s="113"/>
      <c r="AT38" s="113"/>
      <c r="AU38" s="113"/>
      <c r="AV38" s="57"/>
      <c r="AW38" s="57"/>
      <c r="AX38" s="56"/>
      <c r="AY38" s="56"/>
      <c r="AZ38" s="56"/>
      <c r="BA38" s="56"/>
    </row>
    <row r="39" spans="1:53" ht="10.5" customHeight="1">
      <c r="A39" s="57"/>
      <c r="B39" s="57"/>
      <c r="C39" s="57"/>
      <c r="D39" s="420"/>
      <c r="E39" s="58" t="s">
        <v>184</v>
      </c>
      <c r="F39" s="58" t="s">
        <v>185</v>
      </c>
      <c r="G39" s="58" t="s">
        <v>186</v>
      </c>
      <c r="H39" s="58" t="s">
        <v>187</v>
      </c>
      <c r="I39" s="58" t="s">
        <v>188</v>
      </c>
      <c r="J39" s="58" t="s">
        <v>189</v>
      </c>
      <c r="K39" s="388"/>
      <c r="L39" s="125"/>
      <c r="M39" s="57"/>
      <c r="N39" s="133"/>
      <c r="O39" s="56"/>
      <c r="P39" s="56"/>
      <c r="Q39" s="56"/>
      <c r="R39" s="56"/>
      <c r="S39" s="56"/>
      <c r="T39" s="437" t="s">
        <v>124</v>
      </c>
      <c r="U39" s="437" t="s">
        <v>125</v>
      </c>
      <c r="V39" s="437" t="s">
        <v>126</v>
      </c>
      <c r="W39" s="437" t="s">
        <v>127</v>
      </c>
      <c r="X39" s="437" t="s">
        <v>128</v>
      </c>
      <c r="Y39" s="437" t="s">
        <v>129</v>
      </c>
      <c r="Z39" s="438"/>
      <c r="AA39" s="56"/>
      <c r="AB39" s="173"/>
      <c r="AC39" s="173"/>
      <c r="AD39" s="173"/>
      <c r="AE39" s="173"/>
      <c r="AF39" s="173"/>
      <c r="AG39" s="173"/>
      <c r="AH39" s="173"/>
      <c r="AI39" s="173"/>
      <c r="AJ39" s="173"/>
      <c r="AK39" s="173"/>
      <c r="AL39" s="173"/>
      <c r="AM39" s="173"/>
      <c r="AN39" s="173"/>
      <c r="AO39" s="173"/>
      <c r="AP39" s="173"/>
      <c r="AQ39" s="173"/>
      <c r="AR39" s="173"/>
      <c r="AS39" s="173"/>
      <c r="AT39" s="173"/>
      <c r="AU39" s="173"/>
      <c r="AV39" s="57"/>
      <c r="AW39" s="57"/>
      <c r="AX39" s="56"/>
      <c r="AY39" s="56"/>
      <c r="AZ39" s="56"/>
      <c r="BA39" s="56"/>
    </row>
    <row r="40" spans="1:53" ht="5.25" customHeight="1">
      <c r="A40" s="422"/>
      <c r="B40" s="79"/>
      <c r="C40" s="429"/>
      <c r="D40" s="408"/>
      <c r="E40" s="408"/>
      <c r="F40" s="408"/>
      <c r="G40" s="408"/>
      <c r="H40" s="408"/>
      <c r="I40" s="408"/>
      <c r="J40" s="408"/>
      <c r="K40" s="61"/>
      <c r="L40" s="57"/>
      <c r="M40" s="764"/>
      <c r="N40" s="133"/>
      <c r="O40" s="56"/>
      <c r="P40" s="56"/>
      <c r="Q40" s="56"/>
      <c r="S40" s="80"/>
      <c r="T40" s="80"/>
      <c r="U40" s="80"/>
      <c r="V40" s="80"/>
      <c r="W40" s="80"/>
      <c r="X40" s="80"/>
      <c r="Y40" s="80"/>
      <c r="Z40" s="80"/>
      <c r="AA40" s="56"/>
      <c r="AB40" s="57"/>
      <c r="AC40" s="57"/>
      <c r="AD40" s="57"/>
      <c r="AE40" s="57"/>
      <c r="AF40" s="57"/>
      <c r="AG40" s="57"/>
      <c r="AH40" s="57"/>
      <c r="AI40" s="57"/>
      <c r="AJ40" s="57"/>
      <c r="AK40" s="57"/>
      <c r="AL40" s="57"/>
      <c r="AM40" s="57"/>
      <c r="AN40" s="57"/>
      <c r="AO40" s="57"/>
      <c r="AP40" s="57"/>
      <c r="AQ40" s="57"/>
      <c r="AR40" s="57"/>
      <c r="AS40" s="57"/>
      <c r="AT40" s="57"/>
      <c r="AU40" s="57"/>
      <c r="AV40" s="57"/>
      <c r="AW40" s="57"/>
      <c r="AX40" s="56"/>
      <c r="AY40" s="56"/>
      <c r="AZ40" s="56"/>
      <c r="BA40" s="56"/>
    </row>
    <row r="41" spans="1:53" ht="54" customHeight="1">
      <c r="A41" s="790" t="s">
        <v>450</v>
      </c>
      <c r="B41" s="790"/>
      <c r="C41" s="790"/>
      <c r="D41" s="408"/>
      <c r="E41" s="467" t="s">
        <v>453</v>
      </c>
      <c r="F41" s="432"/>
      <c r="G41" s="414" t="s">
        <v>452</v>
      </c>
      <c r="H41" s="410" t="s">
        <v>93</v>
      </c>
      <c r="I41" s="413"/>
      <c r="J41" s="414" t="s">
        <v>452</v>
      </c>
      <c r="K41" s="126"/>
      <c r="L41" s="92"/>
      <c r="M41" s="764"/>
      <c r="N41" s="133"/>
      <c r="O41" s="56"/>
      <c r="P41" s="56"/>
      <c r="Q41" s="56"/>
      <c r="R41" s="436" t="s">
        <v>195</v>
      </c>
      <c r="S41" s="80"/>
      <c r="T41" s="439" t="s">
        <v>132</v>
      </c>
      <c r="U41" s="439" t="s">
        <v>132</v>
      </c>
      <c r="V41" s="175"/>
      <c r="W41" s="439" t="s">
        <v>132</v>
      </c>
      <c r="X41" s="439" t="s">
        <v>132</v>
      </c>
      <c r="Y41" s="175"/>
      <c r="Z41" s="440"/>
      <c r="AA41" s="91"/>
      <c r="AB41" s="175"/>
      <c r="AC41" s="175"/>
      <c r="AD41" s="175"/>
      <c r="AE41" s="175"/>
      <c r="AF41" s="175"/>
      <c r="AG41" s="175"/>
      <c r="AH41" s="175"/>
      <c r="AI41" s="175"/>
      <c r="AJ41" s="175"/>
      <c r="AK41" s="175"/>
      <c r="AL41" s="175"/>
      <c r="AM41" s="175"/>
      <c r="AN41" s="175"/>
      <c r="AO41" s="175"/>
      <c r="AP41" s="175"/>
      <c r="AQ41" s="175"/>
      <c r="AR41" s="175"/>
      <c r="AS41" s="175"/>
      <c r="AT41" s="175"/>
      <c r="AU41" s="175"/>
      <c r="AV41" s="57"/>
      <c r="AW41" s="57"/>
      <c r="AX41" s="56"/>
      <c r="AY41" s="56"/>
      <c r="AZ41" s="56"/>
      <c r="BA41" s="56"/>
    </row>
    <row r="42" spans="1:53" ht="5.25" customHeight="1">
      <c r="A42" s="120"/>
      <c r="B42" s="120"/>
      <c r="C42" s="120"/>
      <c r="D42" s="408"/>
      <c r="E42" s="408"/>
      <c r="F42" s="408"/>
      <c r="G42" s="408"/>
      <c r="H42" s="408"/>
      <c r="I42" s="408"/>
      <c r="J42" s="408"/>
      <c r="K42" s="62"/>
      <c r="L42" s="57"/>
      <c r="M42" s="764"/>
      <c r="N42" s="133"/>
      <c r="O42" s="56"/>
      <c r="P42" s="56"/>
      <c r="Q42" s="56"/>
      <c r="R42" s="56"/>
      <c r="S42" s="80"/>
      <c r="T42" s="442"/>
      <c r="U42" s="442"/>
      <c r="V42" s="442"/>
      <c r="W42" s="442"/>
      <c r="X42" s="442"/>
      <c r="Y42" s="442"/>
      <c r="Z42" s="80"/>
      <c r="AA42" s="56"/>
      <c r="AB42" s="57"/>
      <c r="AC42" s="57"/>
      <c r="AD42" s="57"/>
      <c r="AE42" s="57"/>
      <c r="AF42" s="57"/>
      <c r="AG42" s="57"/>
      <c r="AH42" s="57"/>
      <c r="AI42" s="57"/>
      <c r="AJ42" s="57"/>
      <c r="AK42" s="57"/>
      <c r="AL42" s="57"/>
      <c r="AM42" s="57"/>
      <c r="AN42" s="57"/>
      <c r="AO42" s="57"/>
      <c r="AP42" s="57"/>
      <c r="AQ42" s="57"/>
      <c r="AR42" s="57"/>
      <c r="AS42" s="57"/>
      <c r="AT42" s="57"/>
      <c r="AU42" s="57"/>
      <c r="AV42" s="57"/>
      <c r="AW42" s="57"/>
      <c r="AX42" s="56"/>
      <c r="AY42" s="56"/>
      <c r="AZ42" s="56"/>
      <c r="BA42" s="56"/>
    </row>
    <row r="43" spans="1:53">
      <c r="A43" s="57"/>
      <c r="B43" s="57"/>
      <c r="C43" s="57"/>
      <c r="D43" s="415"/>
      <c r="E43" s="433"/>
      <c r="F43" s="433"/>
      <c r="G43" s="433"/>
      <c r="H43" s="433"/>
      <c r="I43" s="433"/>
      <c r="J43" s="433"/>
      <c r="K43" s="125"/>
      <c r="L43" s="125"/>
      <c r="M43" s="57"/>
      <c r="N43" s="133"/>
      <c r="O43" s="56"/>
      <c r="P43" s="56"/>
      <c r="Q43" s="56"/>
      <c r="R43" s="56"/>
      <c r="S43" s="57"/>
      <c r="T43" s="435"/>
      <c r="U43" s="435"/>
      <c r="V43" s="435"/>
      <c r="W43" s="435"/>
      <c r="X43" s="435"/>
      <c r="Y43" s="407"/>
      <c r="Z43" s="387"/>
      <c r="AA43" s="56"/>
      <c r="AB43" s="765"/>
      <c r="AC43" s="765"/>
      <c r="AD43" s="765"/>
      <c r="AE43" s="765"/>
      <c r="AF43" s="765"/>
      <c r="AG43" s="765"/>
      <c r="AH43" s="765"/>
      <c r="AI43" s="765"/>
      <c r="AJ43" s="765"/>
      <c r="AK43" s="765"/>
      <c r="AL43" s="765"/>
      <c r="AM43" s="765"/>
      <c r="AN43" s="765"/>
      <c r="AO43" s="765"/>
      <c r="AP43" s="765"/>
      <c r="AQ43" s="765"/>
      <c r="AR43" s="765"/>
      <c r="AS43" s="765"/>
      <c r="AT43" s="765"/>
      <c r="AU43" s="765"/>
      <c r="AV43" s="57"/>
      <c r="AW43" s="57"/>
      <c r="AX43" s="56"/>
      <c r="AY43" s="56"/>
      <c r="AZ43" s="56"/>
      <c r="BA43" s="56"/>
    </row>
    <row r="44" spans="1:53">
      <c r="A44" s="29"/>
      <c r="B44" s="29"/>
      <c r="C44" s="29"/>
      <c r="D44" s="415"/>
      <c r="E44" s="434"/>
      <c r="F44" s="434"/>
      <c r="G44" s="434"/>
      <c r="H44" s="434"/>
      <c r="I44" s="434"/>
      <c r="J44" s="434"/>
      <c r="K44" s="130"/>
      <c r="L44" s="130"/>
      <c r="M44" s="131"/>
      <c r="N44" s="133"/>
      <c r="O44" s="56"/>
      <c r="P44" s="56"/>
      <c r="Q44" s="56"/>
      <c r="R44" s="131"/>
      <c r="S44" s="57"/>
      <c r="T44" s="133"/>
      <c r="U44" s="133"/>
      <c r="V44" s="133"/>
      <c r="W44" s="174"/>
      <c r="X44" s="174"/>
      <c r="Y44" s="174"/>
      <c r="Z44" s="130"/>
      <c r="AA44" s="56"/>
      <c r="AB44" s="173"/>
      <c r="AC44" s="173"/>
      <c r="AD44" s="173"/>
      <c r="AE44" s="173"/>
      <c r="AF44" s="134"/>
      <c r="AG44" s="173"/>
      <c r="AH44" s="173"/>
      <c r="AI44" s="134"/>
      <c r="AJ44" s="134"/>
      <c r="AK44" s="134"/>
      <c r="AL44" s="173"/>
      <c r="AM44" s="173"/>
      <c r="AN44" s="134"/>
      <c r="AO44" s="173"/>
      <c r="AP44" s="134"/>
      <c r="AQ44" s="134"/>
      <c r="AR44" s="173"/>
      <c r="AS44" s="173"/>
      <c r="AT44" s="134"/>
      <c r="AU44" s="134"/>
      <c r="AV44" s="57"/>
      <c r="AW44" s="57"/>
      <c r="AX44" s="56"/>
      <c r="AY44" s="56"/>
      <c r="AZ44" s="56"/>
      <c r="BA44" s="56"/>
    </row>
    <row r="45" spans="1:53">
      <c r="A45" s="212"/>
      <c r="B45" s="212"/>
      <c r="C45" s="430"/>
      <c r="D45" s="415"/>
      <c r="E45" s="434"/>
      <c r="F45" s="434"/>
      <c r="G45" s="434"/>
      <c r="H45" s="434"/>
      <c r="I45" s="434"/>
      <c r="J45" s="434"/>
      <c r="K45" s="130"/>
      <c r="L45" s="130"/>
      <c r="M45" s="131"/>
      <c r="N45" s="133"/>
      <c r="O45" s="56"/>
      <c r="P45" s="56"/>
      <c r="Q45" s="56"/>
      <c r="R45" s="131"/>
      <c r="S45" s="57"/>
      <c r="T45" s="133"/>
      <c r="U45" s="133"/>
      <c r="V45" s="133"/>
      <c r="W45" s="383"/>
      <c r="X45" s="383"/>
      <c r="Y45" s="383"/>
      <c r="Z45" s="130"/>
      <c r="AA45" s="56"/>
      <c r="AB45" s="387"/>
      <c r="AC45" s="387"/>
      <c r="AD45" s="387"/>
      <c r="AE45" s="387"/>
      <c r="AF45" s="134"/>
      <c r="AG45" s="387"/>
      <c r="AH45" s="387"/>
      <c r="AI45" s="134"/>
      <c r="AJ45" s="134"/>
      <c r="AK45" s="134"/>
      <c r="AL45" s="387"/>
      <c r="AM45" s="387"/>
      <c r="AN45" s="134"/>
      <c r="AO45" s="387"/>
      <c r="AP45" s="134"/>
      <c r="AQ45" s="134"/>
      <c r="AR45" s="387"/>
      <c r="AS45" s="387"/>
      <c r="AT45" s="134"/>
      <c r="AU45" s="134"/>
      <c r="AV45" s="57"/>
      <c r="AW45" s="57"/>
      <c r="AX45" s="56"/>
      <c r="AY45" s="56"/>
      <c r="AZ45" s="56"/>
      <c r="BA45" s="56"/>
    </row>
    <row r="46" spans="1:53">
      <c r="A46" s="405" t="s">
        <v>133</v>
      </c>
      <c r="B46" s="405"/>
      <c r="C46" s="416" t="s">
        <v>190</v>
      </c>
      <c r="D46" s="90"/>
      <c r="E46" s="434"/>
      <c r="F46" s="434"/>
      <c r="G46" s="434"/>
      <c r="H46" s="434"/>
      <c r="I46" s="434"/>
      <c r="J46" s="434"/>
      <c r="K46" s="130"/>
      <c r="L46" s="130"/>
      <c r="M46" s="131"/>
      <c r="N46" s="133"/>
      <c r="O46" s="56"/>
      <c r="P46" s="56"/>
      <c r="Q46" s="56"/>
      <c r="R46" s="131"/>
      <c r="S46" s="57"/>
      <c r="T46" s="133"/>
      <c r="U46" s="133"/>
      <c r="V46" s="133"/>
      <c r="W46" s="383"/>
      <c r="X46" s="383"/>
      <c r="Y46" s="383"/>
      <c r="Z46" s="130"/>
      <c r="AA46" s="56"/>
      <c r="AB46" s="387"/>
      <c r="AC46" s="387"/>
      <c r="AD46" s="387"/>
      <c r="AE46" s="387"/>
      <c r="AF46" s="134"/>
      <c r="AG46" s="387"/>
      <c r="AH46" s="387"/>
      <c r="AI46" s="134"/>
      <c r="AJ46" s="134"/>
      <c r="AK46" s="134"/>
      <c r="AL46" s="387"/>
      <c r="AM46" s="387"/>
      <c r="AN46" s="134"/>
      <c r="AO46" s="387"/>
      <c r="AP46" s="134"/>
      <c r="AQ46" s="134"/>
      <c r="AR46" s="387"/>
      <c r="AS46" s="387"/>
      <c r="AT46" s="134"/>
      <c r="AU46" s="134"/>
      <c r="AV46" s="57"/>
      <c r="AW46" s="57"/>
      <c r="AX46" s="56"/>
      <c r="AY46" s="56"/>
      <c r="AZ46" s="56"/>
      <c r="BA46" s="56"/>
    </row>
    <row r="47" spans="1:53">
      <c r="A47" s="119" t="s">
        <v>133</v>
      </c>
      <c r="B47" s="119"/>
      <c r="C47" s="136" t="s">
        <v>191</v>
      </c>
      <c r="D47" s="90"/>
      <c r="E47" s="434"/>
      <c r="F47" s="434"/>
      <c r="G47" s="434"/>
      <c r="H47" s="434"/>
      <c r="I47" s="434"/>
      <c r="J47" s="434"/>
      <c r="K47" s="130"/>
      <c r="L47" s="130"/>
      <c r="M47" s="131"/>
      <c r="N47" s="133"/>
      <c r="O47" s="56"/>
      <c r="P47" s="56"/>
      <c r="Q47" s="56"/>
      <c r="R47" s="132"/>
      <c r="S47" s="56"/>
      <c r="T47" s="130"/>
      <c r="U47" s="130"/>
      <c r="V47" s="130"/>
      <c r="W47" s="130"/>
      <c r="X47" s="130"/>
      <c r="Y47" s="130"/>
      <c r="Z47" s="130"/>
      <c r="AA47" s="56"/>
      <c r="AB47" s="57"/>
      <c r="AC47" s="57"/>
      <c r="AD47" s="57"/>
      <c r="AE47" s="57"/>
      <c r="AF47" s="57"/>
      <c r="AG47" s="57"/>
      <c r="AH47" s="57"/>
      <c r="AI47" s="57"/>
      <c r="AJ47" s="57"/>
      <c r="AK47" s="57"/>
      <c r="AL47" s="57"/>
      <c r="AM47" s="57"/>
      <c r="AN47" s="57"/>
      <c r="AO47" s="57"/>
      <c r="AP47" s="57"/>
      <c r="AQ47" s="57"/>
      <c r="AR47" s="57"/>
      <c r="AS47" s="57"/>
      <c r="AT47" s="57"/>
      <c r="AU47" s="57"/>
      <c r="AV47" s="57"/>
      <c r="AW47" s="57"/>
      <c r="AX47" s="56"/>
      <c r="AY47" s="56"/>
      <c r="AZ47" s="56"/>
      <c r="BA47" s="56"/>
    </row>
    <row r="48" spans="1:53">
      <c r="A48" s="458"/>
      <c r="B48" s="458"/>
      <c r="C48" s="458"/>
      <c r="D48" s="459"/>
      <c r="E48" s="459"/>
      <c r="F48" s="460"/>
      <c r="G48" s="460"/>
      <c r="H48" s="460"/>
      <c r="I48" s="460"/>
      <c r="J48" s="460"/>
      <c r="K48" s="130"/>
      <c r="L48" s="130"/>
      <c r="M48" s="131"/>
      <c r="N48" s="133"/>
      <c r="O48" s="56"/>
      <c r="P48" s="56"/>
      <c r="Q48" s="56"/>
      <c r="R48" s="132"/>
      <c r="S48" s="56"/>
      <c r="T48" s="130"/>
      <c r="U48" s="130"/>
      <c r="V48" s="130"/>
      <c r="W48" s="130"/>
      <c r="X48" s="130"/>
      <c r="Y48" s="130"/>
      <c r="Z48" s="130"/>
      <c r="AA48" s="56"/>
      <c r="AB48" s="57"/>
      <c r="AC48" s="57"/>
      <c r="AD48" s="57"/>
      <c r="AE48" s="57"/>
      <c r="AF48" s="57"/>
      <c r="AG48" s="57"/>
      <c r="AH48" s="57"/>
      <c r="AI48" s="57"/>
      <c r="AJ48" s="57"/>
      <c r="AK48" s="57"/>
      <c r="AL48" s="57"/>
      <c r="AM48" s="57"/>
      <c r="AN48" s="57"/>
      <c r="AO48" s="57"/>
      <c r="AP48" s="57"/>
      <c r="AQ48" s="57"/>
      <c r="AR48" s="57"/>
      <c r="AS48" s="57"/>
      <c r="AT48" s="57"/>
      <c r="AU48" s="57"/>
      <c r="AV48" s="57"/>
      <c r="AW48" s="57"/>
      <c r="AX48" s="56"/>
      <c r="AY48" s="56"/>
      <c r="AZ48" s="56"/>
      <c r="BA48" s="56"/>
    </row>
    <row r="49" spans="1:53">
      <c r="A49" s="785" t="s">
        <v>454</v>
      </c>
      <c r="B49" s="785"/>
      <c r="C49" s="788" t="s">
        <v>193</v>
      </c>
      <c r="D49" s="69"/>
      <c r="E49" s="137" t="s">
        <v>676</v>
      </c>
      <c r="F49" s="70"/>
      <c r="G49" s="411" t="s">
        <v>197</v>
      </c>
      <c r="H49" s="135"/>
      <c r="I49" s="129"/>
      <c r="J49" s="135"/>
      <c r="K49" s="56"/>
      <c r="L49" s="56"/>
      <c r="M49" s="57"/>
      <c r="N49" s="133"/>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row>
    <row r="50" spans="1:53">
      <c r="A50" s="786"/>
      <c r="B50" s="786"/>
      <c r="C50" s="789"/>
      <c r="D50" s="385"/>
      <c r="E50" s="451"/>
      <c r="F50" s="447"/>
      <c r="G50" s="383"/>
      <c r="H50" s="130"/>
      <c r="I50" s="387"/>
      <c r="J50" s="130"/>
      <c r="K50" s="56"/>
      <c r="L50" s="56"/>
      <c r="M50" s="56"/>
      <c r="N50" s="56"/>
      <c r="O50" s="57"/>
      <c r="P50" s="57"/>
      <c r="Q50" s="57"/>
      <c r="R50" s="57"/>
      <c r="S50" s="57"/>
      <c r="T50" s="57"/>
      <c r="U50" s="57"/>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row>
    <row r="51" spans="1:53">
      <c r="A51" s="787"/>
      <c r="B51" s="787"/>
      <c r="C51" s="789"/>
      <c r="D51" s="385"/>
      <c r="E51" s="451"/>
      <c r="F51" s="447"/>
      <c r="G51" s="383"/>
      <c r="H51" s="130"/>
      <c r="I51" s="387"/>
      <c r="J51" s="130"/>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row>
    <row r="52" spans="1:53">
      <c r="A52" s="57"/>
      <c r="B52" s="57"/>
      <c r="C52" s="57"/>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row>
    <row r="53" spans="1:53">
      <c r="A53" s="57"/>
      <c r="B53" s="57"/>
      <c r="C53" s="57"/>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row>
    <row r="54" spans="1:53">
      <c r="A54" s="57"/>
      <c r="B54" s="57"/>
      <c r="C54" s="57"/>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row>
    <row r="55" spans="1:53">
      <c r="A55" s="57"/>
      <c r="B55" s="57"/>
      <c r="C55" s="57"/>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row>
    <row r="56" spans="1:53">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row>
    <row r="57" spans="1:53">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row>
    <row r="58" spans="1:53">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row>
    <row r="59" spans="1:53">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row>
    <row r="60" spans="1:53">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row>
    <row r="61" spans="1:53">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row>
    <row r="62" spans="1:53">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row>
    <row r="63" spans="1:5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row>
    <row r="64" spans="1:53">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row>
    <row r="65" spans="1:53">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row>
    <row r="66" spans="1:53">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row>
    <row r="67" spans="1:53">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row>
    <row r="68" spans="1:53">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row>
    <row r="69" spans="1:53">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row>
    <row r="70" spans="1:53">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row>
    <row r="71" spans="1:53">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row>
    <row r="72" spans="1:53">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row>
    <row r="73" spans="1:5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row>
    <row r="74" spans="1:53">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row>
    <row r="75" spans="1:53">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row>
    <row r="76" spans="1:53">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row>
    <row r="77" spans="1:53">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row>
    <row r="78" spans="1:53">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row>
    <row r="79" spans="1:53">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row>
    <row r="80" spans="1:53">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row>
    <row r="81" spans="1:53">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row>
    <row r="82" spans="1:53">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row>
    <row r="83" spans="1:5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row>
    <row r="84" spans="1:53">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row>
    <row r="85" spans="1:53">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row>
    <row r="86" spans="1:53">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row>
    <row r="87" spans="1:53">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row>
    <row r="88" spans="1:53">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row>
    <row r="89" spans="1:53">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row>
    <row r="90" spans="1:53">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row>
    <row r="91" spans="1:53">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row>
    <row r="92" spans="1:53">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row>
    <row r="93" spans="1:5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row>
    <row r="94" spans="1:53">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row>
    <row r="95" spans="1:53">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row>
    <row r="96" spans="1:53">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row>
    <row r="97" spans="1:53">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row>
    <row r="98" spans="1:53">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row>
    <row r="99" spans="1:53">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row>
    <row r="100" spans="1:53">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row>
    <row r="101" spans="1:53">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row>
    <row r="102" spans="1:53">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row>
    <row r="103" spans="1:5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row>
    <row r="104" spans="1:53">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row>
    <row r="105" spans="1:53">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row>
    <row r="106" spans="1:53">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row>
    <row r="107" spans="1:53">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row>
    <row r="108" spans="1:53">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row>
    <row r="109" spans="1:53">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row>
    <row r="110" spans="1:53">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row>
    <row r="111" spans="1:53">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row>
    <row r="112" spans="1:53">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X112" s="56"/>
    </row>
    <row r="113" spans="1:50">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X113" s="56"/>
    </row>
    <row r="114" spans="1:50">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row>
    <row r="115" spans="1:50">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row>
    <row r="116" spans="1:50">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row>
    <row r="117" spans="1:50">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row>
    <row r="118" spans="1:50">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row>
    <row r="119" spans="1:50">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row>
    <row r="120" spans="1:5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row>
    <row r="121" spans="1:50">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row>
    <row r="122" spans="1:50">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row>
    <row r="123" spans="1:50">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row>
    <row r="124" spans="1:50">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row>
    <row r="125" spans="1:50">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row>
    <row r="126" spans="1:50">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row>
    <row r="127" spans="1:50">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row>
    <row r="128" spans="1:50">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row>
    <row r="129" spans="1:36">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row>
    <row r="130" spans="1:36">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row>
    <row r="131" spans="1:36">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row>
    <row r="132" spans="1:36">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row>
    <row r="133" spans="1:36">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row>
    <row r="134" spans="1:36">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row>
    <row r="135" spans="1:36">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row>
    <row r="136" spans="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row>
    <row r="137" spans="1:36">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row>
    <row r="138" spans="1:36">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row>
    <row r="139" spans="1:36">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row>
    <row r="140" spans="1:36">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row>
    <row r="141" spans="1:36">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row>
    <row r="142" spans="1:36">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row>
    <row r="143" spans="1:36">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row>
    <row r="144" spans="1:36">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row>
    <row r="145" spans="1:36">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row>
    <row r="146" spans="1:3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row>
    <row r="147" spans="1:36">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row>
    <row r="148" spans="1:36">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row>
    <row r="149" spans="1:36">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row>
    <row r="150" spans="1:36">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row>
    <row r="151" spans="1:36">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row>
    <row r="152" spans="1:36">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row>
    <row r="153" spans="1:36">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row>
    <row r="154" spans="1:36">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row>
    <row r="155" spans="1:36">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row>
    <row r="156" spans="1:3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row>
    <row r="157" spans="1:36">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row>
    <row r="158" spans="1:36">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row>
    <row r="159" spans="1:36">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row>
    <row r="160" spans="1:36">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row>
    <row r="161" spans="1:36">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row>
    <row r="162" spans="1:36">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row>
    <row r="163" spans="1:36">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row>
    <row r="164" spans="1:36">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row>
    <row r="165" spans="1:36">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row>
    <row r="166" spans="1:3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row>
    <row r="167" spans="1:36">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row>
    <row r="168" spans="1:36">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row>
    <row r="169" spans="1:36">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row>
    <row r="170" spans="1:36">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row>
    <row r="171" spans="1:36">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row>
    <row r="172" spans="1:36">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row>
    <row r="173" spans="1:36">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row>
    <row r="174" spans="1:36">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row>
    <row r="175" spans="1:36">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row>
    <row r="176" spans="1:3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row>
    <row r="177" spans="1:36">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row>
    <row r="178" spans="1:36">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row>
    <row r="179" spans="1:36">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row>
    <row r="180" spans="1:36">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row>
    <row r="181" spans="1:36">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row>
    <row r="182" spans="1:36">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row>
    <row r="183" spans="1:36">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row>
    <row r="184" spans="1:36">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row>
    <row r="185" spans="1:36">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row>
    <row r="186" spans="1:3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row>
    <row r="187" spans="1:36">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row>
    <row r="188" spans="1:36">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row>
    <row r="189" spans="1:36">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row>
    <row r="190" spans="1:36">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row>
    <row r="191" spans="1:36">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row>
    <row r="192" spans="1:36">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row>
    <row r="193" spans="1:36">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row>
    <row r="194" spans="1:36">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row>
    <row r="195" spans="1:36">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row>
    <row r="196" spans="1:3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row>
    <row r="197" spans="1:36">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row>
    <row r="198" spans="1:36">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row>
    <row r="199" spans="1:36">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row>
    <row r="200" spans="1:36">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row>
    <row r="201" spans="1:36">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row>
    <row r="202" spans="1:36">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row>
    <row r="203" spans="1:36">
      <c r="A203" s="56"/>
      <c r="B203" s="56"/>
      <c r="C203" s="56"/>
      <c r="D203" s="56"/>
      <c r="E203" s="56"/>
      <c r="F203" s="56"/>
      <c r="G203" s="56"/>
      <c r="H203" s="56"/>
      <c r="I203" s="56"/>
      <c r="J203" s="56"/>
      <c r="K203" s="56"/>
      <c r="L203" s="56"/>
      <c r="M203" s="56"/>
      <c r="N203" s="56"/>
      <c r="O203" s="56"/>
    </row>
    <row r="204" spans="1:36">
      <c r="A204" s="56"/>
      <c r="B204" s="56"/>
      <c r="D204" s="56"/>
      <c r="E204" s="56"/>
      <c r="K204" s="56"/>
      <c r="L204" s="56"/>
      <c r="M204" s="56"/>
      <c r="N204" s="56"/>
      <c r="O204" s="56"/>
    </row>
    <row r="205" spans="1:36">
      <c r="A205" s="56"/>
      <c r="B205" s="56"/>
    </row>
    <row r="206" spans="1:36">
      <c r="A206" s="56"/>
      <c r="B206" s="56"/>
    </row>
    <row r="207" spans="1:36">
      <c r="A207" s="56"/>
      <c r="B207" s="56"/>
    </row>
    <row r="208" spans="1:36">
      <c r="A208" s="56"/>
      <c r="B208" s="56"/>
    </row>
    <row r="209" spans="1:2">
      <c r="A209" s="56"/>
      <c r="B209" s="56"/>
    </row>
    <row r="210" spans="1:2">
      <c r="A210" s="56"/>
      <c r="B210" s="56"/>
    </row>
    <row r="211" spans="1:2">
      <c r="A211" s="56"/>
      <c r="B211" s="56"/>
    </row>
    <row r="212" spans="1:2">
      <c r="A212" s="56"/>
      <c r="B212" s="56"/>
    </row>
    <row r="213" spans="1:2">
      <c r="A213" s="56"/>
      <c r="B213" s="56"/>
    </row>
    <row r="214" spans="1:2">
      <c r="A214" s="56"/>
      <c r="B214" s="56"/>
    </row>
    <row r="215" spans="1:2">
      <c r="A215" s="56"/>
      <c r="B215" s="56"/>
    </row>
    <row r="216" spans="1:2">
      <c r="A216" s="56"/>
      <c r="B216" s="56"/>
    </row>
    <row r="217" spans="1:2">
      <c r="A217" s="56"/>
      <c r="B217" s="56"/>
    </row>
    <row r="218" spans="1:2">
      <c r="A218" s="56"/>
      <c r="B218" s="56"/>
    </row>
    <row r="219" spans="1:2">
      <c r="A219" s="56"/>
      <c r="B219" s="56"/>
    </row>
    <row r="220" spans="1:2">
      <c r="A220" s="56"/>
      <c r="B220" s="56"/>
    </row>
    <row r="221" spans="1:2">
      <c r="A221" s="56"/>
      <c r="B221" s="56"/>
    </row>
    <row r="222" spans="1:2">
      <c r="A222" s="56"/>
      <c r="B222" s="56"/>
    </row>
    <row r="223" spans="1:2">
      <c r="A223" s="56"/>
      <c r="B223" s="56"/>
    </row>
    <row r="224" spans="1:2">
      <c r="A224" s="56"/>
      <c r="B224" s="56"/>
    </row>
    <row r="225" spans="1:2">
      <c r="A225" s="56"/>
      <c r="B225" s="56"/>
    </row>
    <row r="226" spans="1:2">
      <c r="A226" s="56"/>
      <c r="B226" s="56"/>
    </row>
    <row r="227" spans="1:2">
      <c r="A227" s="56"/>
      <c r="B227" s="56"/>
    </row>
    <row r="228" spans="1:2">
      <c r="A228" s="56"/>
      <c r="B228" s="56"/>
    </row>
    <row r="229" spans="1:2">
      <c r="A229" s="56"/>
      <c r="B229" s="56"/>
    </row>
    <row r="230" spans="1:2">
      <c r="A230" s="56"/>
      <c r="B230" s="56"/>
    </row>
    <row r="231" spans="1:2">
      <c r="A231" s="56"/>
      <c r="B231" s="56"/>
    </row>
    <row r="232" spans="1:2">
      <c r="A232" s="56"/>
      <c r="B232" s="56"/>
    </row>
    <row r="233" spans="1:2">
      <c r="A233" s="56"/>
      <c r="B233" s="56"/>
    </row>
    <row r="234" spans="1:2">
      <c r="A234" s="56"/>
      <c r="B234" s="56"/>
    </row>
    <row r="235" spans="1:2">
      <c r="A235" s="56"/>
      <c r="B235" s="56"/>
    </row>
    <row r="236" spans="1:2">
      <c r="A236" s="56"/>
      <c r="B236" s="56"/>
    </row>
    <row r="237" spans="1:2">
      <c r="A237" s="56"/>
      <c r="B237" s="56"/>
    </row>
    <row r="238" spans="1:2">
      <c r="A238" s="56"/>
      <c r="B238" s="56"/>
    </row>
    <row r="239" spans="1:2">
      <c r="A239" s="56"/>
      <c r="B239" s="56"/>
    </row>
    <row r="240" spans="1:2">
      <c r="A240" s="56"/>
      <c r="B240" s="56"/>
    </row>
    <row r="241" spans="1:2">
      <c r="A241" s="56"/>
      <c r="B241" s="56"/>
    </row>
    <row r="242" spans="1:2">
      <c r="A242" s="56"/>
      <c r="B242" s="56"/>
    </row>
    <row r="243" spans="1:2">
      <c r="A243" s="56"/>
      <c r="B243" s="56"/>
    </row>
    <row r="244" spans="1:2">
      <c r="A244" s="56"/>
      <c r="B244" s="56"/>
    </row>
    <row r="245" spans="1:2">
      <c r="A245" s="56"/>
      <c r="B245" s="56"/>
    </row>
    <row r="246" spans="1:2">
      <c r="A246" s="56"/>
      <c r="B246" s="56"/>
    </row>
    <row r="247" spans="1:2">
      <c r="A247" s="56"/>
      <c r="B247" s="56"/>
    </row>
    <row r="248" spans="1:2">
      <c r="A248" s="56"/>
      <c r="B248" s="56"/>
    </row>
    <row r="249" spans="1:2">
      <c r="A249" s="56"/>
      <c r="B249" s="56"/>
    </row>
    <row r="250" spans="1:2">
      <c r="A250" s="56"/>
      <c r="B250" s="56"/>
    </row>
    <row r="251" spans="1:2">
      <c r="A251" s="56"/>
      <c r="B251" s="56"/>
    </row>
    <row r="252" spans="1:2">
      <c r="A252" s="56"/>
      <c r="B252" s="56"/>
    </row>
    <row r="253" spans="1:2">
      <c r="A253" s="56"/>
      <c r="B253" s="56"/>
    </row>
    <row r="254" spans="1:2">
      <c r="A254" s="56"/>
      <c r="B254" s="56"/>
    </row>
    <row r="255" spans="1:2">
      <c r="A255" s="56"/>
      <c r="B255" s="56"/>
    </row>
    <row r="256" spans="1:2">
      <c r="A256" s="56"/>
      <c r="B256" s="56"/>
    </row>
    <row r="257" spans="1:2">
      <c r="A257" s="56"/>
      <c r="B257" s="56"/>
    </row>
    <row r="258" spans="1:2">
      <c r="A258" s="56"/>
      <c r="B258" s="56"/>
    </row>
    <row r="259" spans="1:2">
      <c r="A259" s="56"/>
      <c r="B259" s="56"/>
    </row>
    <row r="260" spans="1:2">
      <c r="A260" s="56"/>
      <c r="B260" s="56"/>
    </row>
    <row r="261" spans="1:2">
      <c r="A261" s="56"/>
      <c r="B261" s="56"/>
    </row>
    <row r="262" spans="1:2">
      <c r="A262" s="56"/>
      <c r="B262" s="56"/>
    </row>
    <row r="263" spans="1:2">
      <c r="A263" s="56"/>
      <c r="B263" s="56"/>
    </row>
    <row r="264" spans="1:2">
      <c r="A264" s="56"/>
      <c r="B264" s="56"/>
    </row>
    <row r="265" spans="1:2">
      <c r="A265" s="56"/>
      <c r="B265" s="56"/>
    </row>
    <row r="266" spans="1:2">
      <c r="A266" s="56"/>
      <c r="B266" s="56"/>
    </row>
    <row r="267" spans="1:2">
      <c r="A267" s="56"/>
      <c r="B267" s="56"/>
    </row>
    <row r="268" spans="1:2">
      <c r="A268" s="56"/>
      <c r="B268" s="56"/>
    </row>
    <row r="269" spans="1:2">
      <c r="A269" s="56"/>
      <c r="B269" s="56"/>
    </row>
    <row r="270" spans="1:2">
      <c r="A270" s="56"/>
      <c r="B270" s="56"/>
    </row>
    <row r="271" spans="1:2">
      <c r="A271" s="56"/>
      <c r="B271" s="56"/>
    </row>
  </sheetData>
  <mergeCells count="38">
    <mergeCell ref="A49:B51"/>
    <mergeCell ref="C49:C51"/>
    <mergeCell ref="A19:B21"/>
    <mergeCell ref="C19:C21"/>
    <mergeCell ref="A34:B36"/>
    <mergeCell ref="C34:C36"/>
    <mergeCell ref="A41:C41"/>
    <mergeCell ref="A26:C26"/>
    <mergeCell ref="E23:H23"/>
    <mergeCell ref="I23:J23"/>
    <mergeCell ref="AJ4:AM4"/>
    <mergeCell ref="AJ5:AM5"/>
    <mergeCell ref="AJ6:AM6"/>
    <mergeCell ref="AJ7:AM7"/>
    <mergeCell ref="AJ8:AM8"/>
    <mergeCell ref="T7:Y7"/>
    <mergeCell ref="C5:M5"/>
    <mergeCell ref="E6:J6"/>
    <mergeCell ref="T6:Y6"/>
    <mergeCell ref="A11:C11"/>
    <mergeCell ref="E8:H8"/>
    <mergeCell ref="I8:J8"/>
    <mergeCell ref="AV28:AY28"/>
    <mergeCell ref="AF23:AJ23"/>
    <mergeCell ref="AK23:AO23"/>
    <mergeCell ref="AP23:AU23"/>
    <mergeCell ref="AV23:AY23"/>
    <mergeCell ref="AF28:AJ28"/>
    <mergeCell ref="AK28:AO28"/>
    <mergeCell ref="AP28:AU28"/>
    <mergeCell ref="M40:M42"/>
    <mergeCell ref="AB43:AK43"/>
    <mergeCell ref="AL43:AU43"/>
    <mergeCell ref="T34:Y34"/>
    <mergeCell ref="E38:H38"/>
    <mergeCell ref="I38:J38"/>
    <mergeCell ref="T38:V38"/>
    <mergeCell ref="W38:Y38"/>
  </mergeCells>
  <hyperlinks>
    <hyperlink ref="AD3" location="Index!A1" display="Index"/>
    <hyperlink ref="AD5" location="'Physical HBA layout'!A1" display="Physical HBA Layout"/>
  </hyperlink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3"/>
  <sheetViews>
    <sheetView showGridLines="0" topLeftCell="E1" workbookViewId="0">
      <selection activeCell="E18" sqref="E18"/>
    </sheetView>
  </sheetViews>
  <sheetFormatPr defaultRowHeight="12.75"/>
  <cols>
    <col min="1" max="2" width="9.140625" style="12"/>
    <col min="3" max="3" width="13.7109375" style="12" customWidth="1"/>
    <col min="4" max="4" width="20.42578125" style="12" customWidth="1"/>
    <col min="5" max="5" width="25.140625" style="12" customWidth="1"/>
    <col min="6" max="6" width="129.7109375" style="12" customWidth="1"/>
    <col min="7" max="16384" width="9.140625" style="12"/>
  </cols>
  <sheetData>
    <row r="2" spans="1:7" ht="18">
      <c r="D2" s="13" t="s">
        <v>7</v>
      </c>
    </row>
    <row r="5" spans="1:7">
      <c r="B5" s="14"/>
      <c r="C5" s="15" t="s">
        <v>8</v>
      </c>
      <c r="D5" s="14"/>
      <c r="E5" s="14"/>
      <c r="F5" s="14"/>
    </row>
    <row r="6" spans="1:7">
      <c r="A6" s="16"/>
      <c r="B6" s="17" t="s">
        <v>9</v>
      </c>
      <c r="C6" s="17" t="s">
        <v>10</v>
      </c>
      <c r="D6" s="17" t="s">
        <v>11</v>
      </c>
      <c r="E6" s="17" t="s">
        <v>12</v>
      </c>
      <c r="F6" s="17" t="s">
        <v>13</v>
      </c>
      <c r="G6" s="18"/>
    </row>
    <row r="7" spans="1:7">
      <c r="A7" s="16"/>
      <c r="B7" s="19"/>
      <c r="C7" s="85" t="s">
        <v>323</v>
      </c>
      <c r="D7" s="39" t="s">
        <v>301</v>
      </c>
      <c r="E7" s="21"/>
      <c r="F7" s="39" t="s">
        <v>0</v>
      </c>
      <c r="G7" s="18"/>
    </row>
    <row r="8" spans="1:7">
      <c r="A8" s="16"/>
      <c r="B8" s="19"/>
      <c r="C8" s="20" t="s">
        <v>561</v>
      </c>
      <c r="D8" s="39" t="s">
        <v>301</v>
      </c>
      <c r="E8" s="21"/>
      <c r="F8" s="39" t="s">
        <v>562</v>
      </c>
      <c r="G8" s="18"/>
    </row>
    <row r="9" spans="1:7">
      <c r="A9" s="16"/>
      <c r="B9" s="19"/>
      <c r="C9" s="20" t="s">
        <v>657</v>
      </c>
      <c r="D9" s="39" t="s">
        <v>301</v>
      </c>
      <c r="E9" s="21"/>
      <c r="F9" s="39" t="s">
        <v>663</v>
      </c>
      <c r="G9" s="18"/>
    </row>
    <row r="10" spans="1:7">
      <c r="A10" s="16"/>
      <c r="B10" s="19"/>
      <c r="C10" s="85" t="s">
        <v>668</v>
      </c>
      <c r="D10" s="39" t="s">
        <v>301</v>
      </c>
      <c r="E10" s="21" t="s">
        <v>669</v>
      </c>
      <c r="F10" s="39" t="s">
        <v>670</v>
      </c>
      <c r="G10" s="18"/>
    </row>
    <row r="11" spans="1:7">
      <c r="A11" s="16"/>
      <c r="B11" s="19"/>
      <c r="C11" s="85" t="s">
        <v>671</v>
      </c>
      <c r="D11" s="39" t="s">
        <v>669</v>
      </c>
      <c r="E11" s="21"/>
      <c r="F11" s="39" t="s">
        <v>672</v>
      </c>
      <c r="G11" s="18"/>
    </row>
    <row r="12" spans="1:7">
      <c r="A12" s="16"/>
      <c r="B12" s="19"/>
      <c r="C12" s="20"/>
      <c r="D12" s="39"/>
      <c r="E12" s="21"/>
      <c r="F12" s="39"/>
      <c r="G12" s="18"/>
    </row>
    <row r="13" spans="1:7">
      <c r="A13" s="16"/>
      <c r="B13" s="19"/>
      <c r="C13" s="20"/>
      <c r="D13" s="39"/>
      <c r="E13" s="21"/>
      <c r="F13" s="39"/>
      <c r="G13" s="18"/>
    </row>
    <row r="14" spans="1:7">
      <c r="A14" s="16"/>
      <c r="B14" s="19"/>
      <c r="C14" s="20"/>
      <c r="D14" s="39"/>
      <c r="E14" s="21"/>
      <c r="F14" s="39"/>
      <c r="G14" s="18"/>
    </row>
    <row r="15" spans="1:7">
      <c r="A15" s="16"/>
      <c r="B15" s="19"/>
      <c r="C15" s="20"/>
      <c r="D15" s="39"/>
      <c r="E15" s="21"/>
      <c r="F15" s="39"/>
      <c r="G15" s="18"/>
    </row>
    <row r="16" spans="1:7">
      <c r="A16" s="16"/>
      <c r="B16" s="19"/>
      <c r="C16" s="19"/>
      <c r="D16" s="21"/>
      <c r="E16" s="21"/>
      <c r="F16" s="21"/>
      <c r="G16" s="18"/>
    </row>
    <row r="17" spans="1:7">
      <c r="A17" s="16"/>
      <c r="B17" s="19"/>
      <c r="C17" s="19"/>
      <c r="D17" s="21"/>
      <c r="E17" s="21"/>
      <c r="F17" s="21"/>
      <c r="G17" s="18"/>
    </row>
    <row r="18" spans="1:7">
      <c r="A18" s="16"/>
      <c r="B18" s="19"/>
      <c r="C18" s="19"/>
      <c r="D18" s="21"/>
      <c r="E18" s="21"/>
      <c r="F18" s="21"/>
      <c r="G18" s="18"/>
    </row>
    <row r="19" spans="1:7">
      <c r="A19" s="16"/>
      <c r="B19" s="19"/>
      <c r="C19" s="19"/>
      <c r="D19" s="21"/>
      <c r="E19" s="21"/>
      <c r="F19" s="21"/>
      <c r="G19" s="18"/>
    </row>
    <row r="20" spans="1:7">
      <c r="A20" s="16"/>
      <c r="B20" s="19"/>
      <c r="C20" s="19"/>
      <c r="D20" s="21"/>
      <c r="E20" s="21"/>
      <c r="F20" s="21"/>
      <c r="G20" s="18"/>
    </row>
    <row r="21" spans="1:7">
      <c r="B21" s="22"/>
      <c r="C21" s="22"/>
      <c r="D21" s="23"/>
      <c r="E21" s="23"/>
      <c r="F21" s="23"/>
    </row>
    <row r="22" spans="1:7">
      <c r="D22" s="24"/>
      <c r="E22" s="24"/>
      <c r="F22" s="24"/>
    </row>
    <row r="23" spans="1:7">
      <c r="D23" s="24"/>
      <c r="E23" s="24"/>
      <c r="F23" s="24"/>
    </row>
    <row r="24" spans="1:7">
      <c r="B24" s="14"/>
      <c r="C24" s="15" t="s">
        <v>14</v>
      </c>
      <c r="D24" s="25"/>
      <c r="E24" s="25"/>
      <c r="F24" s="24"/>
    </row>
    <row r="25" spans="1:7">
      <c r="A25" s="16"/>
      <c r="B25" s="17" t="s">
        <v>9</v>
      </c>
      <c r="C25" s="17" t="s">
        <v>10</v>
      </c>
      <c r="D25" s="26" t="s">
        <v>15</v>
      </c>
      <c r="E25" s="26" t="s">
        <v>16</v>
      </c>
      <c r="F25" s="27"/>
    </row>
    <row r="26" spans="1:7">
      <c r="A26" s="16"/>
      <c r="B26" s="19"/>
      <c r="C26" s="19"/>
      <c r="D26" s="21"/>
      <c r="E26" s="21"/>
      <c r="F26" s="27"/>
    </row>
    <row r="27" spans="1:7">
      <c r="A27" s="16"/>
      <c r="B27" s="19"/>
      <c r="C27" s="19"/>
      <c r="D27" s="21"/>
      <c r="E27" s="21"/>
      <c r="F27" s="27"/>
    </row>
    <row r="28" spans="1:7">
      <c r="A28" s="16"/>
      <c r="B28" s="19"/>
      <c r="C28" s="19"/>
      <c r="D28" s="21"/>
      <c r="E28" s="21"/>
      <c r="F28" s="27"/>
    </row>
    <row r="29" spans="1:7">
      <c r="A29" s="16"/>
      <c r="B29" s="19"/>
      <c r="C29" s="19"/>
      <c r="D29" s="21"/>
      <c r="E29" s="21"/>
      <c r="F29" s="27"/>
    </row>
    <row r="30" spans="1:7">
      <c r="A30" s="16"/>
      <c r="B30" s="19"/>
      <c r="C30" s="19"/>
      <c r="D30" s="21"/>
      <c r="E30" s="21"/>
      <c r="F30" s="27"/>
    </row>
    <row r="31" spans="1:7">
      <c r="A31" s="16"/>
      <c r="B31" s="19"/>
      <c r="C31" s="19"/>
      <c r="D31" s="21"/>
      <c r="E31" s="21"/>
      <c r="F31" s="27"/>
    </row>
    <row r="32" spans="1:7">
      <c r="A32" s="16"/>
      <c r="B32" s="19"/>
      <c r="C32" s="19"/>
      <c r="D32" s="21"/>
      <c r="E32" s="21"/>
      <c r="F32" s="27"/>
    </row>
    <row r="33" spans="1:6">
      <c r="A33" s="16"/>
      <c r="B33" s="19"/>
      <c r="C33" s="19"/>
      <c r="D33" s="21"/>
      <c r="E33" s="21"/>
      <c r="F33" s="27"/>
    </row>
  </sheetData>
  <phoneticPr fontId="35" type="noConversion"/>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1"/>
  <sheetViews>
    <sheetView topLeftCell="A26" zoomScaleNormal="100" workbookViewId="0">
      <selection activeCell="H53" sqref="H53"/>
    </sheetView>
  </sheetViews>
  <sheetFormatPr defaultRowHeight="12.75"/>
  <cols>
    <col min="1" max="1" width="14.5703125" bestFit="1" customWidth="1"/>
    <col min="2" max="2" width="14.5703125" customWidth="1"/>
    <col min="3" max="3" width="8" customWidth="1"/>
    <col min="4" max="4" width="3.85546875" bestFit="1" customWidth="1"/>
    <col min="5" max="5" width="14.42578125" bestFit="1" customWidth="1"/>
    <col min="6" max="6" width="15.7109375" bestFit="1" customWidth="1"/>
    <col min="7" max="7" width="11.7109375" bestFit="1" customWidth="1"/>
    <col min="8" max="8" width="6.28515625" bestFit="1" customWidth="1"/>
    <col min="9" max="9" width="15.7109375" bestFit="1" customWidth="1"/>
    <col min="10" max="10" width="11.7109375" bestFit="1" customWidth="1"/>
    <col min="11" max="11" width="1.42578125" customWidth="1"/>
    <col min="12" max="12" width="2.7109375" customWidth="1"/>
    <col min="13" max="13" width="5.85546875" customWidth="1"/>
    <col min="14" max="14" width="6.85546875" customWidth="1"/>
    <col min="15" max="15" width="9.85546875" bestFit="1" customWidth="1"/>
    <col min="16" max="16" width="5" customWidth="1"/>
    <col min="17" max="17" width="2.5703125" customWidth="1"/>
    <col min="18" max="18" width="5.7109375" customWidth="1"/>
    <col min="19" max="19" width="5.140625" customWidth="1"/>
    <col min="20" max="20" width="6" customWidth="1"/>
    <col min="21" max="21" width="6.140625" customWidth="1"/>
    <col min="22" max="22" width="6" customWidth="1"/>
    <col min="23" max="23" width="6.28515625" customWidth="1"/>
    <col min="24" max="24" width="6" customWidth="1"/>
    <col min="25" max="25" width="5.5703125" customWidth="1"/>
    <col min="26" max="26" width="1.7109375" customWidth="1"/>
    <col min="27" max="27" width="1.28515625" customWidth="1"/>
    <col min="28" max="28" width="1.42578125" customWidth="1"/>
    <col min="29" max="29" width="1.28515625" customWidth="1"/>
    <col min="30" max="30" width="6.42578125" customWidth="1"/>
    <col min="31" max="31" width="4.140625" customWidth="1"/>
    <col min="32" max="32" width="5.85546875" customWidth="1"/>
    <col min="33" max="33" width="5.5703125" customWidth="1"/>
    <col min="34" max="34" width="5.140625" customWidth="1"/>
    <col min="35" max="35" width="6" customWidth="1"/>
    <col min="36" max="36" width="4.28515625" customWidth="1"/>
    <col min="37" max="37" width="5.28515625" customWidth="1"/>
    <col min="38" max="38" width="5.42578125" customWidth="1"/>
    <col min="39" max="39" width="0.140625" customWidth="1"/>
    <col min="40" max="41" width="5.28515625" customWidth="1"/>
    <col min="42" max="42" width="9.85546875" bestFit="1" customWidth="1"/>
    <col min="43" max="43" width="5.140625" customWidth="1"/>
    <col min="44" max="44" width="0.140625" customWidth="1"/>
    <col min="45" max="45" width="5.5703125" customWidth="1"/>
    <col min="46" max="46" width="5.85546875" customWidth="1"/>
    <col min="47" max="47" width="5.7109375" customWidth="1"/>
    <col min="48" max="48" width="6.28515625" customWidth="1"/>
    <col min="49" max="50" width="6" customWidth="1"/>
    <col min="51" max="51" width="6.28515625" customWidth="1"/>
    <col min="52" max="52" width="2" customWidth="1"/>
    <col min="245" max="245" width="14.5703125" bestFit="1" customWidth="1"/>
    <col min="246" max="246" width="8" customWidth="1"/>
    <col min="247" max="247" width="1.85546875" customWidth="1"/>
    <col min="248" max="248" width="5.28515625" customWidth="1"/>
    <col min="249" max="249" width="5.5703125" customWidth="1"/>
    <col min="250" max="252" width="5.28515625" customWidth="1"/>
    <col min="253" max="253" width="5.7109375" customWidth="1"/>
    <col min="254" max="254" width="1.42578125" customWidth="1"/>
    <col min="255" max="255" width="2.7109375" customWidth="1"/>
    <col min="256" max="256" width="5.85546875" customWidth="1"/>
    <col min="257" max="257" width="6.85546875" customWidth="1"/>
    <col min="258" max="258" width="4.5703125" customWidth="1"/>
    <col min="259" max="259" width="5.85546875" customWidth="1"/>
    <col min="260" max="260" width="4.7109375" customWidth="1"/>
    <col min="261" max="261" width="5.42578125" customWidth="1"/>
    <col min="262" max="262" width="5.7109375" customWidth="1"/>
    <col min="263" max="263" width="0.140625" customWidth="1"/>
    <col min="264" max="264" width="5.140625" customWidth="1"/>
    <col min="265" max="265" width="5.7109375" customWidth="1"/>
    <col min="266" max="266" width="6.42578125" customWidth="1"/>
    <col min="267" max="267" width="6" customWidth="1"/>
    <col min="268" max="268" width="5.7109375" customWidth="1"/>
    <col min="269" max="269" width="6.140625" customWidth="1"/>
    <col min="270" max="270" width="6.7109375" customWidth="1"/>
    <col min="271" max="271" width="5.42578125" customWidth="1"/>
    <col min="272" max="272" width="5" customWidth="1"/>
    <col min="273" max="273" width="2.5703125" customWidth="1"/>
    <col min="274" max="274" width="5.7109375" customWidth="1"/>
    <col min="275" max="275" width="5.140625" customWidth="1"/>
    <col min="276" max="276" width="6" customWidth="1"/>
    <col min="277" max="277" width="6.140625" customWidth="1"/>
    <col min="278" max="278" width="6" customWidth="1"/>
    <col min="279" max="279" width="6.28515625" customWidth="1"/>
    <col min="280" max="280" width="6" customWidth="1"/>
    <col min="281" max="281" width="5.5703125" customWidth="1"/>
    <col min="282" max="282" width="1.7109375" customWidth="1"/>
    <col min="283" max="283" width="1.28515625" customWidth="1"/>
    <col min="284" max="284" width="1.42578125" customWidth="1"/>
    <col min="285" max="285" width="1.28515625" customWidth="1"/>
    <col min="286" max="286" width="6.42578125" customWidth="1"/>
    <col min="287" max="287" width="4.140625" customWidth="1"/>
    <col min="288" max="288" width="5.85546875" customWidth="1"/>
    <col min="289" max="289" width="5.5703125" customWidth="1"/>
    <col min="290" max="290" width="5.140625" customWidth="1"/>
    <col min="291" max="291" width="6" customWidth="1"/>
    <col min="292" max="292" width="4.28515625" customWidth="1"/>
    <col min="293" max="293" width="5.28515625" customWidth="1"/>
    <col min="294" max="294" width="5.42578125" customWidth="1"/>
    <col min="295" max="295" width="0.140625" customWidth="1"/>
    <col min="296" max="297" width="5.28515625" customWidth="1"/>
    <col min="298" max="298" width="5.42578125" customWidth="1"/>
    <col min="299" max="299" width="5.140625" customWidth="1"/>
    <col min="300" max="300" width="0.140625" customWidth="1"/>
    <col min="301" max="301" width="5.5703125" customWidth="1"/>
    <col min="302" max="302" width="5.85546875" customWidth="1"/>
    <col min="303" max="303" width="5.7109375" customWidth="1"/>
    <col min="304" max="304" width="6.28515625" customWidth="1"/>
    <col min="305" max="306" width="6" customWidth="1"/>
    <col min="307" max="307" width="6.28515625" customWidth="1"/>
    <col min="308" max="308" width="2" customWidth="1"/>
    <col min="501" max="501" width="14.5703125" bestFit="1" customWidth="1"/>
    <col min="502" max="502" width="8" customWidth="1"/>
    <col min="503" max="503" width="1.85546875" customWidth="1"/>
    <col min="504" max="504" width="5.28515625" customWidth="1"/>
    <col min="505" max="505" width="5.5703125" customWidth="1"/>
    <col min="506" max="508" width="5.28515625" customWidth="1"/>
    <col min="509" max="509" width="5.7109375" customWidth="1"/>
    <col min="510" max="510" width="1.42578125" customWidth="1"/>
    <col min="511" max="511" width="2.7109375" customWidth="1"/>
    <col min="512" max="512" width="5.85546875" customWidth="1"/>
    <col min="513" max="513" width="6.85546875" customWidth="1"/>
    <col min="514" max="514" width="4.5703125" customWidth="1"/>
    <col min="515" max="515" width="5.85546875" customWidth="1"/>
    <col min="516" max="516" width="4.7109375" customWidth="1"/>
    <col min="517" max="517" width="5.42578125" customWidth="1"/>
    <col min="518" max="518" width="5.7109375" customWidth="1"/>
    <col min="519" max="519" width="0.140625" customWidth="1"/>
    <col min="520" max="520" width="5.140625" customWidth="1"/>
    <col min="521" max="521" width="5.7109375" customWidth="1"/>
    <col min="522" max="522" width="6.42578125" customWidth="1"/>
    <col min="523" max="523" width="6" customWidth="1"/>
    <col min="524" max="524" width="5.7109375" customWidth="1"/>
    <col min="525" max="525" width="6.140625" customWidth="1"/>
    <col min="526" max="526" width="6.7109375" customWidth="1"/>
    <col min="527" max="527" width="5.42578125" customWidth="1"/>
    <col min="528" max="528" width="5" customWidth="1"/>
    <col min="529" max="529" width="2.5703125" customWidth="1"/>
    <col min="530" max="530" width="5.7109375" customWidth="1"/>
    <col min="531" max="531" width="5.140625" customWidth="1"/>
    <col min="532" max="532" width="6" customWidth="1"/>
    <col min="533" max="533" width="6.140625" customWidth="1"/>
    <col min="534" max="534" width="6" customWidth="1"/>
    <col min="535" max="535" width="6.28515625" customWidth="1"/>
    <col min="536" max="536" width="6" customWidth="1"/>
    <col min="537" max="537" width="5.5703125" customWidth="1"/>
    <col min="538" max="538" width="1.7109375" customWidth="1"/>
    <col min="539" max="539" width="1.28515625" customWidth="1"/>
    <col min="540" max="540" width="1.42578125" customWidth="1"/>
    <col min="541" max="541" width="1.28515625" customWidth="1"/>
    <col min="542" max="542" width="6.42578125" customWidth="1"/>
    <col min="543" max="543" width="4.140625" customWidth="1"/>
    <col min="544" max="544" width="5.85546875" customWidth="1"/>
    <col min="545" max="545" width="5.5703125" customWidth="1"/>
    <col min="546" max="546" width="5.140625" customWidth="1"/>
    <col min="547" max="547" width="6" customWidth="1"/>
    <col min="548" max="548" width="4.28515625" customWidth="1"/>
    <col min="549" max="549" width="5.28515625" customWidth="1"/>
    <col min="550" max="550" width="5.42578125" customWidth="1"/>
    <col min="551" max="551" width="0.140625" customWidth="1"/>
    <col min="552" max="553" width="5.28515625" customWidth="1"/>
    <col min="554" max="554" width="5.42578125" customWidth="1"/>
    <col min="555" max="555" width="5.140625" customWidth="1"/>
    <col min="556" max="556" width="0.140625" customWidth="1"/>
    <col min="557" max="557" width="5.5703125" customWidth="1"/>
    <col min="558" max="558" width="5.85546875" customWidth="1"/>
    <col min="559" max="559" width="5.7109375" customWidth="1"/>
    <col min="560" max="560" width="6.28515625" customWidth="1"/>
    <col min="561" max="562" width="6" customWidth="1"/>
    <col min="563" max="563" width="6.28515625" customWidth="1"/>
    <col min="564" max="564" width="2" customWidth="1"/>
    <col min="757" max="757" width="14.5703125" bestFit="1" customWidth="1"/>
    <col min="758" max="758" width="8" customWidth="1"/>
    <col min="759" max="759" width="1.85546875" customWidth="1"/>
    <col min="760" max="760" width="5.28515625" customWidth="1"/>
    <col min="761" max="761" width="5.5703125" customWidth="1"/>
    <col min="762" max="764" width="5.28515625" customWidth="1"/>
    <col min="765" max="765" width="5.7109375" customWidth="1"/>
    <col min="766" max="766" width="1.42578125" customWidth="1"/>
    <col min="767" max="767" width="2.7109375" customWidth="1"/>
    <col min="768" max="768" width="5.85546875" customWidth="1"/>
    <col min="769" max="769" width="6.85546875" customWidth="1"/>
    <col min="770" max="770" width="4.5703125" customWidth="1"/>
    <col min="771" max="771" width="5.85546875" customWidth="1"/>
    <col min="772" max="772" width="4.7109375" customWidth="1"/>
    <col min="773" max="773" width="5.42578125" customWidth="1"/>
    <col min="774" max="774" width="5.7109375" customWidth="1"/>
    <col min="775" max="775" width="0.140625" customWidth="1"/>
    <col min="776" max="776" width="5.140625" customWidth="1"/>
    <col min="777" max="777" width="5.7109375" customWidth="1"/>
    <col min="778" max="778" width="6.42578125" customWidth="1"/>
    <col min="779" max="779" width="6" customWidth="1"/>
    <col min="780" max="780" width="5.7109375" customWidth="1"/>
    <col min="781" max="781" width="6.140625" customWidth="1"/>
    <col min="782" max="782" width="6.7109375" customWidth="1"/>
    <col min="783" max="783" width="5.42578125" customWidth="1"/>
    <col min="784" max="784" width="5" customWidth="1"/>
    <col min="785" max="785" width="2.5703125" customWidth="1"/>
    <col min="786" max="786" width="5.7109375" customWidth="1"/>
    <col min="787" max="787" width="5.140625" customWidth="1"/>
    <col min="788" max="788" width="6" customWidth="1"/>
    <col min="789" max="789" width="6.140625" customWidth="1"/>
    <col min="790" max="790" width="6" customWidth="1"/>
    <col min="791" max="791" width="6.28515625" customWidth="1"/>
    <col min="792" max="792" width="6" customWidth="1"/>
    <col min="793" max="793" width="5.5703125" customWidth="1"/>
    <col min="794" max="794" width="1.7109375" customWidth="1"/>
    <col min="795" max="795" width="1.28515625" customWidth="1"/>
    <col min="796" max="796" width="1.42578125" customWidth="1"/>
    <col min="797" max="797" width="1.28515625" customWidth="1"/>
    <col min="798" max="798" width="6.42578125" customWidth="1"/>
    <col min="799" max="799" width="4.140625" customWidth="1"/>
    <col min="800" max="800" width="5.85546875" customWidth="1"/>
    <col min="801" max="801" width="5.5703125" customWidth="1"/>
    <col min="802" max="802" width="5.140625" customWidth="1"/>
    <col min="803" max="803" width="6" customWidth="1"/>
    <col min="804" max="804" width="4.28515625" customWidth="1"/>
    <col min="805" max="805" width="5.28515625" customWidth="1"/>
    <col min="806" max="806" width="5.42578125" customWidth="1"/>
    <col min="807" max="807" width="0.140625" customWidth="1"/>
    <col min="808" max="809" width="5.28515625" customWidth="1"/>
    <col min="810" max="810" width="5.42578125" customWidth="1"/>
    <col min="811" max="811" width="5.140625" customWidth="1"/>
    <col min="812" max="812" width="0.140625" customWidth="1"/>
    <col min="813" max="813" width="5.5703125" customWidth="1"/>
    <col min="814" max="814" width="5.85546875" customWidth="1"/>
    <col min="815" max="815" width="5.7109375" customWidth="1"/>
    <col min="816" max="816" width="6.28515625" customWidth="1"/>
    <col min="817" max="818" width="6" customWidth="1"/>
    <col min="819" max="819" width="6.28515625" customWidth="1"/>
    <col min="820" max="820" width="2" customWidth="1"/>
    <col min="1013" max="1013" width="14.5703125" bestFit="1" customWidth="1"/>
    <col min="1014" max="1014" width="8" customWidth="1"/>
    <col min="1015" max="1015" width="1.85546875" customWidth="1"/>
    <col min="1016" max="1016" width="5.28515625" customWidth="1"/>
    <col min="1017" max="1017" width="5.5703125" customWidth="1"/>
    <col min="1018" max="1020" width="5.28515625" customWidth="1"/>
    <col min="1021" max="1021" width="5.7109375" customWidth="1"/>
    <col min="1022" max="1022" width="1.42578125" customWidth="1"/>
    <col min="1023" max="1023" width="2.7109375" customWidth="1"/>
    <col min="1024" max="1024" width="5.85546875" customWidth="1"/>
    <col min="1025" max="1025" width="6.85546875" customWidth="1"/>
    <col min="1026" max="1026" width="4.5703125" customWidth="1"/>
    <col min="1027" max="1027" width="5.85546875" customWidth="1"/>
    <col min="1028" max="1028" width="4.7109375" customWidth="1"/>
    <col min="1029" max="1029" width="5.42578125" customWidth="1"/>
    <col min="1030" max="1030" width="5.7109375" customWidth="1"/>
    <col min="1031" max="1031" width="0.140625" customWidth="1"/>
    <col min="1032" max="1032" width="5.140625" customWidth="1"/>
    <col min="1033" max="1033" width="5.7109375" customWidth="1"/>
    <col min="1034" max="1034" width="6.42578125" customWidth="1"/>
    <col min="1035" max="1035" width="6" customWidth="1"/>
    <col min="1036" max="1036" width="5.7109375" customWidth="1"/>
    <col min="1037" max="1037" width="6.140625" customWidth="1"/>
    <col min="1038" max="1038" width="6.7109375" customWidth="1"/>
    <col min="1039" max="1039" width="5.42578125" customWidth="1"/>
    <col min="1040" max="1040" width="5" customWidth="1"/>
    <col min="1041" max="1041" width="2.5703125" customWidth="1"/>
    <col min="1042" max="1042" width="5.7109375" customWidth="1"/>
    <col min="1043" max="1043" width="5.140625" customWidth="1"/>
    <col min="1044" max="1044" width="6" customWidth="1"/>
    <col min="1045" max="1045" width="6.140625" customWidth="1"/>
    <col min="1046" max="1046" width="6" customWidth="1"/>
    <col min="1047" max="1047" width="6.28515625" customWidth="1"/>
    <col min="1048" max="1048" width="6" customWidth="1"/>
    <col min="1049" max="1049" width="5.5703125" customWidth="1"/>
    <col min="1050" max="1050" width="1.7109375" customWidth="1"/>
    <col min="1051" max="1051" width="1.28515625" customWidth="1"/>
    <col min="1052" max="1052" width="1.42578125" customWidth="1"/>
    <col min="1053" max="1053" width="1.28515625" customWidth="1"/>
    <col min="1054" max="1054" width="6.42578125" customWidth="1"/>
    <col min="1055" max="1055" width="4.140625" customWidth="1"/>
    <col min="1056" max="1056" width="5.85546875" customWidth="1"/>
    <col min="1057" max="1057" width="5.5703125" customWidth="1"/>
    <col min="1058" max="1058" width="5.140625" customWidth="1"/>
    <col min="1059" max="1059" width="6" customWidth="1"/>
    <col min="1060" max="1060" width="4.28515625" customWidth="1"/>
    <col min="1061" max="1061" width="5.28515625" customWidth="1"/>
    <col min="1062" max="1062" width="5.42578125" customWidth="1"/>
    <col min="1063" max="1063" width="0.140625" customWidth="1"/>
    <col min="1064" max="1065" width="5.28515625" customWidth="1"/>
    <col min="1066" max="1066" width="5.42578125" customWidth="1"/>
    <col min="1067" max="1067" width="5.140625" customWidth="1"/>
    <col min="1068" max="1068" width="0.140625" customWidth="1"/>
    <col min="1069" max="1069" width="5.5703125" customWidth="1"/>
    <col min="1070" max="1070" width="5.85546875" customWidth="1"/>
    <col min="1071" max="1071" width="5.7109375" customWidth="1"/>
    <col min="1072" max="1072" width="6.28515625" customWidth="1"/>
    <col min="1073" max="1074" width="6" customWidth="1"/>
    <col min="1075" max="1075" width="6.28515625" customWidth="1"/>
    <col min="1076" max="1076" width="2" customWidth="1"/>
    <col min="1269" max="1269" width="14.5703125" bestFit="1" customWidth="1"/>
    <col min="1270" max="1270" width="8" customWidth="1"/>
    <col min="1271" max="1271" width="1.85546875" customWidth="1"/>
    <col min="1272" max="1272" width="5.28515625" customWidth="1"/>
    <col min="1273" max="1273" width="5.5703125" customWidth="1"/>
    <col min="1274" max="1276" width="5.28515625" customWidth="1"/>
    <col min="1277" max="1277" width="5.7109375" customWidth="1"/>
    <col min="1278" max="1278" width="1.42578125" customWidth="1"/>
    <col min="1279" max="1279" width="2.7109375" customWidth="1"/>
    <col min="1280" max="1280" width="5.85546875" customWidth="1"/>
    <col min="1281" max="1281" width="6.85546875" customWidth="1"/>
    <col min="1282" max="1282" width="4.5703125" customWidth="1"/>
    <col min="1283" max="1283" width="5.85546875" customWidth="1"/>
    <col min="1284" max="1284" width="4.7109375" customWidth="1"/>
    <col min="1285" max="1285" width="5.42578125" customWidth="1"/>
    <col min="1286" max="1286" width="5.7109375" customWidth="1"/>
    <col min="1287" max="1287" width="0.140625" customWidth="1"/>
    <col min="1288" max="1288" width="5.140625" customWidth="1"/>
    <col min="1289" max="1289" width="5.7109375" customWidth="1"/>
    <col min="1290" max="1290" width="6.42578125" customWidth="1"/>
    <col min="1291" max="1291" width="6" customWidth="1"/>
    <col min="1292" max="1292" width="5.7109375" customWidth="1"/>
    <col min="1293" max="1293" width="6.140625" customWidth="1"/>
    <col min="1294" max="1294" width="6.7109375" customWidth="1"/>
    <col min="1295" max="1295" width="5.42578125" customWidth="1"/>
    <col min="1296" max="1296" width="5" customWidth="1"/>
    <col min="1297" max="1297" width="2.5703125" customWidth="1"/>
    <col min="1298" max="1298" width="5.7109375" customWidth="1"/>
    <col min="1299" max="1299" width="5.140625" customWidth="1"/>
    <col min="1300" max="1300" width="6" customWidth="1"/>
    <col min="1301" max="1301" width="6.140625" customWidth="1"/>
    <col min="1302" max="1302" width="6" customWidth="1"/>
    <col min="1303" max="1303" width="6.28515625" customWidth="1"/>
    <col min="1304" max="1304" width="6" customWidth="1"/>
    <col min="1305" max="1305" width="5.5703125" customWidth="1"/>
    <col min="1306" max="1306" width="1.7109375" customWidth="1"/>
    <col min="1307" max="1307" width="1.28515625" customWidth="1"/>
    <col min="1308" max="1308" width="1.42578125" customWidth="1"/>
    <col min="1309" max="1309" width="1.28515625" customWidth="1"/>
    <col min="1310" max="1310" width="6.42578125" customWidth="1"/>
    <col min="1311" max="1311" width="4.140625" customWidth="1"/>
    <col min="1312" max="1312" width="5.85546875" customWidth="1"/>
    <col min="1313" max="1313" width="5.5703125" customWidth="1"/>
    <col min="1314" max="1314" width="5.140625" customWidth="1"/>
    <col min="1315" max="1315" width="6" customWidth="1"/>
    <col min="1316" max="1316" width="4.28515625" customWidth="1"/>
    <col min="1317" max="1317" width="5.28515625" customWidth="1"/>
    <col min="1318" max="1318" width="5.42578125" customWidth="1"/>
    <col min="1319" max="1319" width="0.140625" customWidth="1"/>
    <col min="1320" max="1321" width="5.28515625" customWidth="1"/>
    <col min="1322" max="1322" width="5.42578125" customWidth="1"/>
    <col min="1323" max="1323" width="5.140625" customWidth="1"/>
    <col min="1324" max="1324" width="0.140625" customWidth="1"/>
    <col min="1325" max="1325" width="5.5703125" customWidth="1"/>
    <col min="1326" max="1326" width="5.85546875" customWidth="1"/>
    <col min="1327" max="1327" width="5.7109375" customWidth="1"/>
    <col min="1328" max="1328" width="6.28515625" customWidth="1"/>
    <col min="1329" max="1330" width="6" customWidth="1"/>
    <col min="1331" max="1331" width="6.28515625" customWidth="1"/>
    <col min="1332" max="1332" width="2" customWidth="1"/>
    <col min="1525" max="1525" width="14.5703125" bestFit="1" customWidth="1"/>
    <col min="1526" max="1526" width="8" customWidth="1"/>
    <col min="1527" max="1527" width="1.85546875" customWidth="1"/>
    <col min="1528" max="1528" width="5.28515625" customWidth="1"/>
    <col min="1529" max="1529" width="5.5703125" customWidth="1"/>
    <col min="1530" max="1532" width="5.28515625" customWidth="1"/>
    <col min="1533" max="1533" width="5.7109375" customWidth="1"/>
    <col min="1534" max="1534" width="1.42578125" customWidth="1"/>
    <col min="1535" max="1535" width="2.7109375" customWidth="1"/>
    <col min="1536" max="1536" width="5.85546875" customWidth="1"/>
    <col min="1537" max="1537" width="6.85546875" customWidth="1"/>
    <col min="1538" max="1538" width="4.5703125" customWidth="1"/>
    <col min="1539" max="1539" width="5.85546875" customWidth="1"/>
    <col min="1540" max="1540" width="4.7109375" customWidth="1"/>
    <col min="1541" max="1541" width="5.42578125" customWidth="1"/>
    <col min="1542" max="1542" width="5.7109375" customWidth="1"/>
    <col min="1543" max="1543" width="0.140625" customWidth="1"/>
    <col min="1544" max="1544" width="5.140625" customWidth="1"/>
    <col min="1545" max="1545" width="5.7109375" customWidth="1"/>
    <col min="1546" max="1546" width="6.42578125" customWidth="1"/>
    <col min="1547" max="1547" width="6" customWidth="1"/>
    <col min="1548" max="1548" width="5.7109375" customWidth="1"/>
    <col min="1549" max="1549" width="6.140625" customWidth="1"/>
    <col min="1550" max="1550" width="6.7109375" customWidth="1"/>
    <col min="1551" max="1551" width="5.42578125" customWidth="1"/>
    <col min="1552" max="1552" width="5" customWidth="1"/>
    <col min="1553" max="1553" width="2.5703125" customWidth="1"/>
    <col min="1554" max="1554" width="5.7109375" customWidth="1"/>
    <col min="1555" max="1555" width="5.140625" customWidth="1"/>
    <col min="1556" max="1556" width="6" customWidth="1"/>
    <col min="1557" max="1557" width="6.140625" customWidth="1"/>
    <col min="1558" max="1558" width="6" customWidth="1"/>
    <col min="1559" max="1559" width="6.28515625" customWidth="1"/>
    <col min="1560" max="1560" width="6" customWidth="1"/>
    <col min="1561" max="1561" width="5.5703125" customWidth="1"/>
    <col min="1562" max="1562" width="1.7109375" customWidth="1"/>
    <col min="1563" max="1563" width="1.28515625" customWidth="1"/>
    <col min="1564" max="1564" width="1.42578125" customWidth="1"/>
    <col min="1565" max="1565" width="1.28515625" customWidth="1"/>
    <col min="1566" max="1566" width="6.42578125" customWidth="1"/>
    <col min="1567" max="1567" width="4.140625" customWidth="1"/>
    <col min="1568" max="1568" width="5.85546875" customWidth="1"/>
    <col min="1569" max="1569" width="5.5703125" customWidth="1"/>
    <col min="1570" max="1570" width="5.140625" customWidth="1"/>
    <col min="1571" max="1571" width="6" customWidth="1"/>
    <col min="1572" max="1572" width="4.28515625" customWidth="1"/>
    <col min="1573" max="1573" width="5.28515625" customWidth="1"/>
    <col min="1574" max="1574" width="5.42578125" customWidth="1"/>
    <col min="1575" max="1575" width="0.140625" customWidth="1"/>
    <col min="1576" max="1577" width="5.28515625" customWidth="1"/>
    <col min="1578" max="1578" width="5.42578125" customWidth="1"/>
    <col min="1579" max="1579" width="5.140625" customWidth="1"/>
    <col min="1580" max="1580" width="0.140625" customWidth="1"/>
    <col min="1581" max="1581" width="5.5703125" customWidth="1"/>
    <col min="1582" max="1582" width="5.85546875" customWidth="1"/>
    <col min="1583" max="1583" width="5.7109375" customWidth="1"/>
    <col min="1584" max="1584" width="6.28515625" customWidth="1"/>
    <col min="1585" max="1586" width="6" customWidth="1"/>
    <col min="1587" max="1587" width="6.28515625" customWidth="1"/>
    <col min="1588" max="1588" width="2" customWidth="1"/>
    <col min="1781" max="1781" width="14.5703125" bestFit="1" customWidth="1"/>
    <col min="1782" max="1782" width="8" customWidth="1"/>
    <col min="1783" max="1783" width="1.85546875" customWidth="1"/>
    <col min="1784" max="1784" width="5.28515625" customWidth="1"/>
    <col min="1785" max="1785" width="5.5703125" customWidth="1"/>
    <col min="1786" max="1788" width="5.28515625" customWidth="1"/>
    <col min="1789" max="1789" width="5.7109375" customWidth="1"/>
    <col min="1790" max="1790" width="1.42578125" customWidth="1"/>
    <col min="1791" max="1791" width="2.7109375" customWidth="1"/>
    <col min="1792" max="1792" width="5.85546875" customWidth="1"/>
    <col min="1793" max="1793" width="6.85546875" customWidth="1"/>
    <col min="1794" max="1794" width="4.5703125" customWidth="1"/>
    <col min="1795" max="1795" width="5.85546875" customWidth="1"/>
    <col min="1796" max="1796" width="4.7109375" customWidth="1"/>
    <col min="1797" max="1797" width="5.42578125" customWidth="1"/>
    <col min="1798" max="1798" width="5.7109375" customWidth="1"/>
    <col min="1799" max="1799" width="0.140625" customWidth="1"/>
    <col min="1800" max="1800" width="5.140625" customWidth="1"/>
    <col min="1801" max="1801" width="5.7109375" customWidth="1"/>
    <col min="1802" max="1802" width="6.42578125" customWidth="1"/>
    <col min="1803" max="1803" width="6" customWidth="1"/>
    <col min="1804" max="1804" width="5.7109375" customWidth="1"/>
    <col min="1805" max="1805" width="6.140625" customWidth="1"/>
    <col min="1806" max="1806" width="6.7109375" customWidth="1"/>
    <col min="1807" max="1807" width="5.42578125" customWidth="1"/>
    <col min="1808" max="1808" width="5" customWidth="1"/>
    <col min="1809" max="1809" width="2.5703125" customWidth="1"/>
    <col min="1810" max="1810" width="5.7109375" customWidth="1"/>
    <col min="1811" max="1811" width="5.140625" customWidth="1"/>
    <col min="1812" max="1812" width="6" customWidth="1"/>
    <col min="1813" max="1813" width="6.140625" customWidth="1"/>
    <col min="1814" max="1814" width="6" customWidth="1"/>
    <col min="1815" max="1815" width="6.28515625" customWidth="1"/>
    <col min="1816" max="1816" width="6" customWidth="1"/>
    <col min="1817" max="1817" width="5.5703125" customWidth="1"/>
    <col min="1818" max="1818" width="1.7109375" customWidth="1"/>
    <col min="1819" max="1819" width="1.28515625" customWidth="1"/>
    <col min="1820" max="1820" width="1.42578125" customWidth="1"/>
    <col min="1821" max="1821" width="1.28515625" customWidth="1"/>
    <col min="1822" max="1822" width="6.42578125" customWidth="1"/>
    <col min="1823" max="1823" width="4.140625" customWidth="1"/>
    <col min="1824" max="1824" width="5.85546875" customWidth="1"/>
    <col min="1825" max="1825" width="5.5703125" customWidth="1"/>
    <col min="1826" max="1826" width="5.140625" customWidth="1"/>
    <col min="1827" max="1827" width="6" customWidth="1"/>
    <col min="1828" max="1828" width="4.28515625" customWidth="1"/>
    <col min="1829" max="1829" width="5.28515625" customWidth="1"/>
    <col min="1830" max="1830" width="5.42578125" customWidth="1"/>
    <col min="1831" max="1831" width="0.140625" customWidth="1"/>
    <col min="1832" max="1833" width="5.28515625" customWidth="1"/>
    <col min="1834" max="1834" width="5.42578125" customWidth="1"/>
    <col min="1835" max="1835" width="5.140625" customWidth="1"/>
    <col min="1836" max="1836" width="0.140625" customWidth="1"/>
    <col min="1837" max="1837" width="5.5703125" customWidth="1"/>
    <col min="1838" max="1838" width="5.85546875" customWidth="1"/>
    <col min="1839" max="1839" width="5.7109375" customWidth="1"/>
    <col min="1840" max="1840" width="6.28515625" customWidth="1"/>
    <col min="1841" max="1842" width="6" customWidth="1"/>
    <col min="1843" max="1843" width="6.28515625" customWidth="1"/>
    <col min="1844" max="1844" width="2" customWidth="1"/>
    <col min="2037" max="2037" width="14.5703125" bestFit="1" customWidth="1"/>
    <col min="2038" max="2038" width="8" customWidth="1"/>
    <col min="2039" max="2039" width="1.85546875" customWidth="1"/>
    <col min="2040" max="2040" width="5.28515625" customWidth="1"/>
    <col min="2041" max="2041" width="5.5703125" customWidth="1"/>
    <col min="2042" max="2044" width="5.28515625" customWidth="1"/>
    <col min="2045" max="2045" width="5.7109375" customWidth="1"/>
    <col min="2046" max="2046" width="1.42578125" customWidth="1"/>
    <col min="2047" max="2047" width="2.7109375" customWidth="1"/>
    <col min="2048" max="2048" width="5.85546875" customWidth="1"/>
    <col min="2049" max="2049" width="6.85546875" customWidth="1"/>
    <col min="2050" max="2050" width="4.5703125" customWidth="1"/>
    <col min="2051" max="2051" width="5.85546875" customWidth="1"/>
    <col min="2052" max="2052" width="4.7109375" customWidth="1"/>
    <col min="2053" max="2053" width="5.42578125" customWidth="1"/>
    <col min="2054" max="2054" width="5.7109375" customWidth="1"/>
    <col min="2055" max="2055" width="0.140625" customWidth="1"/>
    <col min="2056" max="2056" width="5.140625" customWidth="1"/>
    <col min="2057" max="2057" width="5.7109375" customWidth="1"/>
    <col min="2058" max="2058" width="6.42578125" customWidth="1"/>
    <col min="2059" max="2059" width="6" customWidth="1"/>
    <col min="2060" max="2060" width="5.7109375" customWidth="1"/>
    <col min="2061" max="2061" width="6.140625" customWidth="1"/>
    <col min="2062" max="2062" width="6.7109375" customWidth="1"/>
    <col min="2063" max="2063" width="5.42578125" customWidth="1"/>
    <col min="2064" max="2064" width="5" customWidth="1"/>
    <col min="2065" max="2065" width="2.5703125" customWidth="1"/>
    <col min="2066" max="2066" width="5.7109375" customWidth="1"/>
    <col min="2067" max="2067" width="5.140625" customWidth="1"/>
    <col min="2068" max="2068" width="6" customWidth="1"/>
    <col min="2069" max="2069" width="6.140625" customWidth="1"/>
    <col min="2070" max="2070" width="6" customWidth="1"/>
    <col min="2071" max="2071" width="6.28515625" customWidth="1"/>
    <col min="2072" max="2072" width="6" customWidth="1"/>
    <col min="2073" max="2073" width="5.5703125" customWidth="1"/>
    <col min="2074" max="2074" width="1.7109375" customWidth="1"/>
    <col min="2075" max="2075" width="1.28515625" customWidth="1"/>
    <col min="2076" max="2076" width="1.42578125" customWidth="1"/>
    <col min="2077" max="2077" width="1.28515625" customWidth="1"/>
    <col min="2078" max="2078" width="6.42578125" customWidth="1"/>
    <col min="2079" max="2079" width="4.140625" customWidth="1"/>
    <col min="2080" max="2080" width="5.85546875" customWidth="1"/>
    <col min="2081" max="2081" width="5.5703125" customWidth="1"/>
    <col min="2082" max="2082" width="5.140625" customWidth="1"/>
    <col min="2083" max="2083" width="6" customWidth="1"/>
    <col min="2084" max="2084" width="4.28515625" customWidth="1"/>
    <col min="2085" max="2085" width="5.28515625" customWidth="1"/>
    <col min="2086" max="2086" width="5.42578125" customWidth="1"/>
    <col min="2087" max="2087" width="0.140625" customWidth="1"/>
    <col min="2088" max="2089" width="5.28515625" customWidth="1"/>
    <col min="2090" max="2090" width="5.42578125" customWidth="1"/>
    <col min="2091" max="2091" width="5.140625" customWidth="1"/>
    <col min="2092" max="2092" width="0.140625" customWidth="1"/>
    <col min="2093" max="2093" width="5.5703125" customWidth="1"/>
    <col min="2094" max="2094" width="5.85546875" customWidth="1"/>
    <col min="2095" max="2095" width="5.7109375" customWidth="1"/>
    <col min="2096" max="2096" width="6.28515625" customWidth="1"/>
    <col min="2097" max="2098" width="6" customWidth="1"/>
    <col min="2099" max="2099" width="6.28515625" customWidth="1"/>
    <col min="2100" max="2100" width="2" customWidth="1"/>
    <col min="2293" max="2293" width="14.5703125" bestFit="1" customWidth="1"/>
    <col min="2294" max="2294" width="8" customWidth="1"/>
    <col min="2295" max="2295" width="1.85546875" customWidth="1"/>
    <col min="2296" max="2296" width="5.28515625" customWidth="1"/>
    <col min="2297" max="2297" width="5.5703125" customWidth="1"/>
    <col min="2298" max="2300" width="5.28515625" customWidth="1"/>
    <col min="2301" max="2301" width="5.7109375" customWidth="1"/>
    <col min="2302" max="2302" width="1.42578125" customWidth="1"/>
    <col min="2303" max="2303" width="2.7109375" customWidth="1"/>
    <col min="2304" max="2304" width="5.85546875" customWidth="1"/>
    <col min="2305" max="2305" width="6.85546875" customWidth="1"/>
    <col min="2306" max="2306" width="4.5703125" customWidth="1"/>
    <col min="2307" max="2307" width="5.85546875" customWidth="1"/>
    <col min="2308" max="2308" width="4.7109375" customWidth="1"/>
    <col min="2309" max="2309" width="5.42578125" customWidth="1"/>
    <col min="2310" max="2310" width="5.7109375" customWidth="1"/>
    <col min="2311" max="2311" width="0.140625" customWidth="1"/>
    <col min="2312" max="2312" width="5.140625" customWidth="1"/>
    <col min="2313" max="2313" width="5.7109375" customWidth="1"/>
    <col min="2314" max="2314" width="6.42578125" customWidth="1"/>
    <col min="2315" max="2315" width="6" customWidth="1"/>
    <col min="2316" max="2316" width="5.7109375" customWidth="1"/>
    <col min="2317" max="2317" width="6.140625" customWidth="1"/>
    <col min="2318" max="2318" width="6.7109375" customWidth="1"/>
    <col min="2319" max="2319" width="5.42578125" customWidth="1"/>
    <col min="2320" max="2320" width="5" customWidth="1"/>
    <col min="2321" max="2321" width="2.5703125" customWidth="1"/>
    <col min="2322" max="2322" width="5.7109375" customWidth="1"/>
    <col min="2323" max="2323" width="5.140625" customWidth="1"/>
    <col min="2324" max="2324" width="6" customWidth="1"/>
    <col min="2325" max="2325" width="6.140625" customWidth="1"/>
    <col min="2326" max="2326" width="6" customWidth="1"/>
    <col min="2327" max="2327" width="6.28515625" customWidth="1"/>
    <col min="2328" max="2328" width="6" customWidth="1"/>
    <col min="2329" max="2329" width="5.5703125" customWidth="1"/>
    <col min="2330" max="2330" width="1.7109375" customWidth="1"/>
    <col min="2331" max="2331" width="1.28515625" customWidth="1"/>
    <col min="2332" max="2332" width="1.42578125" customWidth="1"/>
    <col min="2333" max="2333" width="1.28515625" customWidth="1"/>
    <col min="2334" max="2334" width="6.42578125" customWidth="1"/>
    <col min="2335" max="2335" width="4.140625" customWidth="1"/>
    <col min="2336" max="2336" width="5.85546875" customWidth="1"/>
    <col min="2337" max="2337" width="5.5703125" customWidth="1"/>
    <col min="2338" max="2338" width="5.140625" customWidth="1"/>
    <col min="2339" max="2339" width="6" customWidth="1"/>
    <col min="2340" max="2340" width="4.28515625" customWidth="1"/>
    <col min="2341" max="2341" width="5.28515625" customWidth="1"/>
    <col min="2342" max="2342" width="5.42578125" customWidth="1"/>
    <col min="2343" max="2343" width="0.140625" customWidth="1"/>
    <col min="2344" max="2345" width="5.28515625" customWidth="1"/>
    <col min="2346" max="2346" width="5.42578125" customWidth="1"/>
    <col min="2347" max="2347" width="5.140625" customWidth="1"/>
    <col min="2348" max="2348" width="0.140625" customWidth="1"/>
    <col min="2349" max="2349" width="5.5703125" customWidth="1"/>
    <col min="2350" max="2350" width="5.85546875" customWidth="1"/>
    <col min="2351" max="2351" width="5.7109375" customWidth="1"/>
    <col min="2352" max="2352" width="6.28515625" customWidth="1"/>
    <col min="2353" max="2354" width="6" customWidth="1"/>
    <col min="2355" max="2355" width="6.28515625" customWidth="1"/>
    <col min="2356" max="2356" width="2" customWidth="1"/>
    <col min="2549" max="2549" width="14.5703125" bestFit="1" customWidth="1"/>
    <col min="2550" max="2550" width="8" customWidth="1"/>
    <col min="2551" max="2551" width="1.85546875" customWidth="1"/>
    <col min="2552" max="2552" width="5.28515625" customWidth="1"/>
    <col min="2553" max="2553" width="5.5703125" customWidth="1"/>
    <col min="2554" max="2556" width="5.28515625" customWidth="1"/>
    <col min="2557" max="2557" width="5.7109375" customWidth="1"/>
    <col min="2558" max="2558" width="1.42578125" customWidth="1"/>
    <col min="2559" max="2559" width="2.7109375" customWidth="1"/>
    <col min="2560" max="2560" width="5.85546875" customWidth="1"/>
    <col min="2561" max="2561" width="6.85546875" customWidth="1"/>
    <col min="2562" max="2562" width="4.5703125" customWidth="1"/>
    <col min="2563" max="2563" width="5.85546875" customWidth="1"/>
    <col min="2564" max="2564" width="4.7109375" customWidth="1"/>
    <col min="2565" max="2565" width="5.42578125" customWidth="1"/>
    <col min="2566" max="2566" width="5.7109375" customWidth="1"/>
    <col min="2567" max="2567" width="0.140625" customWidth="1"/>
    <col min="2568" max="2568" width="5.140625" customWidth="1"/>
    <col min="2569" max="2569" width="5.7109375" customWidth="1"/>
    <col min="2570" max="2570" width="6.42578125" customWidth="1"/>
    <col min="2571" max="2571" width="6" customWidth="1"/>
    <col min="2572" max="2572" width="5.7109375" customWidth="1"/>
    <col min="2573" max="2573" width="6.140625" customWidth="1"/>
    <col min="2574" max="2574" width="6.7109375" customWidth="1"/>
    <col min="2575" max="2575" width="5.42578125" customWidth="1"/>
    <col min="2576" max="2576" width="5" customWidth="1"/>
    <col min="2577" max="2577" width="2.5703125" customWidth="1"/>
    <col min="2578" max="2578" width="5.7109375" customWidth="1"/>
    <col min="2579" max="2579" width="5.140625" customWidth="1"/>
    <col min="2580" max="2580" width="6" customWidth="1"/>
    <col min="2581" max="2581" width="6.140625" customWidth="1"/>
    <col min="2582" max="2582" width="6" customWidth="1"/>
    <col min="2583" max="2583" width="6.28515625" customWidth="1"/>
    <col min="2584" max="2584" width="6" customWidth="1"/>
    <col min="2585" max="2585" width="5.5703125" customWidth="1"/>
    <col min="2586" max="2586" width="1.7109375" customWidth="1"/>
    <col min="2587" max="2587" width="1.28515625" customWidth="1"/>
    <col min="2588" max="2588" width="1.42578125" customWidth="1"/>
    <col min="2589" max="2589" width="1.28515625" customWidth="1"/>
    <col min="2590" max="2590" width="6.42578125" customWidth="1"/>
    <col min="2591" max="2591" width="4.140625" customWidth="1"/>
    <col min="2592" max="2592" width="5.85546875" customWidth="1"/>
    <col min="2593" max="2593" width="5.5703125" customWidth="1"/>
    <col min="2594" max="2594" width="5.140625" customWidth="1"/>
    <col min="2595" max="2595" width="6" customWidth="1"/>
    <col min="2596" max="2596" width="4.28515625" customWidth="1"/>
    <col min="2597" max="2597" width="5.28515625" customWidth="1"/>
    <col min="2598" max="2598" width="5.42578125" customWidth="1"/>
    <col min="2599" max="2599" width="0.140625" customWidth="1"/>
    <col min="2600" max="2601" width="5.28515625" customWidth="1"/>
    <col min="2602" max="2602" width="5.42578125" customWidth="1"/>
    <col min="2603" max="2603" width="5.140625" customWidth="1"/>
    <col min="2604" max="2604" width="0.140625" customWidth="1"/>
    <col min="2605" max="2605" width="5.5703125" customWidth="1"/>
    <col min="2606" max="2606" width="5.85546875" customWidth="1"/>
    <col min="2607" max="2607" width="5.7109375" customWidth="1"/>
    <col min="2608" max="2608" width="6.28515625" customWidth="1"/>
    <col min="2609" max="2610" width="6" customWidth="1"/>
    <col min="2611" max="2611" width="6.28515625" customWidth="1"/>
    <col min="2612" max="2612" width="2" customWidth="1"/>
    <col min="2805" max="2805" width="14.5703125" bestFit="1" customWidth="1"/>
    <col min="2806" max="2806" width="8" customWidth="1"/>
    <col min="2807" max="2807" width="1.85546875" customWidth="1"/>
    <col min="2808" max="2808" width="5.28515625" customWidth="1"/>
    <col min="2809" max="2809" width="5.5703125" customWidth="1"/>
    <col min="2810" max="2812" width="5.28515625" customWidth="1"/>
    <col min="2813" max="2813" width="5.7109375" customWidth="1"/>
    <col min="2814" max="2814" width="1.42578125" customWidth="1"/>
    <col min="2815" max="2815" width="2.7109375" customWidth="1"/>
    <col min="2816" max="2816" width="5.85546875" customWidth="1"/>
    <col min="2817" max="2817" width="6.85546875" customWidth="1"/>
    <col min="2818" max="2818" width="4.5703125" customWidth="1"/>
    <col min="2819" max="2819" width="5.85546875" customWidth="1"/>
    <col min="2820" max="2820" width="4.7109375" customWidth="1"/>
    <col min="2821" max="2821" width="5.42578125" customWidth="1"/>
    <col min="2822" max="2822" width="5.7109375" customWidth="1"/>
    <col min="2823" max="2823" width="0.140625" customWidth="1"/>
    <col min="2824" max="2824" width="5.140625" customWidth="1"/>
    <col min="2825" max="2825" width="5.7109375" customWidth="1"/>
    <col min="2826" max="2826" width="6.42578125" customWidth="1"/>
    <col min="2827" max="2827" width="6" customWidth="1"/>
    <col min="2828" max="2828" width="5.7109375" customWidth="1"/>
    <col min="2829" max="2829" width="6.140625" customWidth="1"/>
    <col min="2830" max="2830" width="6.7109375" customWidth="1"/>
    <col min="2831" max="2831" width="5.42578125" customWidth="1"/>
    <col min="2832" max="2832" width="5" customWidth="1"/>
    <col min="2833" max="2833" width="2.5703125" customWidth="1"/>
    <col min="2834" max="2834" width="5.7109375" customWidth="1"/>
    <col min="2835" max="2835" width="5.140625" customWidth="1"/>
    <col min="2836" max="2836" width="6" customWidth="1"/>
    <col min="2837" max="2837" width="6.140625" customWidth="1"/>
    <col min="2838" max="2838" width="6" customWidth="1"/>
    <col min="2839" max="2839" width="6.28515625" customWidth="1"/>
    <col min="2840" max="2840" width="6" customWidth="1"/>
    <col min="2841" max="2841" width="5.5703125" customWidth="1"/>
    <col min="2842" max="2842" width="1.7109375" customWidth="1"/>
    <col min="2843" max="2843" width="1.28515625" customWidth="1"/>
    <col min="2844" max="2844" width="1.42578125" customWidth="1"/>
    <col min="2845" max="2845" width="1.28515625" customWidth="1"/>
    <col min="2846" max="2846" width="6.42578125" customWidth="1"/>
    <col min="2847" max="2847" width="4.140625" customWidth="1"/>
    <col min="2848" max="2848" width="5.85546875" customWidth="1"/>
    <col min="2849" max="2849" width="5.5703125" customWidth="1"/>
    <col min="2850" max="2850" width="5.140625" customWidth="1"/>
    <col min="2851" max="2851" width="6" customWidth="1"/>
    <col min="2852" max="2852" width="4.28515625" customWidth="1"/>
    <col min="2853" max="2853" width="5.28515625" customWidth="1"/>
    <col min="2854" max="2854" width="5.42578125" customWidth="1"/>
    <col min="2855" max="2855" width="0.140625" customWidth="1"/>
    <col min="2856" max="2857" width="5.28515625" customWidth="1"/>
    <col min="2858" max="2858" width="5.42578125" customWidth="1"/>
    <col min="2859" max="2859" width="5.140625" customWidth="1"/>
    <col min="2860" max="2860" width="0.140625" customWidth="1"/>
    <col min="2861" max="2861" width="5.5703125" customWidth="1"/>
    <col min="2862" max="2862" width="5.85546875" customWidth="1"/>
    <col min="2863" max="2863" width="5.7109375" customWidth="1"/>
    <col min="2864" max="2864" width="6.28515625" customWidth="1"/>
    <col min="2865" max="2866" width="6" customWidth="1"/>
    <col min="2867" max="2867" width="6.28515625" customWidth="1"/>
    <col min="2868" max="2868" width="2" customWidth="1"/>
    <col min="3061" max="3061" width="14.5703125" bestFit="1" customWidth="1"/>
    <col min="3062" max="3062" width="8" customWidth="1"/>
    <col min="3063" max="3063" width="1.85546875" customWidth="1"/>
    <col min="3064" max="3064" width="5.28515625" customWidth="1"/>
    <col min="3065" max="3065" width="5.5703125" customWidth="1"/>
    <col min="3066" max="3068" width="5.28515625" customWidth="1"/>
    <col min="3069" max="3069" width="5.7109375" customWidth="1"/>
    <col min="3070" max="3070" width="1.42578125" customWidth="1"/>
    <col min="3071" max="3071" width="2.7109375" customWidth="1"/>
    <col min="3072" max="3072" width="5.85546875" customWidth="1"/>
    <col min="3073" max="3073" width="6.85546875" customWidth="1"/>
    <col min="3074" max="3074" width="4.5703125" customWidth="1"/>
    <col min="3075" max="3075" width="5.85546875" customWidth="1"/>
    <col min="3076" max="3076" width="4.7109375" customWidth="1"/>
    <col min="3077" max="3077" width="5.42578125" customWidth="1"/>
    <col min="3078" max="3078" width="5.7109375" customWidth="1"/>
    <col min="3079" max="3079" width="0.140625" customWidth="1"/>
    <col min="3080" max="3080" width="5.140625" customWidth="1"/>
    <col min="3081" max="3081" width="5.7109375" customWidth="1"/>
    <col min="3082" max="3082" width="6.42578125" customWidth="1"/>
    <col min="3083" max="3083" width="6" customWidth="1"/>
    <col min="3084" max="3084" width="5.7109375" customWidth="1"/>
    <col min="3085" max="3085" width="6.140625" customWidth="1"/>
    <col min="3086" max="3086" width="6.7109375" customWidth="1"/>
    <col min="3087" max="3087" width="5.42578125" customWidth="1"/>
    <col min="3088" max="3088" width="5" customWidth="1"/>
    <col min="3089" max="3089" width="2.5703125" customWidth="1"/>
    <col min="3090" max="3090" width="5.7109375" customWidth="1"/>
    <col min="3091" max="3091" width="5.140625" customWidth="1"/>
    <col min="3092" max="3092" width="6" customWidth="1"/>
    <col min="3093" max="3093" width="6.140625" customWidth="1"/>
    <col min="3094" max="3094" width="6" customWidth="1"/>
    <col min="3095" max="3095" width="6.28515625" customWidth="1"/>
    <col min="3096" max="3096" width="6" customWidth="1"/>
    <col min="3097" max="3097" width="5.5703125" customWidth="1"/>
    <col min="3098" max="3098" width="1.7109375" customWidth="1"/>
    <col min="3099" max="3099" width="1.28515625" customWidth="1"/>
    <col min="3100" max="3100" width="1.42578125" customWidth="1"/>
    <col min="3101" max="3101" width="1.28515625" customWidth="1"/>
    <col min="3102" max="3102" width="6.42578125" customWidth="1"/>
    <col min="3103" max="3103" width="4.140625" customWidth="1"/>
    <col min="3104" max="3104" width="5.85546875" customWidth="1"/>
    <col min="3105" max="3105" width="5.5703125" customWidth="1"/>
    <col min="3106" max="3106" width="5.140625" customWidth="1"/>
    <col min="3107" max="3107" width="6" customWidth="1"/>
    <col min="3108" max="3108" width="4.28515625" customWidth="1"/>
    <col min="3109" max="3109" width="5.28515625" customWidth="1"/>
    <col min="3110" max="3110" width="5.42578125" customWidth="1"/>
    <col min="3111" max="3111" width="0.140625" customWidth="1"/>
    <col min="3112" max="3113" width="5.28515625" customWidth="1"/>
    <col min="3114" max="3114" width="5.42578125" customWidth="1"/>
    <col min="3115" max="3115" width="5.140625" customWidth="1"/>
    <col min="3116" max="3116" width="0.140625" customWidth="1"/>
    <col min="3117" max="3117" width="5.5703125" customWidth="1"/>
    <col min="3118" max="3118" width="5.85546875" customWidth="1"/>
    <col min="3119" max="3119" width="5.7109375" customWidth="1"/>
    <col min="3120" max="3120" width="6.28515625" customWidth="1"/>
    <col min="3121" max="3122" width="6" customWidth="1"/>
    <col min="3123" max="3123" width="6.28515625" customWidth="1"/>
    <col min="3124" max="3124" width="2" customWidth="1"/>
    <col min="3317" max="3317" width="14.5703125" bestFit="1" customWidth="1"/>
    <col min="3318" max="3318" width="8" customWidth="1"/>
    <col min="3319" max="3319" width="1.85546875" customWidth="1"/>
    <col min="3320" max="3320" width="5.28515625" customWidth="1"/>
    <col min="3321" max="3321" width="5.5703125" customWidth="1"/>
    <col min="3322" max="3324" width="5.28515625" customWidth="1"/>
    <col min="3325" max="3325" width="5.7109375" customWidth="1"/>
    <col min="3326" max="3326" width="1.42578125" customWidth="1"/>
    <col min="3327" max="3327" width="2.7109375" customWidth="1"/>
    <col min="3328" max="3328" width="5.85546875" customWidth="1"/>
    <col min="3329" max="3329" width="6.85546875" customWidth="1"/>
    <col min="3330" max="3330" width="4.5703125" customWidth="1"/>
    <col min="3331" max="3331" width="5.85546875" customWidth="1"/>
    <col min="3332" max="3332" width="4.7109375" customWidth="1"/>
    <col min="3333" max="3333" width="5.42578125" customWidth="1"/>
    <col min="3334" max="3334" width="5.7109375" customWidth="1"/>
    <col min="3335" max="3335" width="0.140625" customWidth="1"/>
    <col min="3336" max="3336" width="5.140625" customWidth="1"/>
    <col min="3337" max="3337" width="5.7109375" customWidth="1"/>
    <col min="3338" max="3338" width="6.42578125" customWidth="1"/>
    <col min="3339" max="3339" width="6" customWidth="1"/>
    <col min="3340" max="3340" width="5.7109375" customWidth="1"/>
    <col min="3341" max="3341" width="6.140625" customWidth="1"/>
    <col min="3342" max="3342" width="6.7109375" customWidth="1"/>
    <col min="3343" max="3343" width="5.42578125" customWidth="1"/>
    <col min="3344" max="3344" width="5" customWidth="1"/>
    <col min="3345" max="3345" width="2.5703125" customWidth="1"/>
    <col min="3346" max="3346" width="5.7109375" customWidth="1"/>
    <col min="3347" max="3347" width="5.140625" customWidth="1"/>
    <col min="3348" max="3348" width="6" customWidth="1"/>
    <col min="3349" max="3349" width="6.140625" customWidth="1"/>
    <col min="3350" max="3350" width="6" customWidth="1"/>
    <col min="3351" max="3351" width="6.28515625" customWidth="1"/>
    <col min="3352" max="3352" width="6" customWidth="1"/>
    <col min="3353" max="3353" width="5.5703125" customWidth="1"/>
    <col min="3354" max="3354" width="1.7109375" customWidth="1"/>
    <col min="3355" max="3355" width="1.28515625" customWidth="1"/>
    <col min="3356" max="3356" width="1.42578125" customWidth="1"/>
    <col min="3357" max="3357" width="1.28515625" customWidth="1"/>
    <col min="3358" max="3358" width="6.42578125" customWidth="1"/>
    <col min="3359" max="3359" width="4.140625" customWidth="1"/>
    <col min="3360" max="3360" width="5.85546875" customWidth="1"/>
    <col min="3361" max="3361" width="5.5703125" customWidth="1"/>
    <col min="3362" max="3362" width="5.140625" customWidth="1"/>
    <col min="3363" max="3363" width="6" customWidth="1"/>
    <col min="3364" max="3364" width="4.28515625" customWidth="1"/>
    <col min="3365" max="3365" width="5.28515625" customWidth="1"/>
    <col min="3366" max="3366" width="5.42578125" customWidth="1"/>
    <col min="3367" max="3367" width="0.140625" customWidth="1"/>
    <col min="3368" max="3369" width="5.28515625" customWidth="1"/>
    <col min="3370" max="3370" width="5.42578125" customWidth="1"/>
    <col min="3371" max="3371" width="5.140625" customWidth="1"/>
    <col min="3372" max="3372" width="0.140625" customWidth="1"/>
    <col min="3373" max="3373" width="5.5703125" customWidth="1"/>
    <col min="3374" max="3374" width="5.85546875" customWidth="1"/>
    <col min="3375" max="3375" width="5.7109375" customWidth="1"/>
    <col min="3376" max="3376" width="6.28515625" customWidth="1"/>
    <col min="3377" max="3378" width="6" customWidth="1"/>
    <col min="3379" max="3379" width="6.28515625" customWidth="1"/>
    <col min="3380" max="3380" width="2" customWidth="1"/>
    <col min="3573" max="3573" width="14.5703125" bestFit="1" customWidth="1"/>
    <col min="3574" max="3574" width="8" customWidth="1"/>
    <col min="3575" max="3575" width="1.85546875" customWidth="1"/>
    <col min="3576" max="3576" width="5.28515625" customWidth="1"/>
    <col min="3577" max="3577" width="5.5703125" customWidth="1"/>
    <col min="3578" max="3580" width="5.28515625" customWidth="1"/>
    <col min="3581" max="3581" width="5.7109375" customWidth="1"/>
    <col min="3582" max="3582" width="1.42578125" customWidth="1"/>
    <col min="3583" max="3583" width="2.7109375" customWidth="1"/>
    <col min="3584" max="3584" width="5.85546875" customWidth="1"/>
    <col min="3585" max="3585" width="6.85546875" customWidth="1"/>
    <col min="3586" max="3586" width="4.5703125" customWidth="1"/>
    <col min="3587" max="3587" width="5.85546875" customWidth="1"/>
    <col min="3588" max="3588" width="4.7109375" customWidth="1"/>
    <col min="3589" max="3589" width="5.42578125" customWidth="1"/>
    <col min="3590" max="3590" width="5.7109375" customWidth="1"/>
    <col min="3591" max="3591" width="0.140625" customWidth="1"/>
    <col min="3592" max="3592" width="5.140625" customWidth="1"/>
    <col min="3593" max="3593" width="5.7109375" customWidth="1"/>
    <col min="3594" max="3594" width="6.42578125" customWidth="1"/>
    <col min="3595" max="3595" width="6" customWidth="1"/>
    <col min="3596" max="3596" width="5.7109375" customWidth="1"/>
    <col min="3597" max="3597" width="6.140625" customWidth="1"/>
    <col min="3598" max="3598" width="6.7109375" customWidth="1"/>
    <col min="3599" max="3599" width="5.42578125" customWidth="1"/>
    <col min="3600" max="3600" width="5" customWidth="1"/>
    <col min="3601" max="3601" width="2.5703125" customWidth="1"/>
    <col min="3602" max="3602" width="5.7109375" customWidth="1"/>
    <col min="3603" max="3603" width="5.140625" customWidth="1"/>
    <col min="3604" max="3604" width="6" customWidth="1"/>
    <col min="3605" max="3605" width="6.140625" customWidth="1"/>
    <col min="3606" max="3606" width="6" customWidth="1"/>
    <col min="3607" max="3607" width="6.28515625" customWidth="1"/>
    <col min="3608" max="3608" width="6" customWidth="1"/>
    <col min="3609" max="3609" width="5.5703125" customWidth="1"/>
    <col min="3610" max="3610" width="1.7109375" customWidth="1"/>
    <col min="3611" max="3611" width="1.28515625" customWidth="1"/>
    <col min="3612" max="3612" width="1.42578125" customWidth="1"/>
    <col min="3613" max="3613" width="1.28515625" customWidth="1"/>
    <col min="3614" max="3614" width="6.42578125" customWidth="1"/>
    <col min="3615" max="3615" width="4.140625" customWidth="1"/>
    <col min="3616" max="3616" width="5.85546875" customWidth="1"/>
    <col min="3617" max="3617" width="5.5703125" customWidth="1"/>
    <col min="3618" max="3618" width="5.140625" customWidth="1"/>
    <col min="3619" max="3619" width="6" customWidth="1"/>
    <col min="3620" max="3620" width="4.28515625" customWidth="1"/>
    <col min="3621" max="3621" width="5.28515625" customWidth="1"/>
    <col min="3622" max="3622" width="5.42578125" customWidth="1"/>
    <col min="3623" max="3623" width="0.140625" customWidth="1"/>
    <col min="3624" max="3625" width="5.28515625" customWidth="1"/>
    <col min="3626" max="3626" width="5.42578125" customWidth="1"/>
    <col min="3627" max="3627" width="5.140625" customWidth="1"/>
    <col min="3628" max="3628" width="0.140625" customWidth="1"/>
    <col min="3629" max="3629" width="5.5703125" customWidth="1"/>
    <col min="3630" max="3630" width="5.85546875" customWidth="1"/>
    <col min="3631" max="3631" width="5.7109375" customWidth="1"/>
    <col min="3632" max="3632" width="6.28515625" customWidth="1"/>
    <col min="3633" max="3634" width="6" customWidth="1"/>
    <col min="3635" max="3635" width="6.28515625" customWidth="1"/>
    <col min="3636" max="3636" width="2" customWidth="1"/>
    <col min="3829" max="3829" width="14.5703125" bestFit="1" customWidth="1"/>
    <col min="3830" max="3830" width="8" customWidth="1"/>
    <col min="3831" max="3831" width="1.85546875" customWidth="1"/>
    <col min="3832" max="3832" width="5.28515625" customWidth="1"/>
    <col min="3833" max="3833" width="5.5703125" customWidth="1"/>
    <col min="3834" max="3836" width="5.28515625" customWidth="1"/>
    <col min="3837" max="3837" width="5.7109375" customWidth="1"/>
    <col min="3838" max="3838" width="1.42578125" customWidth="1"/>
    <col min="3839" max="3839" width="2.7109375" customWidth="1"/>
    <col min="3840" max="3840" width="5.85546875" customWidth="1"/>
    <col min="3841" max="3841" width="6.85546875" customWidth="1"/>
    <col min="3842" max="3842" width="4.5703125" customWidth="1"/>
    <col min="3843" max="3843" width="5.85546875" customWidth="1"/>
    <col min="3844" max="3844" width="4.7109375" customWidth="1"/>
    <col min="3845" max="3845" width="5.42578125" customWidth="1"/>
    <col min="3846" max="3846" width="5.7109375" customWidth="1"/>
    <col min="3847" max="3847" width="0.140625" customWidth="1"/>
    <col min="3848" max="3848" width="5.140625" customWidth="1"/>
    <col min="3849" max="3849" width="5.7109375" customWidth="1"/>
    <col min="3850" max="3850" width="6.42578125" customWidth="1"/>
    <col min="3851" max="3851" width="6" customWidth="1"/>
    <col min="3852" max="3852" width="5.7109375" customWidth="1"/>
    <col min="3853" max="3853" width="6.140625" customWidth="1"/>
    <col min="3854" max="3854" width="6.7109375" customWidth="1"/>
    <col min="3855" max="3855" width="5.42578125" customWidth="1"/>
    <col min="3856" max="3856" width="5" customWidth="1"/>
    <col min="3857" max="3857" width="2.5703125" customWidth="1"/>
    <col min="3858" max="3858" width="5.7109375" customWidth="1"/>
    <col min="3859" max="3859" width="5.140625" customWidth="1"/>
    <col min="3860" max="3860" width="6" customWidth="1"/>
    <col min="3861" max="3861" width="6.140625" customWidth="1"/>
    <col min="3862" max="3862" width="6" customWidth="1"/>
    <col min="3863" max="3863" width="6.28515625" customWidth="1"/>
    <col min="3864" max="3864" width="6" customWidth="1"/>
    <col min="3865" max="3865" width="5.5703125" customWidth="1"/>
    <col min="3866" max="3866" width="1.7109375" customWidth="1"/>
    <col min="3867" max="3867" width="1.28515625" customWidth="1"/>
    <col min="3868" max="3868" width="1.42578125" customWidth="1"/>
    <col min="3869" max="3869" width="1.28515625" customWidth="1"/>
    <col min="3870" max="3870" width="6.42578125" customWidth="1"/>
    <col min="3871" max="3871" width="4.140625" customWidth="1"/>
    <col min="3872" max="3872" width="5.85546875" customWidth="1"/>
    <col min="3873" max="3873" width="5.5703125" customWidth="1"/>
    <col min="3874" max="3874" width="5.140625" customWidth="1"/>
    <col min="3875" max="3875" width="6" customWidth="1"/>
    <col min="3876" max="3876" width="4.28515625" customWidth="1"/>
    <col min="3877" max="3877" width="5.28515625" customWidth="1"/>
    <col min="3878" max="3878" width="5.42578125" customWidth="1"/>
    <col min="3879" max="3879" width="0.140625" customWidth="1"/>
    <col min="3880" max="3881" width="5.28515625" customWidth="1"/>
    <col min="3882" max="3882" width="5.42578125" customWidth="1"/>
    <col min="3883" max="3883" width="5.140625" customWidth="1"/>
    <col min="3884" max="3884" width="0.140625" customWidth="1"/>
    <col min="3885" max="3885" width="5.5703125" customWidth="1"/>
    <col min="3886" max="3886" width="5.85546875" customWidth="1"/>
    <col min="3887" max="3887" width="5.7109375" customWidth="1"/>
    <col min="3888" max="3888" width="6.28515625" customWidth="1"/>
    <col min="3889" max="3890" width="6" customWidth="1"/>
    <col min="3891" max="3891" width="6.28515625" customWidth="1"/>
    <col min="3892" max="3892" width="2" customWidth="1"/>
    <col min="4085" max="4085" width="14.5703125" bestFit="1" customWidth="1"/>
    <col min="4086" max="4086" width="8" customWidth="1"/>
    <col min="4087" max="4087" width="1.85546875" customWidth="1"/>
    <col min="4088" max="4088" width="5.28515625" customWidth="1"/>
    <col min="4089" max="4089" width="5.5703125" customWidth="1"/>
    <col min="4090" max="4092" width="5.28515625" customWidth="1"/>
    <col min="4093" max="4093" width="5.7109375" customWidth="1"/>
    <col min="4094" max="4094" width="1.42578125" customWidth="1"/>
    <col min="4095" max="4095" width="2.7109375" customWidth="1"/>
    <col min="4096" max="4096" width="5.85546875" customWidth="1"/>
    <col min="4097" max="4097" width="6.85546875" customWidth="1"/>
    <col min="4098" max="4098" width="4.5703125" customWidth="1"/>
    <col min="4099" max="4099" width="5.85546875" customWidth="1"/>
    <col min="4100" max="4100" width="4.7109375" customWidth="1"/>
    <col min="4101" max="4101" width="5.42578125" customWidth="1"/>
    <col min="4102" max="4102" width="5.7109375" customWidth="1"/>
    <col min="4103" max="4103" width="0.140625" customWidth="1"/>
    <col min="4104" max="4104" width="5.140625" customWidth="1"/>
    <col min="4105" max="4105" width="5.7109375" customWidth="1"/>
    <col min="4106" max="4106" width="6.42578125" customWidth="1"/>
    <col min="4107" max="4107" width="6" customWidth="1"/>
    <col min="4108" max="4108" width="5.7109375" customWidth="1"/>
    <col min="4109" max="4109" width="6.140625" customWidth="1"/>
    <col min="4110" max="4110" width="6.7109375" customWidth="1"/>
    <col min="4111" max="4111" width="5.42578125" customWidth="1"/>
    <col min="4112" max="4112" width="5" customWidth="1"/>
    <col min="4113" max="4113" width="2.5703125" customWidth="1"/>
    <col min="4114" max="4114" width="5.7109375" customWidth="1"/>
    <col min="4115" max="4115" width="5.140625" customWidth="1"/>
    <col min="4116" max="4116" width="6" customWidth="1"/>
    <col min="4117" max="4117" width="6.140625" customWidth="1"/>
    <col min="4118" max="4118" width="6" customWidth="1"/>
    <col min="4119" max="4119" width="6.28515625" customWidth="1"/>
    <col min="4120" max="4120" width="6" customWidth="1"/>
    <col min="4121" max="4121" width="5.5703125" customWidth="1"/>
    <col min="4122" max="4122" width="1.7109375" customWidth="1"/>
    <col min="4123" max="4123" width="1.28515625" customWidth="1"/>
    <col min="4124" max="4124" width="1.42578125" customWidth="1"/>
    <col min="4125" max="4125" width="1.28515625" customWidth="1"/>
    <col min="4126" max="4126" width="6.42578125" customWidth="1"/>
    <col min="4127" max="4127" width="4.140625" customWidth="1"/>
    <col min="4128" max="4128" width="5.85546875" customWidth="1"/>
    <col min="4129" max="4129" width="5.5703125" customWidth="1"/>
    <col min="4130" max="4130" width="5.140625" customWidth="1"/>
    <col min="4131" max="4131" width="6" customWidth="1"/>
    <col min="4132" max="4132" width="4.28515625" customWidth="1"/>
    <col min="4133" max="4133" width="5.28515625" customWidth="1"/>
    <col min="4134" max="4134" width="5.42578125" customWidth="1"/>
    <col min="4135" max="4135" width="0.140625" customWidth="1"/>
    <col min="4136" max="4137" width="5.28515625" customWidth="1"/>
    <col min="4138" max="4138" width="5.42578125" customWidth="1"/>
    <col min="4139" max="4139" width="5.140625" customWidth="1"/>
    <col min="4140" max="4140" width="0.140625" customWidth="1"/>
    <col min="4141" max="4141" width="5.5703125" customWidth="1"/>
    <col min="4142" max="4142" width="5.85546875" customWidth="1"/>
    <col min="4143" max="4143" width="5.7109375" customWidth="1"/>
    <col min="4144" max="4144" width="6.28515625" customWidth="1"/>
    <col min="4145" max="4146" width="6" customWidth="1"/>
    <col min="4147" max="4147" width="6.28515625" customWidth="1"/>
    <col min="4148" max="4148" width="2" customWidth="1"/>
    <col min="4341" max="4341" width="14.5703125" bestFit="1" customWidth="1"/>
    <col min="4342" max="4342" width="8" customWidth="1"/>
    <col min="4343" max="4343" width="1.85546875" customWidth="1"/>
    <col min="4344" max="4344" width="5.28515625" customWidth="1"/>
    <col min="4345" max="4345" width="5.5703125" customWidth="1"/>
    <col min="4346" max="4348" width="5.28515625" customWidth="1"/>
    <col min="4349" max="4349" width="5.7109375" customWidth="1"/>
    <col min="4350" max="4350" width="1.42578125" customWidth="1"/>
    <col min="4351" max="4351" width="2.7109375" customWidth="1"/>
    <col min="4352" max="4352" width="5.85546875" customWidth="1"/>
    <col min="4353" max="4353" width="6.85546875" customWidth="1"/>
    <col min="4354" max="4354" width="4.5703125" customWidth="1"/>
    <col min="4355" max="4355" width="5.85546875" customWidth="1"/>
    <col min="4356" max="4356" width="4.7109375" customWidth="1"/>
    <col min="4357" max="4357" width="5.42578125" customWidth="1"/>
    <col min="4358" max="4358" width="5.7109375" customWidth="1"/>
    <col min="4359" max="4359" width="0.140625" customWidth="1"/>
    <col min="4360" max="4360" width="5.140625" customWidth="1"/>
    <col min="4361" max="4361" width="5.7109375" customWidth="1"/>
    <col min="4362" max="4362" width="6.42578125" customWidth="1"/>
    <col min="4363" max="4363" width="6" customWidth="1"/>
    <col min="4364" max="4364" width="5.7109375" customWidth="1"/>
    <col min="4365" max="4365" width="6.140625" customWidth="1"/>
    <col min="4366" max="4366" width="6.7109375" customWidth="1"/>
    <col min="4367" max="4367" width="5.42578125" customWidth="1"/>
    <col min="4368" max="4368" width="5" customWidth="1"/>
    <col min="4369" max="4369" width="2.5703125" customWidth="1"/>
    <col min="4370" max="4370" width="5.7109375" customWidth="1"/>
    <col min="4371" max="4371" width="5.140625" customWidth="1"/>
    <col min="4372" max="4372" width="6" customWidth="1"/>
    <col min="4373" max="4373" width="6.140625" customWidth="1"/>
    <col min="4374" max="4374" width="6" customWidth="1"/>
    <col min="4375" max="4375" width="6.28515625" customWidth="1"/>
    <col min="4376" max="4376" width="6" customWidth="1"/>
    <col min="4377" max="4377" width="5.5703125" customWidth="1"/>
    <col min="4378" max="4378" width="1.7109375" customWidth="1"/>
    <col min="4379" max="4379" width="1.28515625" customWidth="1"/>
    <col min="4380" max="4380" width="1.42578125" customWidth="1"/>
    <col min="4381" max="4381" width="1.28515625" customWidth="1"/>
    <col min="4382" max="4382" width="6.42578125" customWidth="1"/>
    <col min="4383" max="4383" width="4.140625" customWidth="1"/>
    <col min="4384" max="4384" width="5.85546875" customWidth="1"/>
    <col min="4385" max="4385" width="5.5703125" customWidth="1"/>
    <col min="4386" max="4386" width="5.140625" customWidth="1"/>
    <col min="4387" max="4387" width="6" customWidth="1"/>
    <col min="4388" max="4388" width="4.28515625" customWidth="1"/>
    <col min="4389" max="4389" width="5.28515625" customWidth="1"/>
    <col min="4390" max="4390" width="5.42578125" customWidth="1"/>
    <col min="4391" max="4391" width="0.140625" customWidth="1"/>
    <col min="4392" max="4393" width="5.28515625" customWidth="1"/>
    <col min="4394" max="4394" width="5.42578125" customWidth="1"/>
    <col min="4395" max="4395" width="5.140625" customWidth="1"/>
    <col min="4396" max="4396" width="0.140625" customWidth="1"/>
    <col min="4397" max="4397" width="5.5703125" customWidth="1"/>
    <col min="4398" max="4398" width="5.85546875" customWidth="1"/>
    <col min="4399" max="4399" width="5.7109375" customWidth="1"/>
    <col min="4400" max="4400" width="6.28515625" customWidth="1"/>
    <col min="4401" max="4402" width="6" customWidth="1"/>
    <col min="4403" max="4403" width="6.28515625" customWidth="1"/>
    <col min="4404" max="4404" width="2" customWidth="1"/>
    <col min="4597" max="4597" width="14.5703125" bestFit="1" customWidth="1"/>
    <col min="4598" max="4598" width="8" customWidth="1"/>
    <col min="4599" max="4599" width="1.85546875" customWidth="1"/>
    <col min="4600" max="4600" width="5.28515625" customWidth="1"/>
    <col min="4601" max="4601" width="5.5703125" customWidth="1"/>
    <col min="4602" max="4604" width="5.28515625" customWidth="1"/>
    <col min="4605" max="4605" width="5.7109375" customWidth="1"/>
    <col min="4606" max="4606" width="1.42578125" customWidth="1"/>
    <col min="4607" max="4607" width="2.7109375" customWidth="1"/>
    <col min="4608" max="4608" width="5.85546875" customWidth="1"/>
    <col min="4609" max="4609" width="6.85546875" customWidth="1"/>
    <col min="4610" max="4610" width="4.5703125" customWidth="1"/>
    <col min="4611" max="4611" width="5.85546875" customWidth="1"/>
    <col min="4612" max="4612" width="4.7109375" customWidth="1"/>
    <col min="4613" max="4613" width="5.42578125" customWidth="1"/>
    <col min="4614" max="4614" width="5.7109375" customWidth="1"/>
    <col min="4615" max="4615" width="0.140625" customWidth="1"/>
    <col min="4616" max="4616" width="5.140625" customWidth="1"/>
    <col min="4617" max="4617" width="5.7109375" customWidth="1"/>
    <col min="4618" max="4618" width="6.42578125" customWidth="1"/>
    <col min="4619" max="4619" width="6" customWidth="1"/>
    <col min="4620" max="4620" width="5.7109375" customWidth="1"/>
    <col min="4621" max="4621" width="6.140625" customWidth="1"/>
    <col min="4622" max="4622" width="6.7109375" customWidth="1"/>
    <col min="4623" max="4623" width="5.42578125" customWidth="1"/>
    <col min="4624" max="4624" width="5" customWidth="1"/>
    <col min="4625" max="4625" width="2.5703125" customWidth="1"/>
    <col min="4626" max="4626" width="5.7109375" customWidth="1"/>
    <col min="4627" max="4627" width="5.140625" customWidth="1"/>
    <col min="4628" max="4628" width="6" customWidth="1"/>
    <col min="4629" max="4629" width="6.140625" customWidth="1"/>
    <col min="4630" max="4630" width="6" customWidth="1"/>
    <col min="4631" max="4631" width="6.28515625" customWidth="1"/>
    <col min="4632" max="4632" width="6" customWidth="1"/>
    <col min="4633" max="4633" width="5.5703125" customWidth="1"/>
    <col min="4634" max="4634" width="1.7109375" customWidth="1"/>
    <col min="4635" max="4635" width="1.28515625" customWidth="1"/>
    <col min="4636" max="4636" width="1.42578125" customWidth="1"/>
    <col min="4637" max="4637" width="1.28515625" customWidth="1"/>
    <col min="4638" max="4638" width="6.42578125" customWidth="1"/>
    <col min="4639" max="4639" width="4.140625" customWidth="1"/>
    <col min="4640" max="4640" width="5.85546875" customWidth="1"/>
    <col min="4641" max="4641" width="5.5703125" customWidth="1"/>
    <col min="4642" max="4642" width="5.140625" customWidth="1"/>
    <col min="4643" max="4643" width="6" customWidth="1"/>
    <col min="4644" max="4644" width="4.28515625" customWidth="1"/>
    <col min="4645" max="4645" width="5.28515625" customWidth="1"/>
    <col min="4646" max="4646" width="5.42578125" customWidth="1"/>
    <col min="4647" max="4647" width="0.140625" customWidth="1"/>
    <col min="4648" max="4649" width="5.28515625" customWidth="1"/>
    <col min="4650" max="4650" width="5.42578125" customWidth="1"/>
    <col min="4651" max="4651" width="5.140625" customWidth="1"/>
    <col min="4652" max="4652" width="0.140625" customWidth="1"/>
    <col min="4653" max="4653" width="5.5703125" customWidth="1"/>
    <col min="4654" max="4654" width="5.85546875" customWidth="1"/>
    <col min="4655" max="4655" width="5.7109375" customWidth="1"/>
    <col min="4656" max="4656" width="6.28515625" customWidth="1"/>
    <col min="4657" max="4658" width="6" customWidth="1"/>
    <col min="4659" max="4659" width="6.28515625" customWidth="1"/>
    <col min="4660" max="4660" width="2" customWidth="1"/>
    <col min="4853" max="4853" width="14.5703125" bestFit="1" customWidth="1"/>
    <col min="4854" max="4854" width="8" customWidth="1"/>
    <col min="4855" max="4855" width="1.85546875" customWidth="1"/>
    <col min="4856" max="4856" width="5.28515625" customWidth="1"/>
    <col min="4857" max="4857" width="5.5703125" customWidth="1"/>
    <col min="4858" max="4860" width="5.28515625" customWidth="1"/>
    <col min="4861" max="4861" width="5.7109375" customWidth="1"/>
    <col min="4862" max="4862" width="1.42578125" customWidth="1"/>
    <col min="4863" max="4863" width="2.7109375" customWidth="1"/>
    <col min="4864" max="4864" width="5.85546875" customWidth="1"/>
    <col min="4865" max="4865" width="6.85546875" customWidth="1"/>
    <col min="4866" max="4866" width="4.5703125" customWidth="1"/>
    <col min="4867" max="4867" width="5.85546875" customWidth="1"/>
    <col min="4868" max="4868" width="4.7109375" customWidth="1"/>
    <col min="4869" max="4869" width="5.42578125" customWidth="1"/>
    <col min="4870" max="4870" width="5.7109375" customWidth="1"/>
    <col min="4871" max="4871" width="0.140625" customWidth="1"/>
    <col min="4872" max="4872" width="5.140625" customWidth="1"/>
    <col min="4873" max="4873" width="5.7109375" customWidth="1"/>
    <col min="4874" max="4874" width="6.42578125" customWidth="1"/>
    <col min="4875" max="4875" width="6" customWidth="1"/>
    <col min="4876" max="4876" width="5.7109375" customWidth="1"/>
    <col min="4877" max="4877" width="6.140625" customWidth="1"/>
    <col min="4878" max="4878" width="6.7109375" customWidth="1"/>
    <col min="4879" max="4879" width="5.42578125" customWidth="1"/>
    <col min="4880" max="4880" width="5" customWidth="1"/>
    <col min="4881" max="4881" width="2.5703125" customWidth="1"/>
    <col min="4882" max="4882" width="5.7109375" customWidth="1"/>
    <col min="4883" max="4883" width="5.140625" customWidth="1"/>
    <col min="4884" max="4884" width="6" customWidth="1"/>
    <col min="4885" max="4885" width="6.140625" customWidth="1"/>
    <col min="4886" max="4886" width="6" customWidth="1"/>
    <col min="4887" max="4887" width="6.28515625" customWidth="1"/>
    <col min="4888" max="4888" width="6" customWidth="1"/>
    <col min="4889" max="4889" width="5.5703125" customWidth="1"/>
    <col min="4890" max="4890" width="1.7109375" customWidth="1"/>
    <col min="4891" max="4891" width="1.28515625" customWidth="1"/>
    <col min="4892" max="4892" width="1.42578125" customWidth="1"/>
    <col min="4893" max="4893" width="1.28515625" customWidth="1"/>
    <col min="4894" max="4894" width="6.42578125" customWidth="1"/>
    <col min="4895" max="4895" width="4.140625" customWidth="1"/>
    <col min="4896" max="4896" width="5.85546875" customWidth="1"/>
    <col min="4897" max="4897" width="5.5703125" customWidth="1"/>
    <col min="4898" max="4898" width="5.140625" customWidth="1"/>
    <col min="4899" max="4899" width="6" customWidth="1"/>
    <col min="4900" max="4900" width="4.28515625" customWidth="1"/>
    <col min="4901" max="4901" width="5.28515625" customWidth="1"/>
    <col min="4902" max="4902" width="5.42578125" customWidth="1"/>
    <col min="4903" max="4903" width="0.140625" customWidth="1"/>
    <col min="4904" max="4905" width="5.28515625" customWidth="1"/>
    <col min="4906" max="4906" width="5.42578125" customWidth="1"/>
    <col min="4907" max="4907" width="5.140625" customWidth="1"/>
    <col min="4908" max="4908" width="0.140625" customWidth="1"/>
    <col min="4909" max="4909" width="5.5703125" customWidth="1"/>
    <col min="4910" max="4910" width="5.85546875" customWidth="1"/>
    <col min="4911" max="4911" width="5.7109375" customWidth="1"/>
    <col min="4912" max="4912" width="6.28515625" customWidth="1"/>
    <col min="4913" max="4914" width="6" customWidth="1"/>
    <col min="4915" max="4915" width="6.28515625" customWidth="1"/>
    <col min="4916" max="4916" width="2" customWidth="1"/>
    <col min="5109" max="5109" width="14.5703125" bestFit="1" customWidth="1"/>
    <col min="5110" max="5110" width="8" customWidth="1"/>
    <col min="5111" max="5111" width="1.85546875" customWidth="1"/>
    <col min="5112" max="5112" width="5.28515625" customWidth="1"/>
    <col min="5113" max="5113" width="5.5703125" customWidth="1"/>
    <col min="5114" max="5116" width="5.28515625" customWidth="1"/>
    <col min="5117" max="5117" width="5.7109375" customWidth="1"/>
    <col min="5118" max="5118" width="1.42578125" customWidth="1"/>
    <col min="5119" max="5119" width="2.7109375" customWidth="1"/>
    <col min="5120" max="5120" width="5.85546875" customWidth="1"/>
    <col min="5121" max="5121" width="6.85546875" customWidth="1"/>
    <col min="5122" max="5122" width="4.5703125" customWidth="1"/>
    <col min="5123" max="5123" width="5.85546875" customWidth="1"/>
    <col min="5124" max="5124" width="4.7109375" customWidth="1"/>
    <col min="5125" max="5125" width="5.42578125" customWidth="1"/>
    <col min="5126" max="5126" width="5.7109375" customWidth="1"/>
    <col min="5127" max="5127" width="0.140625" customWidth="1"/>
    <col min="5128" max="5128" width="5.140625" customWidth="1"/>
    <col min="5129" max="5129" width="5.7109375" customWidth="1"/>
    <col min="5130" max="5130" width="6.42578125" customWidth="1"/>
    <col min="5131" max="5131" width="6" customWidth="1"/>
    <col min="5132" max="5132" width="5.7109375" customWidth="1"/>
    <col min="5133" max="5133" width="6.140625" customWidth="1"/>
    <col min="5134" max="5134" width="6.7109375" customWidth="1"/>
    <col min="5135" max="5135" width="5.42578125" customWidth="1"/>
    <col min="5136" max="5136" width="5" customWidth="1"/>
    <col min="5137" max="5137" width="2.5703125" customWidth="1"/>
    <col min="5138" max="5138" width="5.7109375" customWidth="1"/>
    <col min="5139" max="5139" width="5.140625" customWidth="1"/>
    <col min="5140" max="5140" width="6" customWidth="1"/>
    <col min="5141" max="5141" width="6.140625" customWidth="1"/>
    <col min="5142" max="5142" width="6" customWidth="1"/>
    <col min="5143" max="5143" width="6.28515625" customWidth="1"/>
    <col min="5144" max="5144" width="6" customWidth="1"/>
    <col min="5145" max="5145" width="5.5703125" customWidth="1"/>
    <col min="5146" max="5146" width="1.7109375" customWidth="1"/>
    <col min="5147" max="5147" width="1.28515625" customWidth="1"/>
    <col min="5148" max="5148" width="1.42578125" customWidth="1"/>
    <col min="5149" max="5149" width="1.28515625" customWidth="1"/>
    <col min="5150" max="5150" width="6.42578125" customWidth="1"/>
    <col min="5151" max="5151" width="4.140625" customWidth="1"/>
    <col min="5152" max="5152" width="5.85546875" customWidth="1"/>
    <col min="5153" max="5153" width="5.5703125" customWidth="1"/>
    <col min="5154" max="5154" width="5.140625" customWidth="1"/>
    <col min="5155" max="5155" width="6" customWidth="1"/>
    <col min="5156" max="5156" width="4.28515625" customWidth="1"/>
    <col min="5157" max="5157" width="5.28515625" customWidth="1"/>
    <col min="5158" max="5158" width="5.42578125" customWidth="1"/>
    <col min="5159" max="5159" width="0.140625" customWidth="1"/>
    <col min="5160" max="5161" width="5.28515625" customWidth="1"/>
    <col min="5162" max="5162" width="5.42578125" customWidth="1"/>
    <col min="5163" max="5163" width="5.140625" customWidth="1"/>
    <col min="5164" max="5164" width="0.140625" customWidth="1"/>
    <col min="5165" max="5165" width="5.5703125" customWidth="1"/>
    <col min="5166" max="5166" width="5.85546875" customWidth="1"/>
    <col min="5167" max="5167" width="5.7109375" customWidth="1"/>
    <col min="5168" max="5168" width="6.28515625" customWidth="1"/>
    <col min="5169" max="5170" width="6" customWidth="1"/>
    <col min="5171" max="5171" width="6.28515625" customWidth="1"/>
    <col min="5172" max="5172" width="2" customWidth="1"/>
    <col min="5365" max="5365" width="14.5703125" bestFit="1" customWidth="1"/>
    <col min="5366" max="5366" width="8" customWidth="1"/>
    <col min="5367" max="5367" width="1.85546875" customWidth="1"/>
    <col min="5368" max="5368" width="5.28515625" customWidth="1"/>
    <col min="5369" max="5369" width="5.5703125" customWidth="1"/>
    <col min="5370" max="5372" width="5.28515625" customWidth="1"/>
    <col min="5373" max="5373" width="5.7109375" customWidth="1"/>
    <col min="5374" max="5374" width="1.42578125" customWidth="1"/>
    <col min="5375" max="5375" width="2.7109375" customWidth="1"/>
    <col min="5376" max="5376" width="5.85546875" customWidth="1"/>
    <col min="5377" max="5377" width="6.85546875" customWidth="1"/>
    <col min="5378" max="5378" width="4.5703125" customWidth="1"/>
    <col min="5379" max="5379" width="5.85546875" customWidth="1"/>
    <col min="5380" max="5380" width="4.7109375" customWidth="1"/>
    <col min="5381" max="5381" width="5.42578125" customWidth="1"/>
    <col min="5382" max="5382" width="5.7109375" customWidth="1"/>
    <col min="5383" max="5383" width="0.140625" customWidth="1"/>
    <col min="5384" max="5384" width="5.140625" customWidth="1"/>
    <col min="5385" max="5385" width="5.7109375" customWidth="1"/>
    <col min="5386" max="5386" width="6.42578125" customWidth="1"/>
    <col min="5387" max="5387" width="6" customWidth="1"/>
    <col min="5388" max="5388" width="5.7109375" customWidth="1"/>
    <col min="5389" max="5389" width="6.140625" customWidth="1"/>
    <col min="5390" max="5390" width="6.7109375" customWidth="1"/>
    <col min="5391" max="5391" width="5.42578125" customWidth="1"/>
    <col min="5392" max="5392" width="5" customWidth="1"/>
    <col min="5393" max="5393" width="2.5703125" customWidth="1"/>
    <col min="5394" max="5394" width="5.7109375" customWidth="1"/>
    <col min="5395" max="5395" width="5.140625" customWidth="1"/>
    <col min="5396" max="5396" width="6" customWidth="1"/>
    <col min="5397" max="5397" width="6.140625" customWidth="1"/>
    <col min="5398" max="5398" width="6" customWidth="1"/>
    <col min="5399" max="5399" width="6.28515625" customWidth="1"/>
    <col min="5400" max="5400" width="6" customWidth="1"/>
    <col min="5401" max="5401" width="5.5703125" customWidth="1"/>
    <col min="5402" max="5402" width="1.7109375" customWidth="1"/>
    <col min="5403" max="5403" width="1.28515625" customWidth="1"/>
    <col min="5404" max="5404" width="1.42578125" customWidth="1"/>
    <col min="5405" max="5405" width="1.28515625" customWidth="1"/>
    <col min="5406" max="5406" width="6.42578125" customWidth="1"/>
    <col min="5407" max="5407" width="4.140625" customWidth="1"/>
    <col min="5408" max="5408" width="5.85546875" customWidth="1"/>
    <col min="5409" max="5409" width="5.5703125" customWidth="1"/>
    <col min="5410" max="5410" width="5.140625" customWidth="1"/>
    <col min="5411" max="5411" width="6" customWidth="1"/>
    <col min="5412" max="5412" width="4.28515625" customWidth="1"/>
    <col min="5413" max="5413" width="5.28515625" customWidth="1"/>
    <col min="5414" max="5414" width="5.42578125" customWidth="1"/>
    <col min="5415" max="5415" width="0.140625" customWidth="1"/>
    <col min="5416" max="5417" width="5.28515625" customWidth="1"/>
    <col min="5418" max="5418" width="5.42578125" customWidth="1"/>
    <col min="5419" max="5419" width="5.140625" customWidth="1"/>
    <col min="5420" max="5420" width="0.140625" customWidth="1"/>
    <col min="5421" max="5421" width="5.5703125" customWidth="1"/>
    <col min="5422" max="5422" width="5.85546875" customWidth="1"/>
    <col min="5423" max="5423" width="5.7109375" customWidth="1"/>
    <col min="5424" max="5424" width="6.28515625" customWidth="1"/>
    <col min="5425" max="5426" width="6" customWidth="1"/>
    <col min="5427" max="5427" width="6.28515625" customWidth="1"/>
    <col min="5428" max="5428" width="2" customWidth="1"/>
    <col min="5621" max="5621" width="14.5703125" bestFit="1" customWidth="1"/>
    <col min="5622" max="5622" width="8" customWidth="1"/>
    <col min="5623" max="5623" width="1.85546875" customWidth="1"/>
    <col min="5624" max="5624" width="5.28515625" customWidth="1"/>
    <col min="5625" max="5625" width="5.5703125" customWidth="1"/>
    <col min="5626" max="5628" width="5.28515625" customWidth="1"/>
    <col min="5629" max="5629" width="5.7109375" customWidth="1"/>
    <col min="5630" max="5630" width="1.42578125" customWidth="1"/>
    <col min="5631" max="5631" width="2.7109375" customWidth="1"/>
    <col min="5632" max="5632" width="5.85546875" customWidth="1"/>
    <col min="5633" max="5633" width="6.85546875" customWidth="1"/>
    <col min="5634" max="5634" width="4.5703125" customWidth="1"/>
    <col min="5635" max="5635" width="5.85546875" customWidth="1"/>
    <col min="5636" max="5636" width="4.7109375" customWidth="1"/>
    <col min="5637" max="5637" width="5.42578125" customWidth="1"/>
    <col min="5638" max="5638" width="5.7109375" customWidth="1"/>
    <col min="5639" max="5639" width="0.140625" customWidth="1"/>
    <col min="5640" max="5640" width="5.140625" customWidth="1"/>
    <col min="5641" max="5641" width="5.7109375" customWidth="1"/>
    <col min="5642" max="5642" width="6.42578125" customWidth="1"/>
    <col min="5643" max="5643" width="6" customWidth="1"/>
    <col min="5644" max="5644" width="5.7109375" customWidth="1"/>
    <col min="5645" max="5645" width="6.140625" customWidth="1"/>
    <col min="5646" max="5646" width="6.7109375" customWidth="1"/>
    <col min="5647" max="5647" width="5.42578125" customWidth="1"/>
    <col min="5648" max="5648" width="5" customWidth="1"/>
    <col min="5649" max="5649" width="2.5703125" customWidth="1"/>
    <col min="5650" max="5650" width="5.7109375" customWidth="1"/>
    <col min="5651" max="5651" width="5.140625" customWidth="1"/>
    <col min="5652" max="5652" width="6" customWidth="1"/>
    <col min="5653" max="5653" width="6.140625" customWidth="1"/>
    <col min="5654" max="5654" width="6" customWidth="1"/>
    <col min="5655" max="5655" width="6.28515625" customWidth="1"/>
    <col min="5656" max="5656" width="6" customWidth="1"/>
    <col min="5657" max="5657" width="5.5703125" customWidth="1"/>
    <col min="5658" max="5658" width="1.7109375" customWidth="1"/>
    <col min="5659" max="5659" width="1.28515625" customWidth="1"/>
    <col min="5660" max="5660" width="1.42578125" customWidth="1"/>
    <col min="5661" max="5661" width="1.28515625" customWidth="1"/>
    <col min="5662" max="5662" width="6.42578125" customWidth="1"/>
    <col min="5663" max="5663" width="4.140625" customWidth="1"/>
    <col min="5664" max="5664" width="5.85546875" customWidth="1"/>
    <col min="5665" max="5665" width="5.5703125" customWidth="1"/>
    <col min="5666" max="5666" width="5.140625" customWidth="1"/>
    <col min="5667" max="5667" width="6" customWidth="1"/>
    <col min="5668" max="5668" width="4.28515625" customWidth="1"/>
    <col min="5669" max="5669" width="5.28515625" customWidth="1"/>
    <col min="5670" max="5670" width="5.42578125" customWidth="1"/>
    <col min="5671" max="5671" width="0.140625" customWidth="1"/>
    <col min="5672" max="5673" width="5.28515625" customWidth="1"/>
    <col min="5674" max="5674" width="5.42578125" customWidth="1"/>
    <col min="5675" max="5675" width="5.140625" customWidth="1"/>
    <col min="5676" max="5676" width="0.140625" customWidth="1"/>
    <col min="5677" max="5677" width="5.5703125" customWidth="1"/>
    <col min="5678" max="5678" width="5.85546875" customWidth="1"/>
    <col min="5679" max="5679" width="5.7109375" customWidth="1"/>
    <col min="5680" max="5680" width="6.28515625" customWidth="1"/>
    <col min="5681" max="5682" width="6" customWidth="1"/>
    <col min="5683" max="5683" width="6.28515625" customWidth="1"/>
    <col min="5684" max="5684" width="2" customWidth="1"/>
    <col min="5877" max="5877" width="14.5703125" bestFit="1" customWidth="1"/>
    <col min="5878" max="5878" width="8" customWidth="1"/>
    <col min="5879" max="5879" width="1.85546875" customWidth="1"/>
    <col min="5880" max="5880" width="5.28515625" customWidth="1"/>
    <col min="5881" max="5881" width="5.5703125" customWidth="1"/>
    <col min="5882" max="5884" width="5.28515625" customWidth="1"/>
    <col min="5885" max="5885" width="5.7109375" customWidth="1"/>
    <col min="5886" max="5886" width="1.42578125" customWidth="1"/>
    <col min="5887" max="5887" width="2.7109375" customWidth="1"/>
    <col min="5888" max="5888" width="5.85546875" customWidth="1"/>
    <col min="5889" max="5889" width="6.85546875" customWidth="1"/>
    <col min="5890" max="5890" width="4.5703125" customWidth="1"/>
    <col min="5891" max="5891" width="5.85546875" customWidth="1"/>
    <col min="5892" max="5892" width="4.7109375" customWidth="1"/>
    <col min="5893" max="5893" width="5.42578125" customWidth="1"/>
    <col min="5894" max="5894" width="5.7109375" customWidth="1"/>
    <col min="5895" max="5895" width="0.140625" customWidth="1"/>
    <col min="5896" max="5896" width="5.140625" customWidth="1"/>
    <col min="5897" max="5897" width="5.7109375" customWidth="1"/>
    <col min="5898" max="5898" width="6.42578125" customWidth="1"/>
    <col min="5899" max="5899" width="6" customWidth="1"/>
    <col min="5900" max="5900" width="5.7109375" customWidth="1"/>
    <col min="5901" max="5901" width="6.140625" customWidth="1"/>
    <col min="5902" max="5902" width="6.7109375" customWidth="1"/>
    <col min="5903" max="5903" width="5.42578125" customWidth="1"/>
    <col min="5904" max="5904" width="5" customWidth="1"/>
    <col min="5905" max="5905" width="2.5703125" customWidth="1"/>
    <col min="5906" max="5906" width="5.7109375" customWidth="1"/>
    <col min="5907" max="5907" width="5.140625" customWidth="1"/>
    <col min="5908" max="5908" width="6" customWidth="1"/>
    <col min="5909" max="5909" width="6.140625" customWidth="1"/>
    <col min="5910" max="5910" width="6" customWidth="1"/>
    <col min="5911" max="5911" width="6.28515625" customWidth="1"/>
    <col min="5912" max="5912" width="6" customWidth="1"/>
    <col min="5913" max="5913" width="5.5703125" customWidth="1"/>
    <col min="5914" max="5914" width="1.7109375" customWidth="1"/>
    <col min="5915" max="5915" width="1.28515625" customWidth="1"/>
    <col min="5916" max="5916" width="1.42578125" customWidth="1"/>
    <col min="5917" max="5917" width="1.28515625" customWidth="1"/>
    <col min="5918" max="5918" width="6.42578125" customWidth="1"/>
    <col min="5919" max="5919" width="4.140625" customWidth="1"/>
    <col min="5920" max="5920" width="5.85546875" customWidth="1"/>
    <col min="5921" max="5921" width="5.5703125" customWidth="1"/>
    <col min="5922" max="5922" width="5.140625" customWidth="1"/>
    <col min="5923" max="5923" width="6" customWidth="1"/>
    <col min="5924" max="5924" width="4.28515625" customWidth="1"/>
    <col min="5925" max="5925" width="5.28515625" customWidth="1"/>
    <col min="5926" max="5926" width="5.42578125" customWidth="1"/>
    <col min="5927" max="5927" width="0.140625" customWidth="1"/>
    <col min="5928" max="5929" width="5.28515625" customWidth="1"/>
    <col min="5930" max="5930" width="5.42578125" customWidth="1"/>
    <col min="5931" max="5931" width="5.140625" customWidth="1"/>
    <col min="5932" max="5932" width="0.140625" customWidth="1"/>
    <col min="5933" max="5933" width="5.5703125" customWidth="1"/>
    <col min="5934" max="5934" width="5.85546875" customWidth="1"/>
    <col min="5935" max="5935" width="5.7109375" customWidth="1"/>
    <col min="5936" max="5936" width="6.28515625" customWidth="1"/>
    <col min="5937" max="5938" width="6" customWidth="1"/>
    <col min="5939" max="5939" width="6.28515625" customWidth="1"/>
    <col min="5940" max="5940" width="2" customWidth="1"/>
    <col min="6133" max="6133" width="14.5703125" bestFit="1" customWidth="1"/>
    <col min="6134" max="6134" width="8" customWidth="1"/>
    <col min="6135" max="6135" width="1.85546875" customWidth="1"/>
    <col min="6136" max="6136" width="5.28515625" customWidth="1"/>
    <col min="6137" max="6137" width="5.5703125" customWidth="1"/>
    <col min="6138" max="6140" width="5.28515625" customWidth="1"/>
    <col min="6141" max="6141" width="5.7109375" customWidth="1"/>
    <col min="6142" max="6142" width="1.42578125" customWidth="1"/>
    <col min="6143" max="6143" width="2.7109375" customWidth="1"/>
    <col min="6144" max="6144" width="5.85546875" customWidth="1"/>
    <col min="6145" max="6145" width="6.85546875" customWidth="1"/>
    <col min="6146" max="6146" width="4.5703125" customWidth="1"/>
    <col min="6147" max="6147" width="5.85546875" customWidth="1"/>
    <col min="6148" max="6148" width="4.7109375" customWidth="1"/>
    <col min="6149" max="6149" width="5.42578125" customWidth="1"/>
    <col min="6150" max="6150" width="5.7109375" customWidth="1"/>
    <col min="6151" max="6151" width="0.140625" customWidth="1"/>
    <col min="6152" max="6152" width="5.140625" customWidth="1"/>
    <col min="6153" max="6153" width="5.7109375" customWidth="1"/>
    <col min="6154" max="6154" width="6.42578125" customWidth="1"/>
    <col min="6155" max="6155" width="6" customWidth="1"/>
    <col min="6156" max="6156" width="5.7109375" customWidth="1"/>
    <col min="6157" max="6157" width="6.140625" customWidth="1"/>
    <col min="6158" max="6158" width="6.7109375" customWidth="1"/>
    <col min="6159" max="6159" width="5.42578125" customWidth="1"/>
    <col min="6160" max="6160" width="5" customWidth="1"/>
    <col min="6161" max="6161" width="2.5703125" customWidth="1"/>
    <col min="6162" max="6162" width="5.7109375" customWidth="1"/>
    <col min="6163" max="6163" width="5.140625" customWidth="1"/>
    <col min="6164" max="6164" width="6" customWidth="1"/>
    <col min="6165" max="6165" width="6.140625" customWidth="1"/>
    <col min="6166" max="6166" width="6" customWidth="1"/>
    <col min="6167" max="6167" width="6.28515625" customWidth="1"/>
    <col min="6168" max="6168" width="6" customWidth="1"/>
    <col min="6169" max="6169" width="5.5703125" customWidth="1"/>
    <col min="6170" max="6170" width="1.7109375" customWidth="1"/>
    <col min="6171" max="6171" width="1.28515625" customWidth="1"/>
    <col min="6172" max="6172" width="1.42578125" customWidth="1"/>
    <col min="6173" max="6173" width="1.28515625" customWidth="1"/>
    <col min="6174" max="6174" width="6.42578125" customWidth="1"/>
    <col min="6175" max="6175" width="4.140625" customWidth="1"/>
    <col min="6176" max="6176" width="5.85546875" customWidth="1"/>
    <col min="6177" max="6177" width="5.5703125" customWidth="1"/>
    <col min="6178" max="6178" width="5.140625" customWidth="1"/>
    <col min="6179" max="6179" width="6" customWidth="1"/>
    <col min="6180" max="6180" width="4.28515625" customWidth="1"/>
    <col min="6181" max="6181" width="5.28515625" customWidth="1"/>
    <col min="6182" max="6182" width="5.42578125" customWidth="1"/>
    <col min="6183" max="6183" width="0.140625" customWidth="1"/>
    <col min="6184" max="6185" width="5.28515625" customWidth="1"/>
    <col min="6186" max="6186" width="5.42578125" customWidth="1"/>
    <col min="6187" max="6187" width="5.140625" customWidth="1"/>
    <col min="6188" max="6188" width="0.140625" customWidth="1"/>
    <col min="6189" max="6189" width="5.5703125" customWidth="1"/>
    <col min="6190" max="6190" width="5.85546875" customWidth="1"/>
    <col min="6191" max="6191" width="5.7109375" customWidth="1"/>
    <col min="6192" max="6192" width="6.28515625" customWidth="1"/>
    <col min="6193" max="6194" width="6" customWidth="1"/>
    <col min="6195" max="6195" width="6.28515625" customWidth="1"/>
    <col min="6196" max="6196" width="2" customWidth="1"/>
    <col min="6389" max="6389" width="14.5703125" bestFit="1" customWidth="1"/>
    <col min="6390" max="6390" width="8" customWidth="1"/>
    <col min="6391" max="6391" width="1.85546875" customWidth="1"/>
    <col min="6392" max="6392" width="5.28515625" customWidth="1"/>
    <col min="6393" max="6393" width="5.5703125" customWidth="1"/>
    <col min="6394" max="6396" width="5.28515625" customWidth="1"/>
    <col min="6397" max="6397" width="5.7109375" customWidth="1"/>
    <col min="6398" max="6398" width="1.42578125" customWidth="1"/>
    <col min="6399" max="6399" width="2.7109375" customWidth="1"/>
    <col min="6400" max="6400" width="5.85546875" customWidth="1"/>
    <col min="6401" max="6401" width="6.85546875" customWidth="1"/>
    <col min="6402" max="6402" width="4.5703125" customWidth="1"/>
    <col min="6403" max="6403" width="5.85546875" customWidth="1"/>
    <col min="6404" max="6404" width="4.7109375" customWidth="1"/>
    <col min="6405" max="6405" width="5.42578125" customWidth="1"/>
    <col min="6406" max="6406" width="5.7109375" customWidth="1"/>
    <col min="6407" max="6407" width="0.140625" customWidth="1"/>
    <col min="6408" max="6408" width="5.140625" customWidth="1"/>
    <col min="6409" max="6409" width="5.7109375" customWidth="1"/>
    <col min="6410" max="6410" width="6.42578125" customWidth="1"/>
    <col min="6411" max="6411" width="6" customWidth="1"/>
    <col min="6412" max="6412" width="5.7109375" customWidth="1"/>
    <col min="6413" max="6413" width="6.140625" customWidth="1"/>
    <col min="6414" max="6414" width="6.7109375" customWidth="1"/>
    <col min="6415" max="6415" width="5.42578125" customWidth="1"/>
    <col min="6416" max="6416" width="5" customWidth="1"/>
    <col min="6417" max="6417" width="2.5703125" customWidth="1"/>
    <col min="6418" max="6418" width="5.7109375" customWidth="1"/>
    <col min="6419" max="6419" width="5.140625" customWidth="1"/>
    <col min="6420" max="6420" width="6" customWidth="1"/>
    <col min="6421" max="6421" width="6.140625" customWidth="1"/>
    <col min="6422" max="6422" width="6" customWidth="1"/>
    <col min="6423" max="6423" width="6.28515625" customWidth="1"/>
    <col min="6424" max="6424" width="6" customWidth="1"/>
    <col min="6425" max="6425" width="5.5703125" customWidth="1"/>
    <col min="6426" max="6426" width="1.7109375" customWidth="1"/>
    <col min="6427" max="6427" width="1.28515625" customWidth="1"/>
    <col min="6428" max="6428" width="1.42578125" customWidth="1"/>
    <col min="6429" max="6429" width="1.28515625" customWidth="1"/>
    <col min="6430" max="6430" width="6.42578125" customWidth="1"/>
    <col min="6431" max="6431" width="4.140625" customWidth="1"/>
    <col min="6432" max="6432" width="5.85546875" customWidth="1"/>
    <col min="6433" max="6433" width="5.5703125" customWidth="1"/>
    <col min="6434" max="6434" width="5.140625" customWidth="1"/>
    <col min="6435" max="6435" width="6" customWidth="1"/>
    <col min="6436" max="6436" width="4.28515625" customWidth="1"/>
    <col min="6437" max="6437" width="5.28515625" customWidth="1"/>
    <col min="6438" max="6438" width="5.42578125" customWidth="1"/>
    <col min="6439" max="6439" width="0.140625" customWidth="1"/>
    <col min="6440" max="6441" width="5.28515625" customWidth="1"/>
    <col min="6442" max="6442" width="5.42578125" customWidth="1"/>
    <col min="6443" max="6443" width="5.140625" customWidth="1"/>
    <col min="6444" max="6444" width="0.140625" customWidth="1"/>
    <col min="6445" max="6445" width="5.5703125" customWidth="1"/>
    <col min="6446" max="6446" width="5.85546875" customWidth="1"/>
    <col min="6447" max="6447" width="5.7109375" customWidth="1"/>
    <col min="6448" max="6448" width="6.28515625" customWidth="1"/>
    <col min="6449" max="6450" width="6" customWidth="1"/>
    <col min="6451" max="6451" width="6.28515625" customWidth="1"/>
    <col min="6452" max="6452" width="2" customWidth="1"/>
    <col min="6645" max="6645" width="14.5703125" bestFit="1" customWidth="1"/>
    <col min="6646" max="6646" width="8" customWidth="1"/>
    <col min="6647" max="6647" width="1.85546875" customWidth="1"/>
    <col min="6648" max="6648" width="5.28515625" customWidth="1"/>
    <col min="6649" max="6649" width="5.5703125" customWidth="1"/>
    <col min="6650" max="6652" width="5.28515625" customWidth="1"/>
    <col min="6653" max="6653" width="5.7109375" customWidth="1"/>
    <col min="6654" max="6654" width="1.42578125" customWidth="1"/>
    <col min="6655" max="6655" width="2.7109375" customWidth="1"/>
    <col min="6656" max="6656" width="5.85546875" customWidth="1"/>
    <col min="6657" max="6657" width="6.85546875" customWidth="1"/>
    <col min="6658" max="6658" width="4.5703125" customWidth="1"/>
    <col min="6659" max="6659" width="5.85546875" customWidth="1"/>
    <col min="6660" max="6660" width="4.7109375" customWidth="1"/>
    <col min="6661" max="6661" width="5.42578125" customWidth="1"/>
    <col min="6662" max="6662" width="5.7109375" customWidth="1"/>
    <col min="6663" max="6663" width="0.140625" customWidth="1"/>
    <col min="6664" max="6664" width="5.140625" customWidth="1"/>
    <col min="6665" max="6665" width="5.7109375" customWidth="1"/>
    <col min="6666" max="6666" width="6.42578125" customWidth="1"/>
    <col min="6667" max="6667" width="6" customWidth="1"/>
    <col min="6668" max="6668" width="5.7109375" customWidth="1"/>
    <col min="6669" max="6669" width="6.140625" customWidth="1"/>
    <col min="6670" max="6670" width="6.7109375" customWidth="1"/>
    <col min="6671" max="6671" width="5.42578125" customWidth="1"/>
    <col min="6672" max="6672" width="5" customWidth="1"/>
    <col min="6673" max="6673" width="2.5703125" customWidth="1"/>
    <col min="6674" max="6674" width="5.7109375" customWidth="1"/>
    <col min="6675" max="6675" width="5.140625" customWidth="1"/>
    <col min="6676" max="6676" width="6" customWidth="1"/>
    <col min="6677" max="6677" width="6.140625" customWidth="1"/>
    <col min="6678" max="6678" width="6" customWidth="1"/>
    <col min="6679" max="6679" width="6.28515625" customWidth="1"/>
    <col min="6680" max="6680" width="6" customWidth="1"/>
    <col min="6681" max="6681" width="5.5703125" customWidth="1"/>
    <col min="6682" max="6682" width="1.7109375" customWidth="1"/>
    <col min="6683" max="6683" width="1.28515625" customWidth="1"/>
    <col min="6684" max="6684" width="1.42578125" customWidth="1"/>
    <col min="6685" max="6685" width="1.28515625" customWidth="1"/>
    <col min="6686" max="6686" width="6.42578125" customWidth="1"/>
    <col min="6687" max="6687" width="4.140625" customWidth="1"/>
    <col min="6688" max="6688" width="5.85546875" customWidth="1"/>
    <col min="6689" max="6689" width="5.5703125" customWidth="1"/>
    <col min="6690" max="6690" width="5.140625" customWidth="1"/>
    <col min="6691" max="6691" width="6" customWidth="1"/>
    <col min="6692" max="6692" width="4.28515625" customWidth="1"/>
    <col min="6693" max="6693" width="5.28515625" customWidth="1"/>
    <col min="6694" max="6694" width="5.42578125" customWidth="1"/>
    <col min="6695" max="6695" width="0.140625" customWidth="1"/>
    <col min="6696" max="6697" width="5.28515625" customWidth="1"/>
    <col min="6698" max="6698" width="5.42578125" customWidth="1"/>
    <col min="6699" max="6699" width="5.140625" customWidth="1"/>
    <col min="6700" max="6700" width="0.140625" customWidth="1"/>
    <col min="6701" max="6701" width="5.5703125" customWidth="1"/>
    <col min="6702" max="6702" width="5.85546875" customWidth="1"/>
    <col min="6703" max="6703" width="5.7109375" customWidth="1"/>
    <col min="6704" max="6704" width="6.28515625" customWidth="1"/>
    <col min="6705" max="6706" width="6" customWidth="1"/>
    <col min="6707" max="6707" width="6.28515625" customWidth="1"/>
    <col min="6708" max="6708" width="2" customWidth="1"/>
    <col min="6901" max="6901" width="14.5703125" bestFit="1" customWidth="1"/>
    <col min="6902" max="6902" width="8" customWidth="1"/>
    <col min="6903" max="6903" width="1.85546875" customWidth="1"/>
    <col min="6904" max="6904" width="5.28515625" customWidth="1"/>
    <col min="6905" max="6905" width="5.5703125" customWidth="1"/>
    <col min="6906" max="6908" width="5.28515625" customWidth="1"/>
    <col min="6909" max="6909" width="5.7109375" customWidth="1"/>
    <col min="6910" max="6910" width="1.42578125" customWidth="1"/>
    <col min="6911" max="6911" width="2.7109375" customWidth="1"/>
    <col min="6912" max="6912" width="5.85546875" customWidth="1"/>
    <col min="6913" max="6913" width="6.85546875" customWidth="1"/>
    <col min="6914" max="6914" width="4.5703125" customWidth="1"/>
    <col min="6915" max="6915" width="5.85546875" customWidth="1"/>
    <col min="6916" max="6916" width="4.7109375" customWidth="1"/>
    <col min="6917" max="6917" width="5.42578125" customWidth="1"/>
    <col min="6918" max="6918" width="5.7109375" customWidth="1"/>
    <col min="6919" max="6919" width="0.140625" customWidth="1"/>
    <col min="6920" max="6920" width="5.140625" customWidth="1"/>
    <col min="6921" max="6921" width="5.7109375" customWidth="1"/>
    <col min="6922" max="6922" width="6.42578125" customWidth="1"/>
    <col min="6923" max="6923" width="6" customWidth="1"/>
    <col min="6924" max="6924" width="5.7109375" customWidth="1"/>
    <col min="6925" max="6925" width="6.140625" customWidth="1"/>
    <col min="6926" max="6926" width="6.7109375" customWidth="1"/>
    <col min="6927" max="6927" width="5.42578125" customWidth="1"/>
    <col min="6928" max="6928" width="5" customWidth="1"/>
    <col min="6929" max="6929" width="2.5703125" customWidth="1"/>
    <col min="6930" max="6930" width="5.7109375" customWidth="1"/>
    <col min="6931" max="6931" width="5.140625" customWidth="1"/>
    <col min="6932" max="6932" width="6" customWidth="1"/>
    <col min="6933" max="6933" width="6.140625" customWidth="1"/>
    <col min="6934" max="6934" width="6" customWidth="1"/>
    <col min="6935" max="6935" width="6.28515625" customWidth="1"/>
    <col min="6936" max="6936" width="6" customWidth="1"/>
    <col min="6937" max="6937" width="5.5703125" customWidth="1"/>
    <col min="6938" max="6938" width="1.7109375" customWidth="1"/>
    <col min="6939" max="6939" width="1.28515625" customWidth="1"/>
    <col min="6940" max="6940" width="1.42578125" customWidth="1"/>
    <col min="6941" max="6941" width="1.28515625" customWidth="1"/>
    <col min="6942" max="6942" width="6.42578125" customWidth="1"/>
    <col min="6943" max="6943" width="4.140625" customWidth="1"/>
    <col min="6944" max="6944" width="5.85546875" customWidth="1"/>
    <col min="6945" max="6945" width="5.5703125" customWidth="1"/>
    <col min="6946" max="6946" width="5.140625" customWidth="1"/>
    <col min="6947" max="6947" width="6" customWidth="1"/>
    <col min="6948" max="6948" width="4.28515625" customWidth="1"/>
    <col min="6949" max="6949" width="5.28515625" customWidth="1"/>
    <col min="6950" max="6950" width="5.42578125" customWidth="1"/>
    <col min="6951" max="6951" width="0.140625" customWidth="1"/>
    <col min="6952" max="6953" width="5.28515625" customWidth="1"/>
    <col min="6954" max="6954" width="5.42578125" customWidth="1"/>
    <col min="6955" max="6955" width="5.140625" customWidth="1"/>
    <col min="6956" max="6956" width="0.140625" customWidth="1"/>
    <col min="6957" max="6957" width="5.5703125" customWidth="1"/>
    <col min="6958" max="6958" width="5.85546875" customWidth="1"/>
    <col min="6959" max="6959" width="5.7109375" customWidth="1"/>
    <col min="6960" max="6960" width="6.28515625" customWidth="1"/>
    <col min="6961" max="6962" width="6" customWidth="1"/>
    <col min="6963" max="6963" width="6.28515625" customWidth="1"/>
    <col min="6964" max="6964" width="2" customWidth="1"/>
    <col min="7157" max="7157" width="14.5703125" bestFit="1" customWidth="1"/>
    <col min="7158" max="7158" width="8" customWidth="1"/>
    <col min="7159" max="7159" width="1.85546875" customWidth="1"/>
    <col min="7160" max="7160" width="5.28515625" customWidth="1"/>
    <col min="7161" max="7161" width="5.5703125" customWidth="1"/>
    <col min="7162" max="7164" width="5.28515625" customWidth="1"/>
    <col min="7165" max="7165" width="5.7109375" customWidth="1"/>
    <col min="7166" max="7166" width="1.42578125" customWidth="1"/>
    <col min="7167" max="7167" width="2.7109375" customWidth="1"/>
    <col min="7168" max="7168" width="5.85546875" customWidth="1"/>
    <col min="7169" max="7169" width="6.85546875" customWidth="1"/>
    <col min="7170" max="7170" width="4.5703125" customWidth="1"/>
    <col min="7171" max="7171" width="5.85546875" customWidth="1"/>
    <col min="7172" max="7172" width="4.7109375" customWidth="1"/>
    <col min="7173" max="7173" width="5.42578125" customWidth="1"/>
    <col min="7174" max="7174" width="5.7109375" customWidth="1"/>
    <col min="7175" max="7175" width="0.140625" customWidth="1"/>
    <col min="7176" max="7176" width="5.140625" customWidth="1"/>
    <col min="7177" max="7177" width="5.7109375" customWidth="1"/>
    <col min="7178" max="7178" width="6.42578125" customWidth="1"/>
    <col min="7179" max="7179" width="6" customWidth="1"/>
    <col min="7180" max="7180" width="5.7109375" customWidth="1"/>
    <col min="7181" max="7181" width="6.140625" customWidth="1"/>
    <col min="7182" max="7182" width="6.7109375" customWidth="1"/>
    <col min="7183" max="7183" width="5.42578125" customWidth="1"/>
    <col min="7184" max="7184" width="5" customWidth="1"/>
    <col min="7185" max="7185" width="2.5703125" customWidth="1"/>
    <col min="7186" max="7186" width="5.7109375" customWidth="1"/>
    <col min="7187" max="7187" width="5.140625" customWidth="1"/>
    <col min="7188" max="7188" width="6" customWidth="1"/>
    <col min="7189" max="7189" width="6.140625" customWidth="1"/>
    <col min="7190" max="7190" width="6" customWidth="1"/>
    <col min="7191" max="7191" width="6.28515625" customWidth="1"/>
    <col min="7192" max="7192" width="6" customWidth="1"/>
    <col min="7193" max="7193" width="5.5703125" customWidth="1"/>
    <col min="7194" max="7194" width="1.7109375" customWidth="1"/>
    <col min="7195" max="7195" width="1.28515625" customWidth="1"/>
    <col min="7196" max="7196" width="1.42578125" customWidth="1"/>
    <col min="7197" max="7197" width="1.28515625" customWidth="1"/>
    <col min="7198" max="7198" width="6.42578125" customWidth="1"/>
    <col min="7199" max="7199" width="4.140625" customWidth="1"/>
    <col min="7200" max="7200" width="5.85546875" customWidth="1"/>
    <col min="7201" max="7201" width="5.5703125" customWidth="1"/>
    <col min="7202" max="7202" width="5.140625" customWidth="1"/>
    <col min="7203" max="7203" width="6" customWidth="1"/>
    <col min="7204" max="7204" width="4.28515625" customWidth="1"/>
    <col min="7205" max="7205" width="5.28515625" customWidth="1"/>
    <col min="7206" max="7206" width="5.42578125" customWidth="1"/>
    <col min="7207" max="7207" width="0.140625" customWidth="1"/>
    <col min="7208" max="7209" width="5.28515625" customWidth="1"/>
    <col min="7210" max="7210" width="5.42578125" customWidth="1"/>
    <col min="7211" max="7211" width="5.140625" customWidth="1"/>
    <col min="7212" max="7212" width="0.140625" customWidth="1"/>
    <col min="7213" max="7213" width="5.5703125" customWidth="1"/>
    <col min="7214" max="7214" width="5.85546875" customWidth="1"/>
    <col min="7215" max="7215" width="5.7109375" customWidth="1"/>
    <col min="7216" max="7216" width="6.28515625" customWidth="1"/>
    <col min="7217" max="7218" width="6" customWidth="1"/>
    <col min="7219" max="7219" width="6.28515625" customWidth="1"/>
    <col min="7220" max="7220" width="2" customWidth="1"/>
    <col min="7413" max="7413" width="14.5703125" bestFit="1" customWidth="1"/>
    <col min="7414" max="7414" width="8" customWidth="1"/>
    <col min="7415" max="7415" width="1.85546875" customWidth="1"/>
    <col min="7416" max="7416" width="5.28515625" customWidth="1"/>
    <col min="7417" max="7417" width="5.5703125" customWidth="1"/>
    <col min="7418" max="7420" width="5.28515625" customWidth="1"/>
    <col min="7421" max="7421" width="5.7109375" customWidth="1"/>
    <col min="7422" max="7422" width="1.42578125" customWidth="1"/>
    <col min="7423" max="7423" width="2.7109375" customWidth="1"/>
    <col min="7424" max="7424" width="5.85546875" customWidth="1"/>
    <col min="7425" max="7425" width="6.85546875" customWidth="1"/>
    <col min="7426" max="7426" width="4.5703125" customWidth="1"/>
    <col min="7427" max="7427" width="5.85546875" customWidth="1"/>
    <col min="7428" max="7428" width="4.7109375" customWidth="1"/>
    <col min="7429" max="7429" width="5.42578125" customWidth="1"/>
    <col min="7430" max="7430" width="5.7109375" customWidth="1"/>
    <col min="7431" max="7431" width="0.140625" customWidth="1"/>
    <col min="7432" max="7432" width="5.140625" customWidth="1"/>
    <col min="7433" max="7433" width="5.7109375" customWidth="1"/>
    <col min="7434" max="7434" width="6.42578125" customWidth="1"/>
    <col min="7435" max="7435" width="6" customWidth="1"/>
    <col min="7436" max="7436" width="5.7109375" customWidth="1"/>
    <col min="7437" max="7437" width="6.140625" customWidth="1"/>
    <col min="7438" max="7438" width="6.7109375" customWidth="1"/>
    <col min="7439" max="7439" width="5.42578125" customWidth="1"/>
    <col min="7440" max="7440" width="5" customWidth="1"/>
    <col min="7441" max="7441" width="2.5703125" customWidth="1"/>
    <col min="7442" max="7442" width="5.7109375" customWidth="1"/>
    <col min="7443" max="7443" width="5.140625" customWidth="1"/>
    <col min="7444" max="7444" width="6" customWidth="1"/>
    <col min="7445" max="7445" width="6.140625" customWidth="1"/>
    <col min="7446" max="7446" width="6" customWidth="1"/>
    <col min="7447" max="7447" width="6.28515625" customWidth="1"/>
    <col min="7448" max="7448" width="6" customWidth="1"/>
    <col min="7449" max="7449" width="5.5703125" customWidth="1"/>
    <col min="7450" max="7450" width="1.7109375" customWidth="1"/>
    <col min="7451" max="7451" width="1.28515625" customWidth="1"/>
    <col min="7452" max="7452" width="1.42578125" customWidth="1"/>
    <col min="7453" max="7453" width="1.28515625" customWidth="1"/>
    <col min="7454" max="7454" width="6.42578125" customWidth="1"/>
    <col min="7455" max="7455" width="4.140625" customWidth="1"/>
    <col min="7456" max="7456" width="5.85546875" customWidth="1"/>
    <col min="7457" max="7457" width="5.5703125" customWidth="1"/>
    <col min="7458" max="7458" width="5.140625" customWidth="1"/>
    <col min="7459" max="7459" width="6" customWidth="1"/>
    <col min="7460" max="7460" width="4.28515625" customWidth="1"/>
    <col min="7461" max="7461" width="5.28515625" customWidth="1"/>
    <col min="7462" max="7462" width="5.42578125" customWidth="1"/>
    <col min="7463" max="7463" width="0.140625" customWidth="1"/>
    <col min="7464" max="7465" width="5.28515625" customWidth="1"/>
    <col min="7466" max="7466" width="5.42578125" customWidth="1"/>
    <col min="7467" max="7467" width="5.140625" customWidth="1"/>
    <col min="7468" max="7468" width="0.140625" customWidth="1"/>
    <col min="7469" max="7469" width="5.5703125" customWidth="1"/>
    <col min="7470" max="7470" width="5.85546875" customWidth="1"/>
    <col min="7471" max="7471" width="5.7109375" customWidth="1"/>
    <col min="7472" max="7472" width="6.28515625" customWidth="1"/>
    <col min="7473" max="7474" width="6" customWidth="1"/>
    <col min="7475" max="7475" width="6.28515625" customWidth="1"/>
    <col min="7476" max="7476" width="2" customWidth="1"/>
    <col min="7669" max="7669" width="14.5703125" bestFit="1" customWidth="1"/>
    <col min="7670" max="7670" width="8" customWidth="1"/>
    <col min="7671" max="7671" width="1.85546875" customWidth="1"/>
    <col min="7672" max="7672" width="5.28515625" customWidth="1"/>
    <col min="7673" max="7673" width="5.5703125" customWidth="1"/>
    <col min="7674" max="7676" width="5.28515625" customWidth="1"/>
    <col min="7677" max="7677" width="5.7109375" customWidth="1"/>
    <col min="7678" max="7678" width="1.42578125" customWidth="1"/>
    <col min="7679" max="7679" width="2.7109375" customWidth="1"/>
    <col min="7680" max="7680" width="5.85546875" customWidth="1"/>
    <col min="7681" max="7681" width="6.85546875" customWidth="1"/>
    <col min="7682" max="7682" width="4.5703125" customWidth="1"/>
    <col min="7683" max="7683" width="5.85546875" customWidth="1"/>
    <col min="7684" max="7684" width="4.7109375" customWidth="1"/>
    <col min="7685" max="7685" width="5.42578125" customWidth="1"/>
    <col min="7686" max="7686" width="5.7109375" customWidth="1"/>
    <col min="7687" max="7687" width="0.140625" customWidth="1"/>
    <col min="7688" max="7688" width="5.140625" customWidth="1"/>
    <col min="7689" max="7689" width="5.7109375" customWidth="1"/>
    <col min="7690" max="7690" width="6.42578125" customWidth="1"/>
    <col min="7691" max="7691" width="6" customWidth="1"/>
    <col min="7692" max="7692" width="5.7109375" customWidth="1"/>
    <col min="7693" max="7693" width="6.140625" customWidth="1"/>
    <col min="7694" max="7694" width="6.7109375" customWidth="1"/>
    <col min="7695" max="7695" width="5.42578125" customWidth="1"/>
    <col min="7696" max="7696" width="5" customWidth="1"/>
    <col min="7697" max="7697" width="2.5703125" customWidth="1"/>
    <col min="7698" max="7698" width="5.7109375" customWidth="1"/>
    <col min="7699" max="7699" width="5.140625" customWidth="1"/>
    <col min="7700" max="7700" width="6" customWidth="1"/>
    <col min="7701" max="7701" width="6.140625" customWidth="1"/>
    <col min="7702" max="7702" width="6" customWidth="1"/>
    <col min="7703" max="7703" width="6.28515625" customWidth="1"/>
    <col min="7704" max="7704" width="6" customWidth="1"/>
    <col min="7705" max="7705" width="5.5703125" customWidth="1"/>
    <col min="7706" max="7706" width="1.7109375" customWidth="1"/>
    <col min="7707" max="7707" width="1.28515625" customWidth="1"/>
    <col min="7708" max="7708" width="1.42578125" customWidth="1"/>
    <col min="7709" max="7709" width="1.28515625" customWidth="1"/>
    <col min="7710" max="7710" width="6.42578125" customWidth="1"/>
    <col min="7711" max="7711" width="4.140625" customWidth="1"/>
    <col min="7712" max="7712" width="5.85546875" customWidth="1"/>
    <col min="7713" max="7713" width="5.5703125" customWidth="1"/>
    <col min="7714" max="7714" width="5.140625" customWidth="1"/>
    <col min="7715" max="7715" width="6" customWidth="1"/>
    <col min="7716" max="7716" width="4.28515625" customWidth="1"/>
    <col min="7717" max="7717" width="5.28515625" customWidth="1"/>
    <col min="7718" max="7718" width="5.42578125" customWidth="1"/>
    <col min="7719" max="7719" width="0.140625" customWidth="1"/>
    <col min="7720" max="7721" width="5.28515625" customWidth="1"/>
    <col min="7722" max="7722" width="5.42578125" customWidth="1"/>
    <col min="7723" max="7723" width="5.140625" customWidth="1"/>
    <col min="7724" max="7724" width="0.140625" customWidth="1"/>
    <col min="7725" max="7725" width="5.5703125" customWidth="1"/>
    <col min="7726" max="7726" width="5.85546875" customWidth="1"/>
    <col min="7727" max="7727" width="5.7109375" customWidth="1"/>
    <col min="7728" max="7728" width="6.28515625" customWidth="1"/>
    <col min="7729" max="7730" width="6" customWidth="1"/>
    <col min="7731" max="7731" width="6.28515625" customWidth="1"/>
    <col min="7732" max="7732" width="2" customWidth="1"/>
    <col min="7925" max="7925" width="14.5703125" bestFit="1" customWidth="1"/>
    <col min="7926" max="7926" width="8" customWidth="1"/>
    <col min="7927" max="7927" width="1.85546875" customWidth="1"/>
    <col min="7928" max="7928" width="5.28515625" customWidth="1"/>
    <col min="7929" max="7929" width="5.5703125" customWidth="1"/>
    <col min="7930" max="7932" width="5.28515625" customWidth="1"/>
    <col min="7933" max="7933" width="5.7109375" customWidth="1"/>
    <col min="7934" max="7934" width="1.42578125" customWidth="1"/>
    <col min="7935" max="7935" width="2.7109375" customWidth="1"/>
    <col min="7936" max="7936" width="5.85546875" customWidth="1"/>
    <col min="7937" max="7937" width="6.85546875" customWidth="1"/>
    <col min="7938" max="7938" width="4.5703125" customWidth="1"/>
    <col min="7939" max="7939" width="5.85546875" customWidth="1"/>
    <col min="7940" max="7940" width="4.7109375" customWidth="1"/>
    <col min="7941" max="7941" width="5.42578125" customWidth="1"/>
    <col min="7942" max="7942" width="5.7109375" customWidth="1"/>
    <col min="7943" max="7943" width="0.140625" customWidth="1"/>
    <col min="7944" max="7944" width="5.140625" customWidth="1"/>
    <col min="7945" max="7945" width="5.7109375" customWidth="1"/>
    <col min="7946" max="7946" width="6.42578125" customWidth="1"/>
    <col min="7947" max="7947" width="6" customWidth="1"/>
    <col min="7948" max="7948" width="5.7109375" customWidth="1"/>
    <col min="7949" max="7949" width="6.140625" customWidth="1"/>
    <col min="7950" max="7950" width="6.7109375" customWidth="1"/>
    <col min="7951" max="7951" width="5.42578125" customWidth="1"/>
    <col min="7952" max="7952" width="5" customWidth="1"/>
    <col min="7953" max="7953" width="2.5703125" customWidth="1"/>
    <col min="7954" max="7954" width="5.7109375" customWidth="1"/>
    <col min="7955" max="7955" width="5.140625" customWidth="1"/>
    <col min="7956" max="7956" width="6" customWidth="1"/>
    <col min="7957" max="7957" width="6.140625" customWidth="1"/>
    <col min="7958" max="7958" width="6" customWidth="1"/>
    <col min="7959" max="7959" width="6.28515625" customWidth="1"/>
    <col min="7960" max="7960" width="6" customWidth="1"/>
    <col min="7961" max="7961" width="5.5703125" customWidth="1"/>
    <col min="7962" max="7962" width="1.7109375" customWidth="1"/>
    <col min="7963" max="7963" width="1.28515625" customWidth="1"/>
    <col min="7964" max="7964" width="1.42578125" customWidth="1"/>
    <col min="7965" max="7965" width="1.28515625" customWidth="1"/>
    <col min="7966" max="7966" width="6.42578125" customWidth="1"/>
    <col min="7967" max="7967" width="4.140625" customWidth="1"/>
    <col min="7968" max="7968" width="5.85546875" customWidth="1"/>
    <col min="7969" max="7969" width="5.5703125" customWidth="1"/>
    <col min="7970" max="7970" width="5.140625" customWidth="1"/>
    <col min="7971" max="7971" width="6" customWidth="1"/>
    <col min="7972" max="7972" width="4.28515625" customWidth="1"/>
    <col min="7973" max="7973" width="5.28515625" customWidth="1"/>
    <col min="7974" max="7974" width="5.42578125" customWidth="1"/>
    <col min="7975" max="7975" width="0.140625" customWidth="1"/>
    <col min="7976" max="7977" width="5.28515625" customWidth="1"/>
    <col min="7978" max="7978" width="5.42578125" customWidth="1"/>
    <col min="7979" max="7979" width="5.140625" customWidth="1"/>
    <col min="7980" max="7980" width="0.140625" customWidth="1"/>
    <col min="7981" max="7981" width="5.5703125" customWidth="1"/>
    <col min="7982" max="7982" width="5.85546875" customWidth="1"/>
    <col min="7983" max="7983" width="5.7109375" customWidth="1"/>
    <col min="7984" max="7984" width="6.28515625" customWidth="1"/>
    <col min="7985" max="7986" width="6" customWidth="1"/>
    <col min="7987" max="7987" width="6.28515625" customWidth="1"/>
    <col min="7988" max="7988" width="2" customWidth="1"/>
    <col min="8181" max="8181" width="14.5703125" bestFit="1" customWidth="1"/>
    <col min="8182" max="8182" width="8" customWidth="1"/>
    <col min="8183" max="8183" width="1.85546875" customWidth="1"/>
    <col min="8184" max="8184" width="5.28515625" customWidth="1"/>
    <col min="8185" max="8185" width="5.5703125" customWidth="1"/>
    <col min="8186" max="8188" width="5.28515625" customWidth="1"/>
    <col min="8189" max="8189" width="5.7109375" customWidth="1"/>
    <col min="8190" max="8190" width="1.42578125" customWidth="1"/>
    <col min="8191" max="8191" width="2.7109375" customWidth="1"/>
    <col min="8192" max="8192" width="5.85546875" customWidth="1"/>
    <col min="8193" max="8193" width="6.85546875" customWidth="1"/>
    <col min="8194" max="8194" width="4.5703125" customWidth="1"/>
    <col min="8195" max="8195" width="5.85546875" customWidth="1"/>
    <col min="8196" max="8196" width="4.7109375" customWidth="1"/>
    <col min="8197" max="8197" width="5.42578125" customWidth="1"/>
    <col min="8198" max="8198" width="5.7109375" customWidth="1"/>
    <col min="8199" max="8199" width="0.140625" customWidth="1"/>
    <col min="8200" max="8200" width="5.140625" customWidth="1"/>
    <col min="8201" max="8201" width="5.7109375" customWidth="1"/>
    <col min="8202" max="8202" width="6.42578125" customWidth="1"/>
    <col min="8203" max="8203" width="6" customWidth="1"/>
    <col min="8204" max="8204" width="5.7109375" customWidth="1"/>
    <col min="8205" max="8205" width="6.140625" customWidth="1"/>
    <col min="8206" max="8206" width="6.7109375" customWidth="1"/>
    <col min="8207" max="8207" width="5.42578125" customWidth="1"/>
    <col min="8208" max="8208" width="5" customWidth="1"/>
    <col min="8209" max="8209" width="2.5703125" customWidth="1"/>
    <col min="8210" max="8210" width="5.7109375" customWidth="1"/>
    <col min="8211" max="8211" width="5.140625" customWidth="1"/>
    <col min="8212" max="8212" width="6" customWidth="1"/>
    <col min="8213" max="8213" width="6.140625" customWidth="1"/>
    <col min="8214" max="8214" width="6" customWidth="1"/>
    <col min="8215" max="8215" width="6.28515625" customWidth="1"/>
    <col min="8216" max="8216" width="6" customWidth="1"/>
    <col min="8217" max="8217" width="5.5703125" customWidth="1"/>
    <col min="8218" max="8218" width="1.7109375" customWidth="1"/>
    <col min="8219" max="8219" width="1.28515625" customWidth="1"/>
    <col min="8220" max="8220" width="1.42578125" customWidth="1"/>
    <col min="8221" max="8221" width="1.28515625" customWidth="1"/>
    <col min="8222" max="8222" width="6.42578125" customWidth="1"/>
    <col min="8223" max="8223" width="4.140625" customWidth="1"/>
    <col min="8224" max="8224" width="5.85546875" customWidth="1"/>
    <col min="8225" max="8225" width="5.5703125" customWidth="1"/>
    <col min="8226" max="8226" width="5.140625" customWidth="1"/>
    <col min="8227" max="8227" width="6" customWidth="1"/>
    <col min="8228" max="8228" width="4.28515625" customWidth="1"/>
    <col min="8229" max="8229" width="5.28515625" customWidth="1"/>
    <col min="8230" max="8230" width="5.42578125" customWidth="1"/>
    <col min="8231" max="8231" width="0.140625" customWidth="1"/>
    <col min="8232" max="8233" width="5.28515625" customWidth="1"/>
    <col min="8234" max="8234" width="5.42578125" customWidth="1"/>
    <col min="8235" max="8235" width="5.140625" customWidth="1"/>
    <col min="8236" max="8236" width="0.140625" customWidth="1"/>
    <col min="8237" max="8237" width="5.5703125" customWidth="1"/>
    <col min="8238" max="8238" width="5.85546875" customWidth="1"/>
    <col min="8239" max="8239" width="5.7109375" customWidth="1"/>
    <col min="8240" max="8240" width="6.28515625" customWidth="1"/>
    <col min="8241" max="8242" width="6" customWidth="1"/>
    <col min="8243" max="8243" width="6.28515625" customWidth="1"/>
    <col min="8244" max="8244" width="2" customWidth="1"/>
    <col min="8437" max="8437" width="14.5703125" bestFit="1" customWidth="1"/>
    <col min="8438" max="8438" width="8" customWidth="1"/>
    <col min="8439" max="8439" width="1.85546875" customWidth="1"/>
    <col min="8440" max="8440" width="5.28515625" customWidth="1"/>
    <col min="8441" max="8441" width="5.5703125" customWidth="1"/>
    <col min="8442" max="8444" width="5.28515625" customWidth="1"/>
    <col min="8445" max="8445" width="5.7109375" customWidth="1"/>
    <col min="8446" max="8446" width="1.42578125" customWidth="1"/>
    <col min="8447" max="8447" width="2.7109375" customWidth="1"/>
    <col min="8448" max="8448" width="5.85546875" customWidth="1"/>
    <col min="8449" max="8449" width="6.85546875" customWidth="1"/>
    <col min="8450" max="8450" width="4.5703125" customWidth="1"/>
    <col min="8451" max="8451" width="5.85546875" customWidth="1"/>
    <col min="8452" max="8452" width="4.7109375" customWidth="1"/>
    <col min="8453" max="8453" width="5.42578125" customWidth="1"/>
    <col min="8454" max="8454" width="5.7109375" customWidth="1"/>
    <col min="8455" max="8455" width="0.140625" customWidth="1"/>
    <col min="8456" max="8456" width="5.140625" customWidth="1"/>
    <col min="8457" max="8457" width="5.7109375" customWidth="1"/>
    <col min="8458" max="8458" width="6.42578125" customWidth="1"/>
    <col min="8459" max="8459" width="6" customWidth="1"/>
    <col min="8460" max="8460" width="5.7109375" customWidth="1"/>
    <col min="8461" max="8461" width="6.140625" customWidth="1"/>
    <col min="8462" max="8462" width="6.7109375" customWidth="1"/>
    <col min="8463" max="8463" width="5.42578125" customWidth="1"/>
    <col min="8464" max="8464" width="5" customWidth="1"/>
    <col min="8465" max="8465" width="2.5703125" customWidth="1"/>
    <col min="8466" max="8466" width="5.7109375" customWidth="1"/>
    <col min="8467" max="8467" width="5.140625" customWidth="1"/>
    <col min="8468" max="8468" width="6" customWidth="1"/>
    <col min="8469" max="8469" width="6.140625" customWidth="1"/>
    <col min="8470" max="8470" width="6" customWidth="1"/>
    <col min="8471" max="8471" width="6.28515625" customWidth="1"/>
    <col min="8472" max="8472" width="6" customWidth="1"/>
    <col min="8473" max="8473" width="5.5703125" customWidth="1"/>
    <col min="8474" max="8474" width="1.7109375" customWidth="1"/>
    <col min="8475" max="8475" width="1.28515625" customWidth="1"/>
    <col min="8476" max="8476" width="1.42578125" customWidth="1"/>
    <col min="8477" max="8477" width="1.28515625" customWidth="1"/>
    <col min="8478" max="8478" width="6.42578125" customWidth="1"/>
    <col min="8479" max="8479" width="4.140625" customWidth="1"/>
    <col min="8480" max="8480" width="5.85546875" customWidth="1"/>
    <col min="8481" max="8481" width="5.5703125" customWidth="1"/>
    <col min="8482" max="8482" width="5.140625" customWidth="1"/>
    <col min="8483" max="8483" width="6" customWidth="1"/>
    <col min="8484" max="8484" width="4.28515625" customWidth="1"/>
    <col min="8485" max="8485" width="5.28515625" customWidth="1"/>
    <col min="8486" max="8486" width="5.42578125" customWidth="1"/>
    <col min="8487" max="8487" width="0.140625" customWidth="1"/>
    <col min="8488" max="8489" width="5.28515625" customWidth="1"/>
    <col min="8490" max="8490" width="5.42578125" customWidth="1"/>
    <col min="8491" max="8491" width="5.140625" customWidth="1"/>
    <col min="8492" max="8492" width="0.140625" customWidth="1"/>
    <col min="8493" max="8493" width="5.5703125" customWidth="1"/>
    <col min="8494" max="8494" width="5.85546875" customWidth="1"/>
    <col min="8495" max="8495" width="5.7109375" customWidth="1"/>
    <col min="8496" max="8496" width="6.28515625" customWidth="1"/>
    <col min="8497" max="8498" width="6" customWidth="1"/>
    <col min="8499" max="8499" width="6.28515625" customWidth="1"/>
    <col min="8500" max="8500" width="2" customWidth="1"/>
    <col min="8693" max="8693" width="14.5703125" bestFit="1" customWidth="1"/>
    <col min="8694" max="8694" width="8" customWidth="1"/>
    <col min="8695" max="8695" width="1.85546875" customWidth="1"/>
    <col min="8696" max="8696" width="5.28515625" customWidth="1"/>
    <col min="8697" max="8697" width="5.5703125" customWidth="1"/>
    <col min="8698" max="8700" width="5.28515625" customWidth="1"/>
    <col min="8701" max="8701" width="5.7109375" customWidth="1"/>
    <col min="8702" max="8702" width="1.42578125" customWidth="1"/>
    <col min="8703" max="8703" width="2.7109375" customWidth="1"/>
    <col min="8704" max="8704" width="5.85546875" customWidth="1"/>
    <col min="8705" max="8705" width="6.85546875" customWidth="1"/>
    <col min="8706" max="8706" width="4.5703125" customWidth="1"/>
    <col min="8707" max="8707" width="5.85546875" customWidth="1"/>
    <col min="8708" max="8708" width="4.7109375" customWidth="1"/>
    <col min="8709" max="8709" width="5.42578125" customWidth="1"/>
    <col min="8710" max="8710" width="5.7109375" customWidth="1"/>
    <col min="8711" max="8711" width="0.140625" customWidth="1"/>
    <col min="8712" max="8712" width="5.140625" customWidth="1"/>
    <col min="8713" max="8713" width="5.7109375" customWidth="1"/>
    <col min="8714" max="8714" width="6.42578125" customWidth="1"/>
    <col min="8715" max="8715" width="6" customWidth="1"/>
    <col min="8716" max="8716" width="5.7109375" customWidth="1"/>
    <col min="8717" max="8717" width="6.140625" customWidth="1"/>
    <col min="8718" max="8718" width="6.7109375" customWidth="1"/>
    <col min="8719" max="8719" width="5.42578125" customWidth="1"/>
    <col min="8720" max="8720" width="5" customWidth="1"/>
    <col min="8721" max="8721" width="2.5703125" customWidth="1"/>
    <col min="8722" max="8722" width="5.7109375" customWidth="1"/>
    <col min="8723" max="8723" width="5.140625" customWidth="1"/>
    <col min="8724" max="8724" width="6" customWidth="1"/>
    <col min="8725" max="8725" width="6.140625" customWidth="1"/>
    <col min="8726" max="8726" width="6" customWidth="1"/>
    <col min="8727" max="8727" width="6.28515625" customWidth="1"/>
    <col min="8728" max="8728" width="6" customWidth="1"/>
    <col min="8729" max="8729" width="5.5703125" customWidth="1"/>
    <col min="8730" max="8730" width="1.7109375" customWidth="1"/>
    <col min="8731" max="8731" width="1.28515625" customWidth="1"/>
    <col min="8732" max="8732" width="1.42578125" customWidth="1"/>
    <col min="8733" max="8733" width="1.28515625" customWidth="1"/>
    <col min="8734" max="8734" width="6.42578125" customWidth="1"/>
    <col min="8735" max="8735" width="4.140625" customWidth="1"/>
    <col min="8736" max="8736" width="5.85546875" customWidth="1"/>
    <col min="8737" max="8737" width="5.5703125" customWidth="1"/>
    <col min="8738" max="8738" width="5.140625" customWidth="1"/>
    <col min="8739" max="8739" width="6" customWidth="1"/>
    <col min="8740" max="8740" width="4.28515625" customWidth="1"/>
    <col min="8741" max="8741" width="5.28515625" customWidth="1"/>
    <col min="8742" max="8742" width="5.42578125" customWidth="1"/>
    <col min="8743" max="8743" width="0.140625" customWidth="1"/>
    <col min="8744" max="8745" width="5.28515625" customWidth="1"/>
    <col min="8746" max="8746" width="5.42578125" customWidth="1"/>
    <col min="8747" max="8747" width="5.140625" customWidth="1"/>
    <col min="8748" max="8748" width="0.140625" customWidth="1"/>
    <col min="8749" max="8749" width="5.5703125" customWidth="1"/>
    <col min="8750" max="8750" width="5.85546875" customWidth="1"/>
    <col min="8751" max="8751" width="5.7109375" customWidth="1"/>
    <col min="8752" max="8752" width="6.28515625" customWidth="1"/>
    <col min="8753" max="8754" width="6" customWidth="1"/>
    <col min="8755" max="8755" width="6.28515625" customWidth="1"/>
    <col min="8756" max="8756" width="2" customWidth="1"/>
    <col min="8949" max="8949" width="14.5703125" bestFit="1" customWidth="1"/>
    <col min="8950" max="8950" width="8" customWidth="1"/>
    <col min="8951" max="8951" width="1.85546875" customWidth="1"/>
    <col min="8952" max="8952" width="5.28515625" customWidth="1"/>
    <col min="8953" max="8953" width="5.5703125" customWidth="1"/>
    <col min="8954" max="8956" width="5.28515625" customWidth="1"/>
    <col min="8957" max="8957" width="5.7109375" customWidth="1"/>
    <col min="8958" max="8958" width="1.42578125" customWidth="1"/>
    <col min="8959" max="8959" width="2.7109375" customWidth="1"/>
    <col min="8960" max="8960" width="5.85546875" customWidth="1"/>
    <col min="8961" max="8961" width="6.85546875" customWidth="1"/>
    <col min="8962" max="8962" width="4.5703125" customWidth="1"/>
    <col min="8963" max="8963" width="5.85546875" customWidth="1"/>
    <col min="8964" max="8964" width="4.7109375" customWidth="1"/>
    <col min="8965" max="8965" width="5.42578125" customWidth="1"/>
    <col min="8966" max="8966" width="5.7109375" customWidth="1"/>
    <col min="8967" max="8967" width="0.140625" customWidth="1"/>
    <col min="8968" max="8968" width="5.140625" customWidth="1"/>
    <col min="8969" max="8969" width="5.7109375" customWidth="1"/>
    <col min="8970" max="8970" width="6.42578125" customWidth="1"/>
    <col min="8971" max="8971" width="6" customWidth="1"/>
    <col min="8972" max="8972" width="5.7109375" customWidth="1"/>
    <col min="8973" max="8973" width="6.140625" customWidth="1"/>
    <col min="8974" max="8974" width="6.7109375" customWidth="1"/>
    <col min="8975" max="8975" width="5.42578125" customWidth="1"/>
    <col min="8976" max="8976" width="5" customWidth="1"/>
    <col min="8977" max="8977" width="2.5703125" customWidth="1"/>
    <col min="8978" max="8978" width="5.7109375" customWidth="1"/>
    <col min="8979" max="8979" width="5.140625" customWidth="1"/>
    <col min="8980" max="8980" width="6" customWidth="1"/>
    <col min="8981" max="8981" width="6.140625" customWidth="1"/>
    <col min="8982" max="8982" width="6" customWidth="1"/>
    <col min="8983" max="8983" width="6.28515625" customWidth="1"/>
    <col min="8984" max="8984" width="6" customWidth="1"/>
    <col min="8985" max="8985" width="5.5703125" customWidth="1"/>
    <col min="8986" max="8986" width="1.7109375" customWidth="1"/>
    <col min="8987" max="8987" width="1.28515625" customWidth="1"/>
    <col min="8988" max="8988" width="1.42578125" customWidth="1"/>
    <col min="8989" max="8989" width="1.28515625" customWidth="1"/>
    <col min="8990" max="8990" width="6.42578125" customWidth="1"/>
    <col min="8991" max="8991" width="4.140625" customWidth="1"/>
    <col min="8992" max="8992" width="5.85546875" customWidth="1"/>
    <col min="8993" max="8993" width="5.5703125" customWidth="1"/>
    <col min="8994" max="8994" width="5.140625" customWidth="1"/>
    <col min="8995" max="8995" width="6" customWidth="1"/>
    <col min="8996" max="8996" width="4.28515625" customWidth="1"/>
    <col min="8997" max="8997" width="5.28515625" customWidth="1"/>
    <col min="8998" max="8998" width="5.42578125" customWidth="1"/>
    <col min="8999" max="8999" width="0.140625" customWidth="1"/>
    <col min="9000" max="9001" width="5.28515625" customWidth="1"/>
    <col min="9002" max="9002" width="5.42578125" customWidth="1"/>
    <col min="9003" max="9003" width="5.140625" customWidth="1"/>
    <col min="9004" max="9004" width="0.140625" customWidth="1"/>
    <col min="9005" max="9005" width="5.5703125" customWidth="1"/>
    <col min="9006" max="9006" width="5.85546875" customWidth="1"/>
    <col min="9007" max="9007" width="5.7109375" customWidth="1"/>
    <col min="9008" max="9008" width="6.28515625" customWidth="1"/>
    <col min="9009" max="9010" width="6" customWidth="1"/>
    <col min="9011" max="9011" width="6.28515625" customWidth="1"/>
    <col min="9012" max="9012" width="2" customWidth="1"/>
    <col min="9205" max="9205" width="14.5703125" bestFit="1" customWidth="1"/>
    <col min="9206" max="9206" width="8" customWidth="1"/>
    <col min="9207" max="9207" width="1.85546875" customWidth="1"/>
    <col min="9208" max="9208" width="5.28515625" customWidth="1"/>
    <col min="9209" max="9209" width="5.5703125" customWidth="1"/>
    <col min="9210" max="9212" width="5.28515625" customWidth="1"/>
    <col min="9213" max="9213" width="5.7109375" customWidth="1"/>
    <col min="9214" max="9214" width="1.42578125" customWidth="1"/>
    <col min="9215" max="9215" width="2.7109375" customWidth="1"/>
    <col min="9216" max="9216" width="5.85546875" customWidth="1"/>
    <col min="9217" max="9217" width="6.85546875" customWidth="1"/>
    <col min="9218" max="9218" width="4.5703125" customWidth="1"/>
    <col min="9219" max="9219" width="5.85546875" customWidth="1"/>
    <col min="9220" max="9220" width="4.7109375" customWidth="1"/>
    <col min="9221" max="9221" width="5.42578125" customWidth="1"/>
    <col min="9222" max="9222" width="5.7109375" customWidth="1"/>
    <col min="9223" max="9223" width="0.140625" customWidth="1"/>
    <col min="9224" max="9224" width="5.140625" customWidth="1"/>
    <col min="9225" max="9225" width="5.7109375" customWidth="1"/>
    <col min="9226" max="9226" width="6.42578125" customWidth="1"/>
    <col min="9227" max="9227" width="6" customWidth="1"/>
    <col min="9228" max="9228" width="5.7109375" customWidth="1"/>
    <col min="9229" max="9229" width="6.140625" customWidth="1"/>
    <col min="9230" max="9230" width="6.7109375" customWidth="1"/>
    <col min="9231" max="9231" width="5.42578125" customWidth="1"/>
    <col min="9232" max="9232" width="5" customWidth="1"/>
    <col min="9233" max="9233" width="2.5703125" customWidth="1"/>
    <col min="9234" max="9234" width="5.7109375" customWidth="1"/>
    <col min="9235" max="9235" width="5.140625" customWidth="1"/>
    <col min="9236" max="9236" width="6" customWidth="1"/>
    <col min="9237" max="9237" width="6.140625" customWidth="1"/>
    <col min="9238" max="9238" width="6" customWidth="1"/>
    <col min="9239" max="9239" width="6.28515625" customWidth="1"/>
    <col min="9240" max="9240" width="6" customWidth="1"/>
    <col min="9241" max="9241" width="5.5703125" customWidth="1"/>
    <col min="9242" max="9242" width="1.7109375" customWidth="1"/>
    <col min="9243" max="9243" width="1.28515625" customWidth="1"/>
    <col min="9244" max="9244" width="1.42578125" customWidth="1"/>
    <col min="9245" max="9245" width="1.28515625" customWidth="1"/>
    <col min="9246" max="9246" width="6.42578125" customWidth="1"/>
    <col min="9247" max="9247" width="4.140625" customWidth="1"/>
    <col min="9248" max="9248" width="5.85546875" customWidth="1"/>
    <col min="9249" max="9249" width="5.5703125" customWidth="1"/>
    <col min="9250" max="9250" width="5.140625" customWidth="1"/>
    <col min="9251" max="9251" width="6" customWidth="1"/>
    <col min="9252" max="9252" width="4.28515625" customWidth="1"/>
    <col min="9253" max="9253" width="5.28515625" customWidth="1"/>
    <col min="9254" max="9254" width="5.42578125" customWidth="1"/>
    <col min="9255" max="9255" width="0.140625" customWidth="1"/>
    <col min="9256" max="9257" width="5.28515625" customWidth="1"/>
    <col min="9258" max="9258" width="5.42578125" customWidth="1"/>
    <col min="9259" max="9259" width="5.140625" customWidth="1"/>
    <col min="9260" max="9260" width="0.140625" customWidth="1"/>
    <col min="9261" max="9261" width="5.5703125" customWidth="1"/>
    <col min="9262" max="9262" width="5.85546875" customWidth="1"/>
    <col min="9263" max="9263" width="5.7109375" customWidth="1"/>
    <col min="9264" max="9264" width="6.28515625" customWidth="1"/>
    <col min="9265" max="9266" width="6" customWidth="1"/>
    <col min="9267" max="9267" width="6.28515625" customWidth="1"/>
    <col min="9268" max="9268" width="2" customWidth="1"/>
    <col min="9461" max="9461" width="14.5703125" bestFit="1" customWidth="1"/>
    <col min="9462" max="9462" width="8" customWidth="1"/>
    <col min="9463" max="9463" width="1.85546875" customWidth="1"/>
    <col min="9464" max="9464" width="5.28515625" customWidth="1"/>
    <col min="9465" max="9465" width="5.5703125" customWidth="1"/>
    <col min="9466" max="9468" width="5.28515625" customWidth="1"/>
    <col min="9469" max="9469" width="5.7109375" customWidth="1"/>
    <col min="9470" max="9470" width="1.42578125" customWidth="1"/>
    <col min="9471" max="9471" width="2.7109375" customWidth="1"/>
    <col min="9472" max="9472" width="5.85546875" customWidth="1"/>
    <col min="9473" max="9473" width="6.85546875" customWidth="1"/>
    <col min="9474" max="9474" width="4.5703125" customWidth="1"/>
    <col min="9475" max="9475" width="5.85546875" customWidth="1"/>
    <col min="9476" max="9476" width="4.7109375" customWidth="1"/>
    <col min="9477" max="9477" width="5.42578125" customWidth="1"/>
    <col min="9478" max="9478" width="5.7109375" customWidth="1"/>
    <col min="9479" max="9479" width="0.140625" customWidth="1"/>
    <col min="9480" max="9480" width="5.140625" customWidth="1"/>
    <col min="9481" max="9481" width="5.7109375" customWidth="1"/>
    <col min="9482" max="9482" width="6.42578125" customWidth="1"/>
    <col min="9483" max="9483" width="6" customWidth="1"/>
    <col min="9484" max="9484" width="5.7109375" customWidth="1"/>
    <col min="9485" max="9485" width="6.140625" customWidth="1"/>
    <col min="9486" max="9486" width="6.7109375" customWidth="1"/>
    <col min="9487" max="9487" width="5.42578125" customWidth="1"/>
    <col min="9488" max="9488" width="5" customWidth="1"/>
    <col min="9489" max="9489" width="2.5703125" customWidth="1"/>
    <col min="9490" max="9490" width="5.7109375" customWidth="1"/>
    <col min="9491" max="9491" width="5.140625" customWidth="1"/>
    <col min="9492" max="9492" width="6" customWidth="1"/>
    <col min="9493" max="9493" width="6.140625" customWidth="1"/>
    <col min="9494" max="9494" width="6" customWidth="1"/>
    <col min="9495" max="9495" width="6.28515625" customWidth="1"/>
    <col min="9496" max="9496" width="6" customWidth="1"/>
    <col min="9497" max="9497" width="5.5703125" customWidth="1"/>
    <col min="9498" max="9498" width="1.7109375" customWidth="1"/>
    <col min="9499" max="9499" width="1.28515625" customWidth="1"/>
    <col min="9500" max="9500" width="1.42578125" customWidth="1"/>
    <col min="9501" max="9501" width="1.28515625" customWidth="1"/>
    <col min="9502" max="9502" width="6.42578125" customWidth="1"/>
    <col min="9503" max="9503" width="4.140625" customWidth="1"/>
    <col min="9504" max="9504" width="5.85546875" customWidth="1"/>
    <col min="9505" max="9505" width="5.5703125" customWidth="1"/>
    <col min="9506" max="9506" width="5.140625" customWidth="1"/>
    <col min="9507" max="9507" width="6" customWidth="1"/>
    <col min="9508" max="9508" width="4.28515625" customWidth="1"/>
    <col min="9509" max="9509" width="5.28515625" customWidth="1"/>
    <col min="9510" max="9510" width="5.42578125" customWidth="1"/>
    <col min="9511" max="9511" width="0.140625" customWidth="1"/>
    <col min="9512" max="9513" width="5.28515625" customWidth="1"/>
    <col min="9514" max="9514" width="5.42578125" customWidth="1"/>
    <col min="9515" max="9515" width="5.140625" customWidth="1"/>
    <col min="9516" max="9516" width="0.140625" customWidth="1"/>
    <col min="9517" max="9517" width="5.5703125" customWidth="1"/>
    <col min="9518" max="9518" width="5.85546875" customWidth="1"/>
    <col min="9519" max="9519" width="5.7109375" customWidth="1"/>
    <col min="9520" max="9520" width="6.28515625" customWidth="1"/>
    <col min="9521" max="9522" width="6" customWidth="1"/>
    <col min="9523" max="9523" width="6.28515625" customWidth="1"/>
    <col min="9524" max="9524" width="2" customWidth="1"/>
    <col min="9717" max="9717" width="14.5703125" bestFit="1" customWidth="1"/>
    <col min="9718" max="9718" width="8" customWidth="1"/>
    <col min="9719" max="9719" width="1.85546875" customWidth="1"/>
    <col min="9720" max="9720" width="5.28515625" customWidth="1"/>
    <col min="9721" max="9721" width="5.5703125" customWidth="1"/>
    <col min="9722" max="9724" width="5.28515625" customWidth="1"/>
    <col min="9725" max="9725" width="5.7109375" customWidth="1"/>
    <col min="9726" max="9726" width="1.42578125" customWidth="1"/>
    <col min="9727" max="9727" width="2.7109375" customWidth="1"/>
    <col min="9728" max="9728" width="5.85546875" customWidth="1"/>
    <col min="9729" max="9729" width="6.85546875" customWidth="1"/>
    <col min="9730" max="9730" width="4.5703125" customWidth="1"/>
    <col min="9731" max="9731" width="5.85546875" customWidth="1"/>
    <col min="9732" max="9732" width="4.7109375" customWidth="1"/>
    <col min="9733" max="9733" width="5.42578125" customWidth="1"/>
    <col min="9734" max="9734" width="5.7109375" customWidth="1"/>
    <col min="9735" max="9735" width="0.140625" customWidth="1"/>
    <col min="9736" max="9736" width="5.140625" customWidth="1"/>
    <col min="9737" max="9737" width="5.7109375" customWidth="1"/>
    <col min="9738" max="9738" width="6.42578125" customWidth="1"/>
    <col min="9739" max="9739" width="6" customWidth="1"/>
    <col min="9740" max="9740" width="5.7109375" customWidth="1"/>
    <col min="9741" max="9741" width="6.140625" customWidth="1"/>
    <col min="9742" max="9742" width="6.7109375" customWidth="1"/>
    <col min="9743" max="9743" width="5.42578125" customWidth="1"/>
    <col min="9744" max="9744" width="5" customWidth="1"/>
    <col min="9745" max="9745" width="2.5703125" customWidth="1"/>
    <col min="9746" max="9746" width="5.7109375" customWidth="1"/>
    <col min="9747" max="9747" width="5.140625" customWidth="1"/>
    <col min="9748" max="9748" width="6" customWidth="1"/>
    <col min="9749" max="9749" width="6.140625" customWidth="1"/>
    <col min="9750" max="9750" width="6" customWidth="1"/>
    <col min="9751" max="9751" width="6.28515625" customWidth="1"/>
    <col min="9752" max="9752" width="6" customWidth="1"/>
    <col min="9753" max="9753" width="5.5703125" customWidth="1"/>
    <col min="9754" max="9754" width="1.7109375" customWidth="1"/>
    <col min="9755" max="9755" width="1.28515625" customWidth="1"/>
    <col min="9756" max="9756" width="1.42578125" customWidth="1"/>
    <col min="9757" max="9757" width="1.28515625" customWidth="1"/>
    <col min="9758" max="9758" width="6.42578125" customWidth="1"/>
    <col min="9759" max="9759" width="4.140625" customWidth="1"/>
    <col min="9760" max="9760" width="5.85546875" customWidth="1"/>
    <col min="9761" max="9761" width="5.5703125" customWidth="1"/>
    <col min="9762" max="9762" width="5.140625" customWidth="1"/>
    <col min="9763" max="9763" width="6" customWidth="1"/>
    <col min="9764" max="9764" width="4.28515625" customWidth="1"/>
    <col min="9765" max="9765" width="5.28515625" customWidth="1"/>
    <col min="9766" max="9766" width="5.42578125" customWidth="1"/>
    <col min="9767" max="9767" width="0.140625" customWidth="1"/>
    <col min="9768" max="9769" width="5.28515625" customWidth="1"/>
    <col min="9770" max="9770" width="5.42578125" customWidth="1"/>
    <col min="9771" max="9771" width="5.140625" customWidth="1"/>
    <col min="9772" max="9772" width="0.140625" customWidth="1"/>
    <col min="9773" max="9773" width="5.5703125" customWidth="1"/>
    <col min="9774" max="9774" width="5.85546875" customWidth="1"/>
    <col min="9775" max="9775" width="5.7109375" customWidth="1"/>
    <col min="9776" max="9776" width="6.28515625" customWidth="1"/>
    <col min="9777" max="9778" width="6" customWidth="1"/>
    <col min="9779" max="9779" width="6.28515625" customWidth="1"/>
    <col min="9780" max="9780" width="2" customWidth="1"/>
    <col min="9973" max="9973" width="14.5703125" bestFit="1" customWidth="1"/>
    <col min="9974" max="9974" width="8" customWidth="1"/>
    <col min="9975" max="9975" width="1.85546875" customWidth="1"/>
    <col min="9976" max="9976" width="5.28515625" customWidth="1"/>
    <col min="9977" max="9977" width="5.5703125" customWidth="1"/>
    <col min="9978" max="9980" width="5.28515625" customWidth="1"/>
    <col min="9981" max="9981" width="5.7109375" customWidth="1"/>
    <col min="9982" max="9982" width="1.42578125" customWidth="1"/>
    <col min="9983" max="9983" width="2.7109375" customWidth="1"/>
    <col min="9984" max="9984" width="5.85546875" customWidth="1"/>
    <col min="9985" max="9985" width="6.85546875" customWidth="1"/>
    <col min="9986" max="9986" width="4.5703125" customWidth="1"/>
    <col min="9987" max="9987" width="5.85546875" customWidth="1"/>
    <col min="9988" max="9988" width="4.7109375" customWidth="1"/>
    <col min="9989" max="9989" width="5.42578125" customWidth="1"/>
    <col min="9990" max="9990" width="5.7109375" customWidth="1"/>
    <col min="9991" max="9991" width="0.140625" customWidth="1"/>
    <col min="9992" max="9992" width="5.140625" customWidth="1"/>
    <col min="9993" max="9993" width="5.7109375" customWidth="1"/>
    <col min="9994" max="9994" width="6.42578125" customWidth="1"/>
    <col min="9995" max="9995" width="6" customWidth="1"/>
    <col min="9996" max="9996" width="5.7109375" customWidth="1"/>
    <col min="9997" max="9997" width="6.140625" customWidth="1"/>
    <col min="9998" max="9998" width="6.7109375" customWidth="1"/>
    <col min="9999" max="9999" width="5.42578125" customWidth="1"/>
    <col min="10000" max="10000" width="5" customWidth="1"/>
    <col min="10001" max="10001" width="2.5703125" customWidth="1"/>
    <col min="10002" max="10002" width="5.7109375" customWidth="1"/>
    <col min="10003" max="10003" width="5.140625" customWidth="1"/>
    <col min="10004" max="10004" width="6" customWidth="1"/>
    <col min="10005" max="10005" width="6.140625" customWidth="1"/>
    <col min="10006" max="10006" width="6" customWidth="1"/>
    <col min="10007" max="10007" width="6.28515625" customWidth="1"/>
    <col min="10008" max="10008" width="6" customWidth="1"/>
    <col min="10009" max="10009" width="5.5703125" customWidth="1"/>
    <col min="10010" max="10010" width="1.7109375" customWidth="1"/>
    <col min="10011" max="10011" width="1.28515625" customWidth="1"/>
    <col min="10012" max="10012" width="1.42578125" customWidth="1"/>
    <col min="10013" max="10013" width="1.28515625" customWidth="1"/>
    <col min="10014" max="10014" width="6.42578125" customWidth="1"/>
    <col min="10015" max="10015" width="4.140625" customWidth="1"/>
    <col min="10016" max="10016" width="5.85546875" customWidth="1"/>
    <col min="10017" max="10017" width="5.5703125" customWidth="1"/>
    <col min="10018" max="10018" width="5.140625" customWidth="1"/>
    <col min="10019" max="10019" width="6" customWidth="1"/>
    <col min="10020" max="10020" width="4.28515625" customWidth="1"/>
    <col min="10021" max="10021" width="5.28515625" customWidth="1"/>
    <col min="10022" max="10022" width="5.42578125" customWidth="1"/>
    <col min="10023" max="10023" width="0.140625" customWidth="1"/>
    <col min="10024" max="10025" width="5.28515625" customWidth="1"/>
    <col min="10026" max="10026" width="5.42578125" customWidth="1"/>
    <col min="10027" max="10027" width="5.140625" customWidth="1"/>
    <col min="10028" max="10028" width="0.140625" customWidth="1"/>
    <col min="10029" max="10029" width="5.5703125" customWidth="1"/>
    <col min="10030" max="10030" width="5.85546875" customWidth="1"/>
    <col min="10031" max="10031" width="5.7109375" customWidth="1"/>
    <col min="10032" max="10032" width="6.28515625" customWidth="1"/>
    <col min="10033" max="10034" width="6" customWidth="1"/>
    <col min="10035" max="10035" width="6.28515625" customWidth="1"/>
    <col min="10036" max="10036" width="2" customWidth="1"/>
    <col min="10229" max="10229" width="14.5703125" bestFit="1" customWidth="1"/>
    <col min="10230" max="10230" width="8" customWidth="1"/>
    <col min="10231" max="10231" width="1.85546875" customWidth="1"/>
    <col min="10232" max="10232" width="5.28515625" customWidth="1"/>
    <col min="10233" max="10233" width="5.5703125" customWidth="1"/>
    <col min="10234" max="10236" width="5.28515625" customWidth="1"/>
    <col min="10237" max="10237" width="5.7109375" customWidth="1"/>
    <col min="10238" max="10238" width="1.42578125" customWidth="1"/>
    <col min="10239" max="10239" width="2.7109375" customWidth="1"/>
    <col min="10240" max="10240" width="5.85546875" customWidth="1"/>
    <col min="10241" max="10241" width="6.85546875" customWidth="1"/>
    <col min="10242" max="10242" width="4.5703125" customWidth="1"/>
    <col min="10243" max="10243" width="5.85546875" customWidth="1"/>
    <col min="10244" max="10244" width="4.7109375" customWidth="1"/>
    <col min="10245" max="10245" width="5.42578125" customWidth="1"/>
    <col min="10246" max="10246" width="5.7109375" customWidth="1"/>
    <col min="10247" max="10247" width="0.140625" customWidth="1"/>
    <col min="10248" max="10248" width="5.140625" customWidth="1"/>
    <col min="10249" max="10249" width="5.7109375" customWidth="1"/>
    <col min="10250" max="10250" width="6.42578125" customWidth="1"/>
    <col min="10251" max="10251" width="6" customWidth="1"/>
    <col min="10252" max="10252" width="5.7109375" customWidth="1"/>
    <col min="10253" max="10253" width="6.140625" customWidth="1"/>
    <col min="10254" max="10254" width="6.7109375" customWidth="1"/>
    <col min="10255" max="10255" width="5.42578125" customWidth="1"/>
    <col min="10256" max="10256" width="5" customWidth="1"/>
    <col min="10257" max="10257" width="2.5703125" customWidth="1"/>
    <col min="10258" max="10258" width="5.7109375" customWidth="1"/>
    <col min="10259" max="10259" width="5.140625" customWidth="1"/>
    <col min="10260" max="10260" width="6" customWidth="1"/>
    <col min="10261" max="10261" width="6.140625" customWidth="1"/>
    <col min="10262" max="10262" width="6" customWidth="1"/>
    <col min="10263" max="10263" width="6.28515625" customWidth="1"/>
    <col min="10264" max="10264" width="6" customWidth="1"/>
    <col min="10265" max="10265" width="5.5703125" customWidth="1"/>
    <col min="10266" max="10266" width="1.7109375" customWidth="1"/>
    <col min="10267" max="10267" width="1.28515625" customWidth="1"/>
    <col min="10268" max="10268" width="1.42578125" customWidth="1"/>
    <col min="10269" max="10269" width="1.28515625" customWidth="1"/>
    <col min="10270" max="10270" width="6.42578125" customWidth="1"/>
    <col min="10271" max="10271" width="4.140625" customWidth="1"/>
    <col min="10272" max="10272" width="5.85546875" customWidth="1"/>
    <col min="10273" max="10273" width="5.5703125" customWidth="1"/>
    <col min="10274" max="10274" width="5.140625" customWidth="1"/>
    <col min="10275" max="10275" width="6" customWidth="1"/>
    <col min="10276" max="10276" width="4.28515625" customWidth="1"/>
    <col min="10277" max="10277" width="5.28515625" customWidth="1"/>
    <col min="10278" max="10278" width="5.42578125" customWidth="1"/>
    <col min="10279" max="10279" width="0.140625" customWidth="1"/>
    <col min="10280" max="10281" width="5.28515625" customWidth="1"/>
    <col min="10282" max="10282" width="5.42578125" customWidth="1"/>
    <col min="10283" max="10283" width="5.140625" customWidth="1"/>
    <col min="10284" max="10284" width="0.140625" customWidth="1"/>
    <col min="10285" max="10285" width="5.5703125" customWidth="1"/>
    <col min="10286" max="10286" width="5.85546875" customWidth="1"/>
    <col min="10287" max="10287" width="5.7109375" customWidth="1"/>
    <col min="10288" max="10288" width="6.28515625" customWidth="1"/>
    <col min="10289" max="10290" width="6" customWidth="1"/>
    <col min="10291" max="10291" width="6.28515625" customWidth="1"/>
    <col min="10292" max="10292" width="2" customWidth="1"/>
    <col min="10485" max="10485" width="14.5703125" bestFit="1" customWidth="1"/>
    <col min="10486" max="10486" width="8" customWidth="1"/>
    <col min="10487" max="10487" width="1.85546875" customWidth="1"/>
    <col min="10488" max="10488" width="5.28515625" customWidth="1"/>
    <col min="10489" max="10489" width="5.5703125" customWidth="1"/>
    <col min="10490" max="10492" width="5.28515625" customWidth="1"/>
    <col min="10493" max="10493" width="5.7109375" customWidth="1"/>
    <col min="10494" max="10494" width="1.42578125" customWidth="1"/>
    <col min="10495" max="10495" width="2.7109375" customWidth="1"/>
    <col min="10496" max="10496" width="5.85546875" customWidth="1"/>
    <col min="10497" max="10497" width="6.85546875" customWidth="1"/>
    <col min="10498" max="10498" width="4.5703125" customWidth="1"/>
    <col min="10499" max="10499" width="5.85546875" customWidth="1"/>
    <col min="10500" max="10500" width="4.7109375" customWidth="1"/>
    <col min="10501" max="10501" width="5.42578125" customWidth="1"/>
    <col min="10502" max="10502" width="5.7109375" customWidth="1"/>
    <col min="10503" max="10503" width="0.140625" customWidth="1"/>
    <col min="10504" max="10504" width="5.140625" customWidth="1"/>
    <col min="10505" max="10505" width="5.7109375" customWidth="1"/>
    <col min="10506" max="10506" width="6.42578125" customWidth="1"/>
    <col min="10507" max="10507" width="6" customWidth="1"/>
    <col min="10508" max="10508" width="5.7109375" customWidth="1"/>
    <col min="10509" max="10509" width="6.140625" customWidth="1"/>
    <col min="10510" max="10510" width="6.7109375" customWidth="1"/>
    <col min="10511" max="10511" width="5.42578125" customWidth="1"/>
    <col min="10512" max="10512" width="5" customWidth="1"/>
    <col min="10513" max="10513" width="2.5703125" customWidth="1"/>
    <col min="10514" max="10514" width="5.7109375" customWidth="1"/>
    <col min="10515" max="10515" width="5.140625" customWidth="1"/>
    <col min="10516" max="10516" width="6" customWidth="1"/>
    <col min="10517" max="10517" width="6.140625" customWidth="1"/>
    <col min="10518" max="10518" width="6" customWidth="1"/>
    <col min="10519" max="10519" width="6.28515625" customWidth="1"/>
    <col min="10520" max="10520" width="6" customWidth="1"/>
    <col min="10521" max="10521" width="5.5703125" customWidth="1"/>
    <col min="10522" max="10522" width="1.7109375" customWidth="1"/>
    <col min="10523" max="10523" width="1.28515625" customWidth="1"/>
    <col min="10524" max="10524" width="1.42578125" customWidth="1"/>
    <col min="10525" max="10525" width="1.28515625" customWidth="1"/>
    <col min="10526" max="10526" width="6.42578125" customWidth="1"/>
    <col min="10527" max="10527" width="4.140625" customWidth="1"/>
    <col min="10528" max="10528" width="5.85546875" customWidth="1"/>
    <col min="10529" max="10529" width="5.5703125" customWidth="1"/>
    <col min="10530" max="10530" width="5.140625" customWidth="1"/>
    <col min="10531" max="10531" width="6" customWidth="1"/>
    <col min="10532" max="10532" width="4.28515625" customWidth="1"/>
    <col min="10533" max="10533" width="5.28515625" customWidth="1"/>
    <col min="10534" max="10534" width="5.42578125" customWidth="1"/>
    <col min="10535" max="10535" width="0.140625" customWidth="1"/>
    <col min="10536" max="10537" width="5.28515625" customWidth="1"/>
    <col min="10538" max="10538" width="5.42578125" customWidth="1"/>
    <col min="10539" max="10539" width="5.140625" customWidth="1"/>
    <col min="10540" max="10540" width="0.140625" customWidth="1"/>
    <col min="10541" max="10541" width="5.5703125" customWidth="1"/>
    <col min="10542" max="10542" width="5.85546875" customWidth="1"/>
    <col min="10543" max="10543" width="5.7109375" customWidth="1"/>
    <col min="10544" max="10544" width="6.28515625" customWidth="1"/>
    <col min="10545" max="10546" width="6" customWidth="1"/>
    <col min="10547" max="10547" width="6.28515625" customWidth="1"/>
    <col min="10548" max="10548" width="2" customWidth="1"/>
    <col min="10741" max="10741" width="14.5703125" bestFit="1" customWidth="1"/>
    <col min="10742" max="10742" width="8" customWidth="1"/>
    <col min="10743" max="10743" width="1.85546875" customWidth="1"/>
    <col min="10744" max="10744" width="5.28515625" customWidth="1"/>
    <col min="10745" max="10745" width="5.5703125" customWidth="1"/>
    <col min="10746" max="10748" width="5.28515625" customWidth="1"/>
    <col min="10749" max="10749" width="5.7109375" customWidth="1"/>
    <col min="10750" max="10750" width="1.42578125" customWidth="1"/>
    <col min="10751" max="10751" width="2.7109375" customWidth="1"/>
    <col min="10752" max="10752" width="5.85546875" customWidth="1"/>
    <col min="10753" max="10753" width="6.85546875" customWidth="1"/>
    <col min="10754" max="10754" width="4.5703125" customWidth="1"/>
    <col min="10755" max="10755" width="5.85546875" customWidth="1"/>
    <col min="10756" max="10756" width="4.7109375" customWidth="1"/>
    <col min="10757" max="10757" width="5.42578125" customWidth="1"/>
    <col min="10758" max="10758" width="5.7109375" customWidth="1"/>
    <col min="10759" max="10759" width="0.140625" customWidth="1"/>
    <col min="10760" max="10760" width="5.140625" customWidth="1"/>
    <col min="10761" max="10761" width="5.7109375" customWidth="1"/>
    <col min="10762" max="10762" width="6.42578125" customWidth="1"/>
    <col min="10763" max="10763" width="6" customWidth="1"/>
    <col min="10764" max="10764" width="5.7109375" customWidth="1"/>
    <col min="10765" max="10765" width="6.140625" customWidth="1"/>
    <col min="10766" max="10766" width="6.7109375" customWidth="1"/>
    <col min="10767" max="10767" width="5.42578125" customWidth="1"/>
    <col min="10768" max="10768" width="5" customWidth="1"/>
    <col min="10769" max="10769" width="2.5703125" customWidth="1"/>
    <col min="10770" max="10770" width="5.7109375" customWidth="1"/>
    <col min="10771" max="10771" width="5.140625" customWidth="1"/>
    <col min="10772" max="10772" width="6" customWidth="1"/>
    <col min="10773" max="10773" width="6.140625" customWidth="1"/>
    <col min="10774" max="10774" width="6" customWidth="1"/>
    <col min="10775" max="10775" width="6.28515625" customWidth="1"/>
    <col min="10776" max="10776" width="6" customWidth="1"/>
    <col min="10777" max="10777" width="5.5703125" customWidth="1"/>
    <col min="10778" max="10778" width="1.7109375" customWidth="1"/>
    <col min="10779" max="10779" width="1.28515625" customWidth="1"/>
    <col min="10780" max="10780" width="1.42578125" customWidth="1"/>
    <col min="10781" max="10781" width="1.28515625" customWidth="1"/>
    <col min="10782" max="10782" width="6.42578125" customWidth="1"/>
    <col min="10783" max="10783" width="4.140625" customWidth="1"/>
    <col min="10784" max="10784" width="5.85546875" customWidth="1"/>
    <col min="10785" max="10785" width="5.5703125" customWidth="1"/>
    <col min="10786" max="10786" width="5.140625" customWidth="1"/>
    <col min="10787" max="10787" width="6" customWidth="1"/>
    <col min="10788" max="10788" width="4.28515625" customWidth="1"/>
    <col min="10789" max="10789" width="5.28515625" customWidth="1"/>
    <col min="10790" max="10790" width="5.42578125" customWidth="1"/>
    <col min="10791" max="10791" width="0.140625" customWidth="1"/>
    <col min="10792" max="10793" width="5.28515625" customWidth="1"/>
    <col min="10794" max="10794" width="5.42578125" customWidth="1"/>
    <col min="10795" max="10795" width="5.140625" customWidth="1"/>
    <col min="10796" max="10796" width="0.140625" customWidth="1"/>
    <col min="10797" max="10797" width="5.5703125" customWidth="1"/>
    <col min="10798" max="10798" width="5.85546875" customWidth="1"/>
    <col min="10799" max="10799" width="5.7109375" customWidth="1"/>
    <col min="10800" max="10800" width="6.28515625" customWidth="1"/>
    <col min="10801" max="10802" width="6" customWidth="1"/>
    <col min="10803" max="10803" width="6.28515625" customWidth="1"/>
    <col min="10804" max="10804" width="2" customWidth="1"/>
    <col min="10997" max="10997" width="14.5703125" bestFit="1" customWidth="1"/>
    <col min="10998" max="10998" width="8" customWidth="1"/>
    <col min="10999" max="10999" width="1.85546875" customWidth="1"/>
    <col min="11000" max="11000" width="5.28515625" customWidth="1"/>
    <col min="11001" max="11001" width="5.5703125" customWidth="1"/>
    <col min="11002" max="11004" width="5.28515625" customWidth="1"/>
    <col min="11005" max="11005" width="5.7109375" customWidth="1"/>
    <col min="11006" max="11006" width="1.42578125" customWidth="1"/>
    <col min="11007" max="11007" width="2.7109375" customWidth="1"/>
    <col min="11008" max="11008" width="5.85546875" customWidth="1"/>
    <col min="11009" max="11009" width="6.85546875" customWidth="1"/>
    <col min="11010" max="11010" width="4.5703125" customWidth="1"/>
    <col min="11011" max="11011" width="5.85546875" customWidth="1"/>
    <col min="11012" max="11012" width="4.7109375" customWidth="1"/>
    <col min="11013" max="11013" width="5.42578125" customWidth="1"/>
    <col min="11014" max="11014" width="5.7109375" customWidth="1"/>
    <col min="11015" max="11015" width="0.140625" customWidth="1"/>
    <col min="11016" max="11016" width="5.140625" customWidth="1"/>
    <col min="11017" max="11017" width="5.7109375" customWidth="1"/>
    <col min="11018" max="11018" width="6.42578125" customWidth="1"/>
    <col min="11019" max="11019" width="6" customWidth="1"/>
    <col min="11020" max="11020" width="5.7109375" customWidth="1"/>
    <col min="11021" max="11021" width="6.140625" customWidth="1"/>
    <col min="11022" max="11022" width="6.7109375" customWidth="1"/>
    <col min="11023" max="11023" width="5.42578125" customWidth="1"/>
    <col min="11024" max="11024" width="5" customWidth="1"/>
    <col min="11025" max="11025" width="2.5703125" customWidth="1"/>
    <col min="11026" max="11026" width="5.7109375" customWidth="1"/>
    <col min="11027" max="11027" width="5.140625" customWidth="1"/>
    <col min="11028" max="11028" width="6" customWidth="1"/>
    <col min="11029" max="11029" width="6.140625" customWidth="1"/>
    <col min="11030" max="11030" width="6" customWidth="1"/>
    <col min="11031" max="11031" width="6.28515625" customWidth="1"/>
    <col min="11032" max="11032" width="6" customWidth="1"/>
    <col min="11033" max="11033" width="5.5703125" customWidth="1"/>
    <col min="11034" max="11034" width="1.7109375" customWidth="1"/>
    <col min="11035" max="11035" width="1.28515625" customWidth="1"/>
    <col min="11036" max="11036" width="1.42578125" customWidth="1"/>
    <col min="11037" max="11037" width="1.28515625" customWidth="1"/>
    <col min="11038" max="11038" width="6.42578125" customWidth="1"/>
    <col min="11039" max="11039" width="4.140625" customWidth="1"/>
    <col min="11040" max="11040" width="5.85546875" customWidth="1"/>
    <col min="11041" max="11041" width="5.5703125" customWidth="1"/>
    <col min="11042" max="11042" width="5.140625" customWidth="1"/>
    <col min="11043" max="11043" width="6" customWidth="1"/>
    <col min="11044" max="11044" width="4.28515625" customWidth="1"/>
    <col min="11045" max="11045" width="5.28515625" customWidth="1"/>
    <col min="11046" max="11046" width="5.42578125" customWidth="1"/>
    <col min="11047" max="11047" width="0.140625" customWidth="1"/>
    <col min="11048" max="11049" width="5.28515625" customWidth="1"/>
    <col min="11050" max="11050" width="5.42578125" customWidth="1"/>
    <col min="11051" max="11051" width="5.140625" customWidth="1"/>
    <col min="11052" max="11052" width="0.140625" customWidth="1"/>
    <col min="11053" max="11053" width="5.5703125" customWidth="1"/>
    <col min="11054" max="11054" width="5.85546875" customWidth="1"/>
    <col min="11055" max="11055" width="5.7109375" customWidth="1"/>
    <col min="11056" max="11056" width="6.28515625" customWidth="1"/>
    <col min="11057" max="11058" width="6" customWidth="1"/>
    <col min="11059" max="11059" width="6.28515625" customWidth="1"/>
    <col min="11060" max="11060" width="2" customWidth="1"/>
    <col min="11253" max="11253" width="14.5703125" bestFit="1" customWidth="1"/>
    <col min="11254" max="11254" width="8" customWidth="1"/>
    <col min="11255" max="11255" width="1.85546875" customWidth="1"/>
    <col min="11256" max="11256" width="5.28515625" customWidth="1"/>
    <col min="11257" max="11257" width="5.5703125" customWidth="1"/>
    <col min="11258" max="11260" width="5.28515625" customWidth="1"/>
    <col min="11261" max="11261" width="5.7109375" customWidth="1"/>
    <col min="11262" max="11262" width="1.42578125" customWidth="1"/>
    <col min="11263" max="11263" width="2.7109375" customWidth="1"/>
    <col min="11264" max="11264" width="5.85546875" customWidth="1"/>
    <col min="11265" max="11265" width="6.85546875" customWidth="1"/>
    <col min="11266" max="11266" width="4.5703125" customWidth="1"/>
    <col min="11267" max="11267" width="5.85546875" customWidth="1"/>
    <col min="11268" max="11268" width="4.7109375" customWidth="1"/>
    <col min="11269" max="11269" width="5.42578125" customWidth="1"/>
    <col min="11270" max="11270" width="5.7109375" customWidth="1"/>
    <col min="11271" max="11271" width="0.140625" customWidth="1"/>
    <col min="11272" max="11272" width="5.140625" customWidth="1"/>
    <col min="11273" max="11273" width="5.7109375" customWidth="1"/>
    <col min="11274" max="11274" width="6.42578125" customWidth="1"/>
    <col min="11275" max="11275" width="6" customWidth="1"/>
    <col min="11276" max="11276" width="5.7109375" customWidth="1"/>
    <col min="11277" max="11277" width="6.140625" customWidth="1"/>
    <col min="11278" max="11278" width="6.7109375" customWidth="1"/>
    <col min="11279" max="11279" width="5.42578125" customWidth="1"/>
    <col min="11280" max="11280" width="5" customWidth="1"/>
    <col min="11281" max="11281" width="2.5703125" customWidth="1"/>
    <col min="11282" max="11282" width="5.7109375" customWidth="1"/>
    <col min="11283" max="11283" width="5.140625" customWidth="1"/>
    <col min="11284" max="11284" width="6" customWidth="1"/>
    <col min="11285" max="11285" width="6.140625" customWidth="1"/>
    <col min="11286" max="11286" width="6" customWidth="1"/>
    <col min="11287" max="11287" width="6.28515625" customWidth="1"/>
    <col min="11288" max="11288" width="6" customWidth="1"/>
    <col min="11289" max="11289" width="5.5703125" customWidth="1"/>
    <col min="11290" max="11290" width="1.7109375" customWidth="1"/>
    <col min="11291" max="11291" width="1.28515625" customWidth="1"/>
    <col min="11292" max="11292" width="1.42578125" customWidth="1"/>
    <col min="11293" max="11293" width="1.28515625" customWidth="1"/>
    <col min="11294" max="11294" width="6.42578125" customWidth="1"/>
    <col min="11295" max="11295" width="4.140625" customWidth="1"/>
    <col min="11296" max="11296" width="5.85546875" customWidth="1"/>
    <col min="11297" max="11297" width="5.5703125" customWidth="1"/>
    <col min="11298" max="11298" width="5.140625" customWidth="1"/>
    <col min="11299" max="11299" width="6" customWidth="1"/>
    <col min="11300" max="11300" width="4.28515625" customWidth="1"/>
    <col min="11301" max="11301" width="5.28515625" customWidth="1"/>
    <col min="11302" max="11302" width="5.42578125" customWidth="1"/>
    <col min="11303" max="11303" width="0.140625" customWidth="1"/>
    <col min="11304" max="11305" width="5.28515625" customWidth="1"/>
    <col min="11306" max="11306" width="5.42578125" customWidth="1"/>
    <col min="11307" max="11307" width="5.140625" customWidth="1"/>
    <col min="11308" max="11308" width="0.140625" customWidth="1"/>
    <col min="11309" max="11309" width="5.5703125" customWidth="1"/>
    <col min="11310" max="11310" width="5.85546875" customWidth="1"/>
    <col min="11311" max="11311" width="5.7109375" customWidth="1"/>
    <col min="11312" max="11312" width="6.28515625" customWidth="1"/>
    <col min="11313" max="11314" width="6" customWidth="1"/>
    <col min="11315" max="11315" width="6.28515625" customWidth="1"/>
    <col min="11316" max="11316" width="2" customWidth="1"/>
    <col min="11509" max="11509" width="14.5703125" bestFit="1" customWidth="1"/>
    <col min="11510" max="11510" width="8" customWidth="1"/>
    <col min="11511" max="11511" width="1.85546875" customWidth="1"/>
    <col min="11512" max="11512" width="5.28515625" customWidth="1"/>
    <col min="11513" max="11513" width="5.5703125" customWidth="1"/>
    <col min="11514" max="11516" width="5.28515625" customWidth="1"/>
    <col min="11517" max="11517" width="5.7109375" customWidth="1"/>
    <col min="11518" max="11518" width="1.42578125" customWidth="1"/>
    <col min="11519" max="11519" width="2.7109375" customWidth="1"/>
    <col min="11520" max="11520" width="5.85546875" customWidth="1"/>
    <col min="11521" max="11521" width="6.85546875" customWidth="1"/>
    <col min="11522" max="11522" width="4.5703125" customWidth="1"/>
    <col min="11523" max="11523" width="5.85546875" customWidth="1"/>
    <col min="11524" max="11524" width="4.7109375" customWidth="1"/>
    <col min="11525" max="11525" width="5.42578125" customWidth="1"/>
    <col min="11526" max="11526" width="5.7109375" customWidth="1"/>
    <col min="11527" max="11527" width="0.140625" customWidth="1"/>
    <col min="11528" max="11528" width="5.140625" customWidth="1"/>
    <col min="11529" max="11529" width="5.7109375" customWidth="1"/>
    <col min="11530" max="11530" width="6.42578125" customWidth="1"/>
    <col min="11531" max="11531" width="6" customWidth="1"/>
    <col min="11532" max="11532" width="5.7109375" customWidth="1"/>
    <col min="11533" max="11533" width="6.140625" customWidth="1"/>
    <col min="11534" max="11534" width="6.7109375" customWidth="1"/>
    <col min="11535" max="11535" width="5.42578125" customWidth="1"/>
    <col min="11536" max="11536" width="5" customWidth="1"/>
    <col min="11537" max="11537" width="2.5703125" customWidth="1"/>
    <col min="11538" max="11538" width="5.7109375" customWidth="1"/>
    <col min="11539" max="11539" width="5.140625" customWidth="1"/>
    <col min="11540" max="11540" width="6" customWidth="1"/>
    <col min="11541" max="11541" width="6.140625" customWidth="1"/>
    <col min="11542" max="11542" width="6" customWidth="1"/>
    <col min="11543" max="11543" width="6.28515625" customWidth="1"/>
    <col min="11544" max="11544" width="6" customWidth="1"/>
    <col min="11545" max="11545" width="5.5703125" customWidth="1"/>
    <col min="11546" max="11546" width="1.7109375" customWidth="1"/>
    <col min="11547" max="11547" width="1.28515625" customWidth="1"/>
    <col min="11548" max="11548" width="1.42578125" customWidth="1"/>
    <col min="11549" max="11549" width="1.28515625" customWidth="1"/>
    <col min="11550" max="11550" width="6.42578125" customWidth="1"/>
    <col min="11551" max="11551" width="4.140625" customWidth="1"/>
    <col min="11552" max="11552" width="5.85546875" customWidth="1"/>
    <col min="11553" max="11553" width="5.5703125" customWidth="1"/>
    <col min="11554" max="11554" width="5.140625" customWidth="1"/>
    <col min="11555" max="11555" width="6" customWidth="1"/>
    <col min="11556" max="11556" width="4.28515625" customWidth="1"/>
    <col min="11557" max="11557" width="5.28515625" customWidth="1"/>
    <col min="11558" max="11558" width="5.42578125" customWidth="1"/>
    <col min="11559" max="11559" width="0.140625" customWidth="1"/>
    <col min="11560" max="11561" width="5.28515625" customWidth="1"/>
    <col min="11562" max="11562" width="5.42578125" customWidth="1"/>
    <col min="11563" max="11563" width="5.140625" customWidth="1"/>
    <col min="11564" max="11564" width="0.140625" customWidth="1"/>
    <col min="11565" max="11565" width="5.5703125" customWidth="1"/>
    <col min="11566" max="11566" width="5.85546875" customWidth="1"/>
    <col min="11567" max="11567" width="5.7109375" customWidth="1"/>
    <col min="11568" max="11568" width="6.28515625" customWidth="1"/>
    <col min="11569" max="11570" width="6" customWidth="1"/>
    <col min="11571" max="11571" width="6.28515625" customWidth="1"/>
    <col min="11572" max="11572" width="2" customWidth="1"/>
    <col min="11765" max="11765" width="14.5703125" bestFit="1" customWidth="1"/>
    <col min="11766" max="11766" width="8" customWidth="1"/>
    <col min="11767" max="11767" width="1.85546875" customWidth="1"/>
    <col min="11768" max="11768" width="5.28515625" customWidth="1"/>
    <col min="11769" max="11769" width="5.5703125" customWidth="1"/>
    <col min="11770" max="11772" width="5.28515625" customWidth="1"/>
    <col min="11773" max="11773" width="5.7109375" customWidth="1"/>
    <col min="11774" max="11774" width="1.42578125" customWidth="1"/>
    <col min="11775" max="11775" width="2.7109375" customWidth="1"/>
    <col min="11776" max="11776" width="5.85546875" customWidth="1"/>
    <col min="11777" max="11777" width="6.85546875" customWidth="1"/>
    <col min="11778" max="11778" width="4.5703125" customWidth="1"/>
    <col min="11779" max="11779" width="5.85546875" customWidth="1"/>
    <col min="11780" max="11780" width="4.7109375" customWidth="1"/>
    <col min="11781" max="11781" width="5.42578125" customWidth="1"/>
    <col min="11782" max="11782" width="5.7109375" customWidth="1"/>
    <col min="11783" max="11783" width="0.140625" customWidth="1"/>
    <col min="11784" max="11784" width="5.140625" customWidth="1"/>
    <col min="11785" max="11785" width="5.7109375" customWidth="1"/>
    <col min="11786" max="11786" width="6.42578125" customWidth="1"/>
    <col min="11787" max="11787" width="6" customWidth="1"/>
    <col min="11788" max="11788" width="5.7109375" customWidth="1"/>
    <col min="11789" max="11789" width="6.140625" customWidth="1"/>
    <col min="11790" max="11790" width="6.7109375" customWidth="1"/>
    <col min="11791" max="11791" width="5.42578125" customWidth="1"/>
    <col min="11792" max="11792" width="5" customWidth="1"/>
    <col min="11793" max="11793" width="2.5703125" customWidth="1"/>
    <col min="11794" max="11794" width="5.7109375" customWidth="1"/>
    <col min="11795" max="11795" width="5.140625" customWidth="1"/>
    <col min="11796" max="11796" width="6" customWidth="1"/>
    <col min="11797" max="11797" width="6.140625" customWidth="1"/>
    <col min="11798" max="11798" width="6" customWidth="1"/>
    <col min="11799" max="11799" width="6.28515625" customWidth="1"/>
    <col min="11800" max="11800" width="6" customWidth="1"/>
    <col min="11801" max="11801" width="5.5703125" customWidth="1"/>
    <col min="11802" max="11802" width="1.7109375" customWidth="1"/>
    <col min="11803" max="11803" width="1.28515625" customWidth="1"/>
    <col min="11804" max="11804" width="1.42578125" customWidth="1"/>
    <col min="11805" max="11805" width="1.28515625" customWidth="1"/>
    <col min="11806" max="11806" width="6.42578125" customWidth="1"/>
    <col min="11807" max="11807" width="4.140625" customWidth="1"/>
    <col min="11808" max="11808" width="5.85546875" customWidth="1"/>
    <col min="11809" max="11809" width="5.5703125" customWidth="1"/>
    <col min="11810" max="11810" width="5.140625" customWidth="1"/>
    <col min="11811" max="11811" width="6" customWidth="1"/>
    <col min="11812" max="11812" width="4.28515625" customWidth="1"/>
    <col min="11813" max="11813" width="5.28515625" customWidth="1"/>
    <col min="11814" max="11814" width="5.42578125" customWidth="1"/>
    <col min="11815" max="11815" width="0.140625" customWidth="1"/>
    <col min="11816" max="11817" width="5.28515625" customWidth="1"/>
    <col min="11818" max="11818" width="5.42578125" customWidth="1"/>
    <col min="11819" max="11819" width="5.140625" customWidth="1"/>
    <col min="11820" max="11820" width="0.140625" customWidth="1"/>
    <col min="11821" max="11821" width="5.5703125" customWidth="1"/>
    <col min="11822" max="11822" width="5.85546875" customWidth="1"/>
    <col min="11823" max="11823" width="5.7109375" customWidth="1"/>
    <col min="11824" max="11824" width="6.28515625" customWidth="1"/>
    <col min="11825" max="11826" width="6" customWidth="1"/>
    <col min="11827" max="11827" width="6.28515625" customWidth="1"/>
    <col min="11828" max="11828" width="2" customWidth="1"/>
    <col min="12021" max="12021" width="14.5703125" bestFit="1" customWidth="1"/>
    <col min="12022" max="12022" width="8" customWidth="1"/>
    <col min="12023" max="12023" width="1.85546875" customWidth="1"/>
    <col min="12024" max="12024" width="5.28515625" customWidth="1"/>
    <col min="12025" max="12025" width="5.5703125" customWidth="1"/>
    <col min="12026" max="12028" width="5.28515625" customWidth="1"/>
    <col min="12029" max="12029" width="5.7109375" customWidth="1"/>
    <col min="12030" max="12030" width="1.42578125" customWidth="1"/>
    <col min="12031" max="12031" width="2.7109375" customWidth="1"/>
    <col min="12032" max="12032" width="5.85546875" customWidth="1"/>
    <col min="12033" max="12033" width="6.85546875" customWidth="1"/>
    <col min="12034" max="12034" width="4.5703125" customWidth="1"/>
    <col min="12035" max="12035" width="5.85546875" customWidth="1"/>
    <col min="12036" max="12036" width="4.7109375" customWidth="1"/>
    <col min="12037" max="12037" width="5.42578125" customWidth="1"/>
    <col min="12038" max="12038" width="5.7109375" customWidth="1"/>
    <col min="12039" max="12039" width="0.140625" customWidth="1"/>
    <col min="12040" max="12040" width="5.140625" customWidth="1"/>
    <col min="12041" max="12041" width="5.7109375" customWidth="1"/>
    <col min="12042" max="12042" width="6.42578125" customWidth="1"/>
    <col min="12043" max="12043" width="6" customWidth="1"/>
    <col min="12044" max="12044" width="5.7109375" customWidth="1"/>
    <col min="12045" max="12045" width="6.140625" customWidth="1"/>
    <col min="12046" max="12046" width="6.7109375" customWidth="1"/>
    <col min="12047" max="12047" width="5.42578125" customWidth="1"/>
    <col min="12048" max="12048" width="5" customWidth="1"/>
    <col min="12049" max="12049" width="2.5703125" customWidth="1"/>
    <col min="12050" max="12050" width="5.7109375" customWidth="1"/>
    <col min="12051" max="12051" width="5.140625" customWidth="1"/>
    <col min="12052" max="12052" width="6" customWidth="1"/>
    <col min="12053" max="12053" width="6.140625" customWidth="1"/>
    <col min="12054" max="12054" width="6" customWidth="1"/>
    <col min="12055" max="12055" width="6.28515625" customWidth="1"/>
    <col min="12056" max="12056" width="6" customWidth="1"/>
    <col min="12057" max="12057" width="5.5703125" customWidth="1"/>
    <col min="12058" max="12058" width="1.7109375" customWidth="1"/>
    <col min="12059" max="12059" width="1.28515625" customWidth="1"/>
    <col min="12060" max="12060" width="1.42578125" customWidth="1"/>
    <col min="12061" max="12061" width="1.28515625" customWidth="1"/>
    <col min="12062" max="12062" width="6.42578125" customWidth="1"/>
    <col min="12063" max="12063" width="4.140625" customWidth="1"/>
    <col min="12064" max="12064" width="5.85546875" customWidth="1"/>
    <col min="12065" max="12065" width="5.5703125" customWidth="1"/>
    <col min="12066" max="12066" width="5.140625" customWidth="1"/>
    <col min="12067" max="12067" width="6" customWidth="1"/>
    <col min="12068" max="12068" width="4.28515625" customWidth="1"/>
    <col min="12069" max="12069" width="5.28515625" customWidth="1"/>
    <col min="12070" max="12070" width="5.42578125" customWidth="1"/>
    <col min="12071" max="12071" width="0.140625" customWidth="1"/>
    <col min="12072" max="12073" width="5.28515625" customWidth="1"/>
    <col min="12074" max="12074" width="5.42578125" customWidth="1"/>
    <col min="12075" max="12075" width="5.140625" customWidth="1"/>
    <col min="12076" max="12076" width="0.140625" customWidth="1"/>
    <col min="12077" max="12077" width="5.5703125" customWidth="1"/>
    <col min="12078" max="12078" width="5.85546875" customWidth="1"/>
    <col min="12079" max="12079" width="5.7109375" customWidth="1"/>
    <col min="12080" max="12080" width="6.28515625" customWidth="1"/>
    <col min="12081" max="12082" width="6" customWidth="1"/>
    <col min="12083" max="12083" width="6.28515625" customWidth="1"/>
    <col min="12084" max="12084" width="2" customWidth="1"/>
    <col min="12277" max="12277" width="14.5703125" bestFit="1" customWidth="1"/>
    <col min="12278" max="12278" width="8" customWidth="1"/>
    <col min="12279" max="12279" width="1.85546875" customWidth="1"/>
    <col min="12280" max="12280" width="5.28515625" customWidth="1"/>
    <col min="12281" max="12281" width="5.5703125" customWidth="1"/>
    <col min="12282" max="12284" width="5.28515625" customWidth="1"/>
    <col min="12285" max="12285" width="5.7109375" customWidth="1"/>
    <col min="12286" max="12286" width="1.42578125" customWidth="1"/>
    <col min="12287" max="12287" width="2.7109375" customWidth="1"/>
    <col min="12288" max="12288" width="5.85546875" customWidth="1"/>
    <col min="12289" max="12289" width="6.85546875" customWidth="1"/>
    <col min="12290" max="12290" width="4.5703125" customWidth="1"/>
    <col min="12291" max="12291" width="5.85546875" customWidth="1"/>
    <col min="12292" max="12292" width="4.7109375" customWidth="1"/>
    <col min="12293" max="12293" width="5.42578125" customWidth="1"/>
    <col min="12294" max="12294" width="5.7109375" customWidth="1"/>
    <col min="12295" max="12295" width="0.140625" customWidth="1"/>
    <col min="12296" max="12296" width="5.140625" customWidth="1"/>
    <col min="12297" max="12297" width="5.7109375" customWidth="1"/>
    <col min="12298" max="12298" width="6.42578125" customWidth="1"/>
    <col min="12299" max="12299" width="6" customWidth="1"/>
    <col min="12300" max="12300" width="5.7109375" customWidth="1"/>
    <col min="12301" max="12301" width="6.140625" customWidth="1"/>
    <col min="12302" max="12302" width="6.7109375" customWidth="1"/>
    <col min="12303" max="12303" width="5.42578125" customWidth="1"/>
    <col min="12304" max="12304" width="5" customWidth="1"/>
    <col min="12305" max="12305" width="2.5703125" customWidth="1"/>
    <col min="12306" max="12306" width="5.7109375" customWidth="1"/>
    <col min="12307" max="12307" width="5.140625" customWidth="1"/>
    <col min="12308" max="12308" width="6" customWidth="1"/>
    <col min="12309" max="12309" width="6.140625" customWidth="1"/>
    <col min="12310" max="12310" width="6" customWidth="1"/>
    <col min="12311" max="12311" width="6.28515625" customWidth="1"/>
    <col min="12312" max="12312" width="6" customWidth="1"/>
    <col min="12313" max="12313" width="5.5703125" customWidth="1"/>
    <col min="12314" max="12314" width="1.7109375" customWidth="1"/>
    <col min="12315" max="12315" width="1.28515625" customWidth="1"/>
    <col min="12316" max="12316" width="1.42578125" customWidth="1"/>
    <col min="12317" max="12317" width="1.28515625" customWidth="1"/>
    <col min="12318" max="12318" width="6.42578125" customWidth="1"/>
    <col min="12319" max="12319" width="4.140625" customWidth="1"/>
    <col min="12320" max="12320" width="5.85546875" customWidth="1"/>
    <col min="12321" max="12321" width="5.5703125" customWidth="1"/>
    <col min="12322" max="12322" width="5.140625" customWidth="1"/>
    <col min="12323" max="12323" width="6" customWidth="1"/>
    <col min="12324" max="12324" width="4.28515625" customWidth="1"/>
    <col min="12325" max="12325" width="5.28515625" customWidth="1"/>
    <col min="12326" max="12326" width="5.42578125" customWidth="1"/>
    <col min="12327" max="12327" width="0.140625" customWidth="1"/>
    <col min="12328" max="12329" width="5.28515625" customWidth="1"/>
    <col min="12330" max="12330" width="5.42578125" customWidth="1"/>
    <col min="12331" max="12331" width="5.140625" customWidth="1"/>
    <col min="12332" max="12332" width="0.140625" customWidth="1"/>
    <col min="12333" max="12333" width="5.5703125" customWidth="1"/>
    <col min="12334" max="12334" width="5.85546875" customWidth="1"/>
    <col min="12335" max="12335" width="5.7109375" customWidth="1"/>
    <col min="12336" max="12336" width="6.28515625" customWidth="1"/>
    <col min="12337" max="12338" width="6" customWidth="1"/>
    <col min="12339" max="12339" width="6.28515625" customWidth="1"/>
    <col min="12340" max="12340" width="2" customWidth="1"/>
    <col min="12533" max="12533" width="14.5703125" bestFit="1" customWidth="1"/>
    <col min="12534" max="12534" width="8" customWidth="1"/>
    <col min="12535" max="12535" width="1.85546875" customWidth="1"/>
    <col min="12536" max="12536" width="5.28515625" customWidth="1"/>
    <col min="12537" max="12537" width="5.5703125" customWidth="1"/>
    <col min="12538" max="12540" width="5.28515625" customWidth="1"/>
    <col min="12541" max="12541" width="5.7109375" customWidth="1"/>
    <col min="12542" max="12542" width="1.42578125" customWidth="1"/>
    <col min="12543" max="12543" width="2.7109375" customWidth="1"/>
    <col min="12544" max="12544" width="5.85546875" customWidth="1"/>
    <col min="12545" max="12545" width="6.85546875" customWidth="1"/>
    <col min="12546" max="12546" width="4.5703125" customWidth="1"/>
    <col min="12547" max="12547" width="5.85546875" customWidth="1"/>
    <col min="12548" max="12548" width="4.7109375" customWidth="1"/>
    <col min="12549" max="12549" width="5.42578125" customWidth="1"/>
    <col min="12550" max="12550" width="5.7109375" customWidth="1"/>
    <col min="12551" max="12551" width="0.140625" customWidth="1"/>
    <col min="12552" max="12552" width="5.140625" customWidth="1"/>
    <col min="12553" max="12553" width="5.7109375" customWidth="1"/>
    <col min="12554" max="12554" width="6.42578125" customWidth="1"/>
    <col min="12555" max="12555" width="6" customWidth="1"/>
    <col min="12556" max="12556" width="5.7109375" customWidth="1"/>
    <col min="12557" max="12557" width="6.140625" customWidth="1"/>
    <col min="12558" max="12558" width="6.7109375" customWidth="1"/>
    <col min="12559" max="12559" width="5.42578125" customWidth="1"/>
    <col min="12560" max="12560" width="5" customWidth="1"/>
    <col min="12561" max="12561" width="2.5703125" customWidth="1"/>
    <col min="12562" max="12562" width="5.7109375" customWidth="1"/>
    <col min="12563" max="12563" width="5.140625" customWidth="1"/>
    <col min="12564" max="12564" width="6" customWidth="1"/>
    <col min="12565" max="12565" width="6.140625" customWidth="1"/>
    <col min="12566" max="12566" width="6" customWidth="1"/>
    <col min="12567" max="12567" width="6.28515625" customWidth="1"/>
    <col min="12568" max="12568" width="6" customWidth="1"/>
    <col min="12569" max="12569" width="5.5703125" customWidth="1"/>
    <col min="12570" max="12570" width="1.7109375" customWidth="1"/>
    <col min="12571" max="12571" width="1.28515625" customWidth="1"/>
    <col min="12572" max="12572" width="1.42578125" customWidth="1"/>
    <col min="12573" max="12573" width="1.28515625" customWidth="1"/>
    <col min="12574" max="12574" width="6.42578125" customWidth="1"/>
    <col min="12575" max="12575" width="4.140625" customWidth="1"/>
    <col min="12576" max="12576" width="5.85546875" customWidth="1"/>
    <col min="12577" max="12577" width="5.5703125" customWidth="1"/>
    <col min="12578" max="12578" width="5.140625" customWidth="1"/>
    <col min="12579" max="12579" width="6" customWidth="1"/>
    <col min="12580" max="12580" width="4.28515625" customWidth="1"/>
    <col min="12581" max="12581" width="5.28515625" customWidth="1"/>
    <col min="12582" max="12582" width="5.42578125" customWidth="1"/>
    <col min="12583" max="12583" width="0.140625" customWidth="1"/>
    <col min="12584" max="12585" width="5.28515625" customWidth="1"/>
    <col min="12586" max="12586" width="5.42578125" customWidth="1"/>
    <col min="12587" max="12587" width="5.140625" customWidth="1"/>
    <col min="12588" max="12588" width="0.140625" customWidth="1"/>
    <col min="12589" max="12589" width="5.5703125" customWidth="1"/>
    <col min="12590" max="12590" width="5.85546875" customWidth="1"/>
    <col min="12591" max="12591" width="5.7109375" customWidth="1"/>
    <col min="12592" max="12592" width="6.28515625" customWidth="1"/>
    <col min="12593" max="12594" width="6" customWidth="1"/>
    <col min="12595" max="12595" width="6.28515625" customWidth="1"/>
    <col min="12596" max="12596" width="2" customWidth="1"/>
    <col min="12789" max="12789" width="14.5703125" bestFit="1" customWidth="1"/>
    <col min="12790" max="12790" width="8" customWidth="1"/>
    <col min="12791" max="12791" width="1.85546875" customWidth="1"/>
    <col min="12792" max="12792" width="5.28515625" customWidth="1"/>
    <col min="12793" max="12793" width="5.5703125" customWidth="1"/>
    <col min="12794" max="12796" width="5.28515625" customWidth="1"/>
    <col min="12797" max="12797" width="5.7109375" customWidth="1"/>
    <col min="12798" max="12798" width="1.42578125" customWidth="1"/>
    <col min="12799" max="12799" width="2.7109375" customWidth="1"/>
    <col min="12800" max="12800" width="5.85546875" customWidth="1"/>
    <col min="12801" max="12801" width="6.85546875" customWidth="1"/>
    <col min="12802" max="12802" width="4.5703125" customWidth="1"/>
    <col min="12803" max="12803" width="5.85546875" customWidth="1"/>
    <col min="12804" max="12804" width="4.7109375" customWidth="1"/>
    <col min="12805" max="12805" width="5.42578125" customWidth="1"/>
    <col min="12806" max="12806" width="5.7109375" customWidth="1"/>
    <col min="12807" max="12807" width="0.140625" customWidth="1"/>
    <col min="12808" max="12808" width="5.140625" customWidth="1"/>
    <col min="12809" max="12809" width="5.7109375" customWidth="1"/>
    <col min="12810" max="12810" width="6.42578125" customWidth="1"/>
    <col min="12811" max="12811" width="6" customWidth="1"/>
    <col min="12812" max="12812" width="5.7109375" customWidth="1"/>
    <col min="12813" max="12813" width="6.140625" customWidth="1"/>
    <col min="12814" max="12814" width="6.7109375" customWidth="1"/>
    <col min="12815" max="12815" width="5.42578125" customWidth="1"/>
    <col min="12816" max="12816" width="5" customWidth="1"/>
    <col min="12817" max="12817" width="2.5703125" customWidth="1"/>
    <col min="12818" max="12818" width="5.7109375" customWidth="1"/>
    <col min="12819" max="12819" width="5.140625" customWidth="1"/>
    <col min="12820" max="12820" width="6" customWidth="1"/>
    <col min="12821" max="12821" width="6.140625" customWidth="1"/>
    <col min="12822" max="12822" width="6" customWidth="1"/>
    <col min="12823" max="12823" width="6.28515625" customWidth="1"/>
    <col min="12824" max="12824" width="6" customWidth="1"/>
    <col min="12825" max="12825" width="5.5703125" customWidth="1"/>
    <col min="12826" max="12826" width="1.7109375" customWidth="1"/>
    <col min="12827" max="12827" width="1.28515625" customWidth="1"/>
    <col min="12828" max="12828" width="1.42578125" customWidth="1"/>
    <col min="12829" max="12829" width="1.28515625" customWidth="1"/>
    <col min="12830" max="12830" width="6.42578125" customWidth="1"/>
    <col min="12831" max="12831" width="4.140625" customWidth="1"/>
    <col min="12832" max="12832" width="5.85546875" customWidth="1"/>
    <col min="12833" max="12833" width="5.5703125" customWidth="1"/>
    <col min="12834" max="12834" width="5.140625" customWidth="1"/>
    <col min="12835" max="12835" width="6" customWidth="1"/>
    <col min="12836" max="12836" width="4.28515625" customWidth="1"/>
    <col min="12837" max="12837" width="5.28515625" customWidth="1"/>
    <col min="12838" max="12838" width="5.42578125" customWidth="1"/>
    <col min="12839" max="12839" width="0.140625" customWidth="1"/>
    <col min="12840" max="12841" width="5.28515625" customWidth="1"/>
    <col min="12842" max="12842" width="5.42578125" customWidth="1"/>
    <col min="12843" max="12843" width="5.140625" customWidth="1"/>
    <col min="12844" max="12844" width="0.140625" customWidth="1"/>
    <col min="12845" max="12845" width="5.5703125" customWidth="1"/>
    <col min="12846" max="12846" width="5.85546875" customWidth="1"/>
    <col min="12847" max="12847" width="5.7109375" customWidth="1"/>
    <col min="12848" max="12848" width="6.28515625" customWidth="1"/>
    <col min="12849" max="12850" width="6" customWidth="1"/>
    <col min="12851" max="12851" width="6.28515625" customWidth="1"/>
    <col min="12852" max="12852" width="2" customWidth="1"/>
    <col min="13045" max="13045" width="14.5703125" bestFit="1" customWidth="1"/>
    <col min="13046" max="13046" width="8" customWidth="1"/>
    <col min="13047" max="13047" width="1.85546875" customWidth="1"/>
    <col min="13048" max="13048" width="5.28515625" customWidth="1"/>
    <col min="13049" max="13049" width="5.5703125" customWidth="1"/>
    <col min="13050" max="13052" width="5.28515625" customWidth="1"/>
    <col min="13053" max="13053" width="5.7109375" customWidth="1"/>
    <col min="13054" max="13054" width="1.42578125" customWidth="1"/>
    <col min="13055" max="13055" width="2.7109375" customWidth="1"/>
    <col min="13056" max="13056" width="5.85546875" customWidth="1"/>
    <col min="13057" max="13057" width="6.85546875" customWidth="1"/>
    <col min="13058" max="13058" width="4.5703125" customWidth="1"/>
    <col min="13059" max="13059" width="5.85546875" customWidth="1"/>
    <col min="13060" max="13060" width="4.7109375" customWidth="1"/>
    <col min="13061" max="13061" width="5.42578125" customWidth="1"/>
    <col min="13062" max="13062" width="5.7109375" customWidth="1"/>
    <col min="13063" max="13063" width="0.140625" customWidth="1"/>
    <col min="13064" max="13064" width="5.140625" customWidth="1"/>
    <col min="13065" max="13065" width="5.7109375" customWidth="1"/>
    <col min="13066" max="13066" width="6.42578125" customWidth="1"/>
    <col min="13067" max="13067" width="6" customWidth="1"/>
    <col min="13068" max="13068" width="5.7109375" customWidth="1"/>
    <col min="13069" max="13069" width="6.140625" customWidth="1"/>
    <col min="13070" max="13070" width="6.7109375" customWidth="1"/>
    <col min="13071" max="13071" width="5.42578125" customWidth="1"/>
    <col min="13072" max="13072" width="5" customWidth="1"/>
    <col min="13073" max="13073" width="2.5703125" customWidth="1"/>
    <col min="13074" max="13074" width="5.7109375" customWidth="1"/>
    <col min="13075" max="13075" width="5.140625" customWidth="1"/>
    <col min="13076" max="13076" width="6" customWidth="1"/>
    <col min="13077" max="13077" width="6.140625" customWidth="1"/>
    <col min="13078" max="13078" width="6" customWidth="1"/>
    <col min="13079" max="13079" width="6.28515625" customWidth="1"/>
    <col min="13080" max="13080" width="6" customWidth="1"/>
    <col min="13081" max="13081" width="5.5703125" customWidth="1"/>
    <col min="13082" max="13082" width="1.7109375" customWidth="1"/>
    <col min="13083" max="13083" width="1.28515625" customWidth="1"/>
    <col min="13084" max="13084" width="1.42578125" customWidth="1"/>
    <col min="13085" max="13085" width="1.28515625" customWidth="1"/>
    <col min="13086" max="13086" width="6.42578125" customWidth="1"/>
    <col min="13087" max="13087" width="4.140625" customWidth="1"/>
    <col min="13088" max="13088" width="5.85546875" customWidth="1"/>
    <col min="13089" max="13089" width="5.5703125" customWidth="1"/>
    <col min="13090" max="13090" width="5.140625" customWidth="1"/>
    <col min="13091" max="13091" width="6" customWidth="1"/>
    <col min="13092" max="13092" width="4.28515625" customWidth="1"/>
    <col min="13093" max="13093" width="5.28515625" customWidth="1"/>
    <col min="13094" max="13094" width="5.42578125" customWidth="1"/>
    <col min="13095" max="13095" width="0.140625" customWidth="1"/>
    <col min="13096" max="13097" width="5.28515625" customWidth="1"/>
    <col min="13098" max="13098" width="5.42578125" customWidth="1"/>
    <col min="13099" max="13099" width="5.140625" customWidth="1"/>
    <col min="13100" max="13100" width="0.140625" customWidth="1"/>
    <col min="13101" max="13101" width="5.5703125" customWidth="1"/>
    <col min="13102" max="13102" width="5.85546875" customWidth="1"/>
    <col min="13103" max="13103" width="5.7109375" customWidth="1"/>
    <col min="13104" max="13104" width="6.28515625" customWidth="1"/>
    <col min="13105" max="13106" width="6" customWidth="1"/>
    <col min="13107" max="13107" width="6.28515625" customWidth="1"/>
    <col min="13108" max="13108" width="2" customWidth="1"/>
    <col min="13301" max="13301" width="14.5703125" bestFit="1" customWidth="1"/>
    <col min="13302" max="13302" width="8" customWidth="1"/>
    <col min="13303" max="13303" width="1.85546875" customWidth="1"/>
    <col min="13304" max="13304" width="5.28515625" customWidth="1"/>
    <col min="13305" max="13305" width="5.5703125" customWidth="1"/>
    <col min="13306" max="13308" width="5.28515625" customWidth="1"/>
    <col min="13309" max="13309" width="5.7109375" customWidth="1"/>
    <col min="13310" max="13310" width="1.42578125" customWidth="1"/>
    <col min="13311" max="13311" width="2.7109375" customWidth="1"/>
    <col min="13312" max="13312" width="5.85546875" customWidth="1"/>
    <col min="13313" max="13313" width="6.85546875" customWidth="1"/>
    <col min="13314" max="13314" width="4.5703125" customWidth="1"/>
    <col min="13315" max="13315" width="5.85546875" customWidth="1"/>
    <col min="13316" max="13316" width="4.7109375" customWidth="1"/>
    <col min="13317" max="13317" width="5.42578125" customWidth="1"/>
    <col min="13318" max="13318" width="5.7109375" customWidth="1"/>
    <col min="13319" max="13319" width="0.140625" customWidth="1"/>
    <col min="13320" max="13320" width="5.140625" customWidth="1"/>
    <col min="13321" max="13321" width="5.7109375" customWidth="1"/>
    <col min="13322" max="13322" width="6.42578125" customWidth="1"/>
    <col min="13323" max="13323" width="6" customWidth="1"/>
    <col min="13324" max="13324" width="5.7109375" customWidth="1"/>
    <col min="13325" max="13325" width="6.140625" customWidth="1"/>
    <col min="13326" max="13326" width="6.7109375" customWidth="1"/>
    <col min="13327" max="13327" width="5.42578125" customWidth="1"/>
    <col min="13328" max="13328" width="5" customWidth="1"/>
    <col min="13329" max="13329" width="2.5703125" customWidth="1"/>
    <col min="13330" max="13330" width="5.7109375" customWidth="1"/>
    <col min="13331" max="13331" width="5.140625" customWidth="1"/>
    <col min="13332" max="13332" width="6" customWidth="1"/>
    <col min="13333" max="13333" width="6.140625" customWidth="1"/>
    <col min="13334" max="13334" width="6" customWidth="1"/>
    <col min="13335" max="13335" width="6.28515625" customWidth="1"/>
    <col min="13336" max="13336" width="6" customWidth="1"/>
    <col min="13337" max="13337" width="5.5703125" customWidth="1"/>
    <col min="13338" max="13338" width="1.7109375" customWidth="1"/>
    <col min="13339" max="13339" width="1.28515625" customWidth="1"/>
    <col min="13340" max="13340" width="1.42578125" customWidth="1"/>
    <col min="13341" max="13341" width="1.28515625" customWidth="1"/>
    <col min="13342" max="13342" width="6.42578125" customWidth="1"/>
    <col min="13343" max="13343" width="4.140625" customWidth="1"/>
    <col min="13344" max="13344" width="5.85546875" customWidth="1"/>
    <col min="13345" max="13345" width="5.5703125" customWidth="1"/>
    <col min="13346" max="13346" width="5.140625" customWidth="1"/>
    <col min="13347" max="13347" width="6" customWidth="1"/>
    <col min="13348" max="13348" width="4.28515625" customWidth="1"/>
    <col min="13349" max="13349" width="5.28515625" customWidth="1"/>
    <col min="13350" max="13350" width="5.42578125" customWidth="1"/>
    <col min="13351" max="13351" width="0.140625" customWidth="1"/>
    <col min="13352" max="13353" width="5.28515625" customWidth="1"/>
    <col min="13354" max="13354" width="5.42578125" customWidth="1"/>
    <col min="13355" max="13355" width="5.140625" customWidth="1"/>
    <col min="13356" max="13356" width="0.140625" customWidth="1"/>
    <col min="13357" max="13357" width="5.5703125" customWidth="1"/>
    <col min="13358" max="13358" width="5.85546875" customWidth="1"/>
    <col min="13359" max="13359" width="5.7109375" customWidth="1"/>
    <col min="13360" max="13360" width="6.28515625" customWidth="1"/>
    <col min="13361" max="13362" width="6" customWidth="1"/>
    <col min="13363" max="13363" width="6.28515625" customWidth="1"/>
    <col min="13364" max="13364" width="2" customWidth="1"/>
    <col min="13557" max="13557" width="14.5703125" bestFit="1" customWidth="1"/>
    <col min="13558" max="13558" width="8" customWidth="1"/>
    <col min="13559" max="13559" width="1.85546875" customWidth="1"/>
    <col min="13560" max="13560" width="5.28515625" customWidth="1"/>
    <col min="13561" max="13561" width="5.5703125" customWidth="1"/>
    <col min="13562" max="13564" width="5.28515625" customWidth="1"/>
    <col min="13565" max="13565" width="5.7109375" customWidth="1"/>
    <col min="13566" max="13566" width="1.42578125" customWidth="1"/>
    <col min="13567" max="13567" width="2.7109375" customWidth="1"/>
    <col min="13568" max="13568" width="5.85546875" customWidth="1"/>
    <col min="13569" max="13569" width="6.85546875" customWidth="1"/>
    <col min="13570" max="13570" width="4.5703125" customWidth="1"/>
    <col min="13571" max="13571" width="5.85546875" customWidth="1"/>
    <col min="13572" max="13572" width="4.7109375" customWidth="1"/>
    <col min="13573" max="13573" width="5.42578125" customWidth="1"/>
    <col min="13574" max="13574" width="5.7109375" customWidth="1"/>
    <col min="13575" max="13575" width="0.140625" customWidth="1"/>
    <col min="13576" max="13576" width="5.140625" customWidth="1"/>
    <col min="13577" max="13577" width="5.7109375" customWidth="1"/>
    <col min="13578" max="13578" width="6.42578125" customWidth="1"/>
    <col min="13579" max="13579" width="6" customWidth="1"/>
    <col min="13580" max="13580" width="5.7109375" customWidth="1"/>
    <col min="13581" max="13581" width="6.140625" customWidth="1"/>
    <col min="13582" max="13582" width="6.7109375" customWidth="1"/>
    <col min="13583" max="13583" width="5.42578125" customWidth="1"/>
    <col min="13584" max="13584" width="5" customWidth="1"/>
    <col min="13585" max="13585" width="2.5703125" customWidth="1"/>
    <col min="13586" max="13586" width="5.7109375" customWidth="1"/>
    <col min="13587" max="13587" width="5.140625" customWidth="1"/>
    <col min="13588" max="13588" width="6" customWidth="1"/>
    <col min="13589" max="13589" width="6.140625" customWidth="1"/>
    <col min="13590" max="13590" width="6" customWidth="1"/>
    <col min="13591" max="13591" width="6.28515625" customWidth="1"/>
    <col min="13592" max="13592" width="6" customWidth="1"/>
    <col min="13593" max="13593" width="5.5703125" customWidth="1"/>
    <col min="13594" max="13594" width="1.7109375" customWidth="1"/>
    <col min="13595" max="13595" width="1.28515625" customWidth="1"/>
    <col min="13596" max="13596" width="1.42578125" customWidth="1"/>
    <col min="13597" max="13597" width="1.28515625" customWidth="1"/>
    <col min="13598" max="13598" width="6.42578125" customWidth="1"/>
    <col min="13599" max="13599" width="4.140625" customWidth="1"/>
    <col min="13600" max="13600" width="5.85546875" customWidth="1"/>
    <col min="13601" max="13601" width="5.5703125" customWidth="1"/>
    <col min="13602" max="13602" width="5.140625" customWidth="1"/>
    <col min="13603" max="13603" width="6" customWidth="1"/>
    <col min="13604" max="13604" width="4.28515625" customWidth="1"/>
    <col min="13605" max="13605" width="5.28515625" customWidth="1"/>
    <col min="13606" max="13606" width="5.42578125" customWidth="1"/>
    <col min="13607" max="13607" width="0.140625" customWidth="1"/>
    <col min="13608" max="13609" width="5.28515625" customWidth="1"/>
    <col min="13610" max="13610" width="5.42578125" customWidth="1"/>
    <col min="13611" max="13611" width="5.140625" customWidth="1"/>
    <col min="13612" max="13612" width="0.140625" customWidth="1"/>
    <col min="13613" max="13613" width="5.5703125" customWidth="1"/>
    <col min="13614" max="13614" width="5.85546875" customWidth="1"/>
    <col min="13615" max="13615" width="5.7109375" customWidth="1"/>
    <col min="13616" max="13616" width="6.28515625" customWidth="1"/>
    <col min="13617" max="13618" width="6" customWidth="1"/>
    <col min="13619" max="13619" width="6.28515625" customWidth="1"/>
    <col min="13620" max="13620" width="2" customWidth="1"/>
    <col min="13813" max="13813" width="14.5703125" bestFit="1" customWidth="1"/>
    <col min="13814" max="13814" width="8" customWidth="1"/>
    <col min="13815" max="13815" width="1.85546875" customWidth="1"/>
    <col min="13816" max="13816" width="5.28515625" customWidth="1"/>
    <col min="13817" max="13817" width="5.5703125" customWidth="1"/>
    <col min="13818" max="13820" width="5.28515625" customWidth="1"/>
    <col min="13821" max="13821" width="5.7109375" customWidth="1"/>
    <col min="13822" max="13822" width="1.42578125" customWidth="1"/>
    <col min="13823" max="13823" width="2.7109375" customWidth="1"/>
    <col min="13824" max="13824" width="5.85546875" customWidth="1"/>
    <col min="13825" max="13825" width="6.85546875" customWidth="1"/>
    <col min="13826" max="13826" width="4.5703125" customWidth="1"/>
    <col min="13827" max="13827" width="5.85546875" customWidth="1"/>
    <col min="13828" max="13828" width="4.7109375" customWidth="1"/>
    <col min="13829" max="13829" width="5.42578125" customWidth="1"/>
    <col min="13830" max="13830" width="5.7109375" customWidth="1"/>
    <col min="13831" max="13831" width="0.140625" customWidth="1"/>
    <col min="13832" max="13832" width="5.140625" customWidth="1"/>
    <col min="13833" max="13833" width="5.7109375" customWidth="1"/>
    <col min="13834" max="13834" width="6.42578125" customWidth="1"/>
    <col min="13835" max="13835" width="6" customWidth="1"/>
    <col min="13836" max="13836" width="5.7109375" customWidth="1"/>
    <col min="13837" max="13837" width="6.140625" customWidth="1"/>
    <col min="13838" max="13838" width="6.7109375" customWidth="1"/>
    <col min="13839" max="13839" width="5.42578125" customWidth="1"/>
    <col min="13840" max="13840" width="5" customWidth="1"/>
    <col min="13841" max="13841" width="2.5703125" customWidth="1"/>
    <col min="13842" max="13842" width="5.7109375" customWidth="1"/>
    <col min="13843" max="13843" width="5.140625" customWidth="1"/>
    <col min="13844" max="13844" width="6" customWidth="1"/>
    <col min="13845" max="13845" width="6.140625" customWidth="1"/>
    <col min="13846" max="13846" width="6" customWidth="1"/>
    <col min="13847" max="13847" width="6.28515625" customWidth="1"/>
    <col min="13848" max="13848" width="6" customWidth="1"/>
    <col min="13849" max="13849" width="5.5703125" customWidth="1"/>
    <col min="13850" max="13850" width="1.7109375" customWidth="1"/>
    <col min="13851" max="13851" width="1.28515625" customWidth="1"/>
    <col min="13852" max="13852" width="1.42578125" customWidth="1"/>
    <col min="13853" max="13853" width="1.28515625" customWidth="1"/>
    <col min="13854" max="13854" width="6.42578125" customWidth="1"/>
    <col min="13855" max="13855" width="4.140625" customWidth="1"/>
    <col min="13856" max="13856" width="5.85546875" customWidth="1"/>
    <col min="13857" max="13857" width="5.5703125" customWidth="1"/>
    <col min="13858" max="13858" width="5.140625" customWidth="1"/>
    <col min="13859" max="13859" width="6" customWidth="1"/>
    <col min="13860" max="13860" width="4.28515625" customWidth="1"/>
    <col min="13861" max="13861" width="5.28515625" customWidth="1"/>
    <col min="13862" max="13862" width="5.42578125" customWidth="1"/>
    <col min="13863" max="13863" width="0.140625" customWidth="1"/>
    <col min="13864" max="13865" width="5.28515625" customWidth="1"/>
    <col min="13866" max="13866" width="5.42578125" customWidth="1"/>
    <col min="13867" max="13867" width="5.140625" customWidth="1"/>
    <col min="13868" max="13868" width="0.140625" customWidth="1"/>
    <col min="13869" max="13869" width="5.5703125" customWidth="1"/>
    <col min="13870" max="13870" width="5.85546875" customWidth="1"/>
    <col min="13871" max="13871" width="5.7109375" customWidth="1"/>
    <col min="13872" max="13872" width="6.28515625" customWidth="1"/>
    <col min="13873" max="13874" width="6" customWidth="1"/>
    <col min="13875" max="13875" width="6.28515625" customWidth="1"/>
    <col min="13876" max="13876" width="2" customWidth="1"/>
    <col min="14069" max="14069" width="14.5703125" bestFit="1" customWidth="1"/>
    <col min="14070" max="14070" width="8" customWidth="1"/>
    <col min="14071" max="14071" width="1.85546875" customWidth="1"/>
    <col min="14072" max="14072" width="5.28515625" customWidth="1"/>
    <col min="14073" max="14073" width="5.5703125" customWidth="1"/>
    <col min="14074" max="14076" width="5.28515625" customWidth="1"/>
    <col min="14077" max="14077" width="5.7109375" customWidth="1"/>
    <col min="14078" max="14078" width="1.42578125" customWidth="1"/>
    <col min="14079" max="14079" width="2.7109375" customWidth="1"/>
    <col min="14080" max="14080" width="5.85546875" customWidth="1"/>
    <col min="14081" max="14081" width="6.85546875" customWidth="1"/>
    <col min="14082" max="14082" width="4.5703125" customWidth="1"/>
    <col min="14083" max="14083" width="5.85546875" customWidth="1"/>
    <col min="14084" max="14084" width="4.7109375" customWidth="1"/>
    <col min="14085" max="14085" width="5.42578125" customWidth="1"/>
    <col min="14086" max="14086" width="5.7109375" customWidth="1"/>
    <col min="14087" max="14087" width="0.140625" customWidth="1"/>
    <col min="14088" max="14088" width="5.140625" customWidth="1"/>
    <col min="14089" max="14089" width="5.7109375" customWidth="1"/>
    <col min="14090" max="14090" width="6.42578125" customWidth="1"/>
    <col min="14091" max="14091" width="6" customWidth="1"/>
    <col min="14092" max="14092" width="5.7109375" customWidth="1"/>
    <col min="14093" max="14093" width="6.140625" customWidth="1"/>
    <col min="14094" max="14094" width="6.7109375" customWidth="1"/>
    <col min="14095" max="14095" width="5.42578125" customWidth="1"/>
    <col min="14096" max="14096" width="5" customWidth="1"/>
    <col min="14097" max="14097" width="2.5703125" customWidth="1"/>
    <col min="14098" max="14098" width="5.7109375" customWidth="1"/>
    <col min="14099" max="14099" width="5.140625" customWidth="1"/>
    <col min="14100" max="14100" width="6" customWidth="1"/>
    <col min="14101" max="14101" width="6.140625" customWidth="1"/>
    <col min="14102" max="14102" width="6" customWidth="1"/>
    <col min="14103" max="14103" width="6.28515625" customWidth="1"/>
    <col min="14104" max="14104" width="6" customWidth="1"/>
    <col min="14105" max="14105" width="5.5703125" customWidth="1"/>
    <col min="14106" max="14106" width="1.7109375" customWidth="1"/>
    <col min="14107" max="14107" width="1.28515625" customWidth="1"/>
    <col min="14108" max="14108" width="1.42578125" customWidth="1"/>
    <col min="14109" max="14109" width="1.28515625" customWidth="1"/>
    <col min="14110" max="14110" width="6.42578125" customWidth="1"/>
    <col min="14111" max="14111" width="4.140625" customWidth="1"/>
    <col min="14112" max="14112" width="5.85546875" customWidth="1"/>
    <col min="14113" max="14113" width="5.5703125" customWidth="1"/>
    <col min="14114" max="14114" width="5.140625" customWidth="1"/>
    <col min="14115" max="14115" width="6" customWidth="1"/>
    <col min="14116" max="14116" width="4.28515625" customWidth="1"/>
    <col min="14117" max="14117" width="5.28515625" customWidth="1"/>
    <col min="14118" max="14118" width="5.42578125" customWidth="1"/>
    <col min="14119" max="14119" width="0.140625" customWidth="1"/>
    <col min="14120" max="14121" width="5.28515625" customWidth="1"/>
    <col min="14122" max="14122" width="5.42578125" customWidth="1"/>
    <col min="14123" max="14123" width="5.140625" customWidth="1"/>
    <col min="14124" max="14124" width="0.140625" customWidth="1"/>
    <col min="14125" max="14125" width="5.5703125" customWidth="1"/>
    <col min="14126" max="14126" width="5.85546875" customWidth="1"/>
    <col min="14127" max="14127" width="5.7109375" customWidth="1"/>
    <col min="14128" max="14128" width="6.28515625" customWidth="1"/>
    <col min="14129" max="14130" width="6" customWidth="1"/>
    <col min="14131" max="14131" width="6.28515625" customWidth="1"/>
    <col min="14132" max="14132" width="2" customWidth="1"/>
    <col min="14325" max="14325" width="14.5703125" bestFit="1" customWidth="1"/>
    <col min="14326" max="14326" width="8" customWidth="1"/>
    <col min="14327" max="14327" width="1.85546875" customWidth="1"/>
    <col min="14328" max="14328" width="5.28515625" customWidth="1"/>
    <col min="14329" max="14329" width="5.5703125" customWidth="1"/>
    <col min="14330" max="14332" width="5.28515625" customWidth="1"/>
    <col min="14333" max="14333" width="5.7109375" customWidth="1"/>
    <col min="14334" max="14334" width="1.42578125" customWidth="1"/>
    <col min="14335" max="14335" width="2.7109375" customWidth="1"/>
    <col min="14336" max="14336" width="5.85546875" customWidth="1"/>
    <col min="14337" max="14337" width="6.85546875" customWidth="1"/>
    <col min="14338" max="14338" width="4.5703125" customWidth="1"/>
    <col min="14339" max="14339" width="5.85546875" customWidth="1"/>
    <col min="14340" max="14340" width="4.7109375" customWidth="1"/>
    <col min="14341" max="14341" width="5.42578125" customWidth="1"/>
    <col min="14342" max="14342" width="5.7109375" customWidth="1"/>
    <col min="14343" max="14343" width="0.140625" customWidth="1"/>
    <col min="14344" max="14344" width="5.140625" customWidth="1"/>
    <col min="14345" max="14345" width="5.7109375" customWidth="1"/>
    <col min="14346" max="14346" width="6.42578125" customWidth="1"/>
    <col min="14347" max="14347" width="6" customWidth="1"/>
    <col min="14348" max="14348" width="5.7109375" customWidth="1"/>
    <col min="14349" max="14349" width="6.140625" customWidth="1"/>
    <col min="14350" max="14350" width="6.7109375" customWidth="1"/>
    <col min="14351" max="14351" width="5.42578125" customWidth="1"/>
    <col min="14352" max="14352" width="5" customWidth="1"/>
    <col min="14353" max="14353" width="2.5703125" customWidth="1"/>
    <col min="14354" max="14354" width="5.7109375" customWidth="1"/>
    <col min="14355" max="14355" width="5.140625" customWidth="1"/>
    <col min="14356" max="14356" width="6" customWidth="1"/>
    <col min="14357" max="14357" width="6.140625" customWidth="1"/>
    <col min="14358" max="14358" width="6" customWidth="1"/>
    <col min="14359" max="14359" width="6.28515625" customWidth="1"/>
    <col min="14360" max="14360" width="6" customWidth="1"/>
    <col min="14361" max="14361" width="5.5703125" customWidth="1"/>
    <col min="14362" max="14362" width="1.7109375" customWidth="1"/>
    <col min="14363" max="14363" width="1.28515625" customWidth="1"/>
    <col min="14364" max="14364" width="1.42578125" customWidth="1"/>
    <col min="14365" max="14365" width="1.28515625" customWidth="1"/>
    <col min="14366" max="14366" width="6.42578125" customWidth="1"/>
    <col min="14367" max="14367" width="4.140625" customWidth="1"/>
    <col min="14368" max="14368" width="5.85546875" customWidth="1"/>
    <col min="14369" max="14369" width="5.5703125" customWidth="1"/>
    <col min="14370" max="14370" width="5.140625" customWidth="1"/>
    <col min="14371" max="14371" width="6" customWidth="1"/>
    <col min="14372" max="14372" width="4.28515625" customWidth="1"/>
    <col min="14373" max="14373" width="5.28515625" customWidth="1"/>
    <col min="14374" max="14374" width="5.42578125" customWidth="1"/>
    <col min="14375" max="14375" width="0.140625" customWidth="1"/>
    <col min="14376" max="14377" width="5.28515625" customWidth="1"/>
    <col min="14378" max="14378" width="5.42578125" customWidth="1"/>
    <col min="14379" max="14379" width="5.140625" customWidth="1"/>
    <col min="14380" max="14380" width="0.140625" customWidth="1"/>
    <col min="14381" max="14381" width="5.5703125" customWidth="1"/>
    <col min="14382" max="14382" width="5.85546875" customWidth="1"/>
    <col min="14383" max="14383" width="5.7109375" customWidth="1"/>
    <col min="14384" max="14384" width="6.28515625" customWidth="1"/>
    <col min="14385" max="14386" width="6" customWidth="1"/>
    <col min="14387" max="14387" width="6.28515625" customWidth="1"/>
    <col min="14388" max="14388" width="2" customWidth="1"/>
    <col min="14581" max="14581" width="14.5703125" bestFit="1" customWidth="1"/>
    <col min="14582" max="14582" width="8" customWidth="1"/>
    <col min="14583" max="14583" width="1.85546875" customWidth="1"/>
    <col min="14584" max="14584" width="5.28515625" customWidth="1"/>
    <col min="14585" max="14585" width="5.5703125" customWidth="1"/>
    <col min="14586" max="14588" width="5.28515625" customWidth="1"/>
    <col min="14589" max="14589" width="5.7109375" customWidth="1"/>
    <col min="14590" max="14590" width="1.42578125" customWidth="1"/>
    <col min="14591" max="14591" width="2.7109375" customWidth="1"/>
    <col min="14592" max="14592" width="5.85546875" customWidth="1"/>
    <col min="14593" max="14593" width="6.85546875" customWidth="1"/>
    <col min="14594" max="14594" width="4.5703125" customWidth="1"/>
    <col min="14595" max="14595" width="5.85546875" customWidth="1"/>
    <col min="14596" max="14596" width="4.7109375" customWidth="1"/>
    <col min="14597" max="14597" width="5.42578125" customWidth="1"/>
    <col min="14598" max="14598" width="5.7109375" customWidth="1"/>
    <col min="14599" max="14599" width="0.140625" customWidth="1"/>
    <col min="14600" max="14600" width="5.140625" customWidth="1"/>
    <col min="14601" max="14601" width="5.7109375" customWidth="1"/>
    <col min="14602" max="14602" width="6.42578125" customWidth="1"/>
    <col min="14603" max="14603" width="6" customWidth="1"/>
    <col min="14604" max="14604" width="5.7109375" customWidth="1"/>
    <col min="14605" max="14605" width="6.140625" customWidth="1"/>
    <col min="14606" max="14606" width="6.7109375" customWidth="1"/>
    <col min="14607" max="14607" width="5.42578125" customWidth="1"/>
    <col min="14608" max="14608" width="5" customWidth="1"/>
    <col min="14609" max="14609" width="2.5703125" customWidth="1"/>
    <col min="14610" max="14610" width="5.7109375" customWidth="1"/>
    <col min="14611" max="14611" width="5.140625" customWidth="1"/>
    <col min="14612" max="14612" width="6" customWidth="1"/>
    <col min="14613" max="14613" width="6.140625" customWidth="1"/>
    <col min="14614" max="14614" width="6" customWidth="1"/>
    <col min="14615" max="14615" width="6.28515625" customWidth="1"/>
    <col min="14616" max="14616" width="6" customWidth="1"/>
    <col min="14617" max="14617" width="5.5703125" customWidth="1"/>
    <col min="14618" max="14618" width="1.7109375" customWidth="1"/>
    <col min="14619" max="14619" width="1.28515625" customWidth="1"/>
    <col min="14620" max="14620" width="1.42578125" customWidth="1"/>
    <col min="14621" max="14621" width="1.28515625" customWidth="1"/>
    <col min="14622" max="14622" width="6.42578125" customWidth="1"/>
    <col min="14623" max="14623" width="4.140625" customWidth="1"/>
    <col min="14624" max="14624" width="5.85546875" customWidth="1"/>
    <col min="14625" max="14625" width="5.5703125" customWidth="1"/>
    <col min="14626" max="14626" width="5.140625" customWidth="1"/>
    <col min="14627" max="14627" width="6" customWidth="1"/>
    <col min="14628" max="14628" width="4.28515625" customWidth="1"/>
    <col min="14629" max="14629" width="5.28515625" customWidth="1"/>
    <col min="14630" max="14630" width="5.42578125" customWidth="1"/>
    <col min="14631" max="14631" width="0.140625" customWidth="1"/>
    <col min="14632" max="14633" width="5.28515625" customWidth="1"/>
    <col min="14634" max="14634" width="5.42578125" customWidth="1"/>
    <col min="14635" max="14635" width="5.140625" customWidth="1"/>
    <col min="14636" max="14636" width="0.140625" customWidth="1"/>
    <col min="14637" max="14637" width="5.5703125" customWidth="1"/>
    <col min="14638" max="14638" width="5.85546875" customWidth="1"/>
    <col min="14639" max="14639" width="5.7109375" customWidth="1"/>
    <col min="14640" max="14640" width="6.28515625" customWidth="1"/>
    <col min="14641" max="14642" width="6" customWidth="1"/>
    <col min="14643" max="14643" width="6.28515625" customWidth="1"/>
    <col min="14644" max="14644" width="2" customWidth="1"/>
    <col min="14837" max="14837" width="14.5703125" bestFit="1" customWidth="1"/>
    <col min="14838" max="14838" width="8" customWidth="1"/>
    <col min="14839" max="14839" width="1.85546875" customWidth="1"/>
    <col min="14840" max="14840" width="5.28515625" customWidth="1"/>
    <col min="14841" max="14841" width="5.5703125" customWidth="1"/>
    <col min="14842" max="14844" width="5.28515625" customWidth="1"/>
    <col min="14845" max="14845" width="5.7109375" customWidth="1"/>
    <col min="14846" max="14846" width="1.42578125" customWidth="1"/>
    <col min="14847" max="14847" width="2.7109375" customWidth="1"/>
    <col min="14848" max="14848" width="5.85546875" customWidth="1"/>
    <col min="14849" max="14849" width="6.85546875" customWidth="1"/>
    <col min="14850" max="14850" width="4.5703125" customWidth="1"/>
    <col min="14851" max="14851" width="5.85546875" customWidth="1"/>
    <col min="14852" max="14852" width="4.7109375" customWidth="1"/>
    <col min="14853" max="14853" width="5.42578125" customWidth="1"/>
    <col min="14854" max="14854" width="5.7109375" customWidth="1"/>
    <col min="14855" max="14855" width="0.140625" customWidth="1"/>
    <col min="14856" max="14856" width="5.140625" customWidth="1"/>
    <col min="14857" max="14857" width="5.7109375" customWidth="1"/>
    <col min="14858" max="14858" width="6.42578125" customWidth="1"/>
    <col min="14859" max="14859" width="6" customWidth="1"/>
    <col min="14860" max="14860" width="5.7109375" customWidth="1"/>
    <col min="14861" max="14861" width="6.140625" customWidth="1"/>
    <col min="14862" max="14862" width="6.7109375" customWidth="1"/>
    <col min="14863" max="14863" width="5.42578125" customWidth="1"/>
    <col min="14864" max="14864" width="5" customWidth="1"/>
    <col min="14865" max="14865" width="2.5703125" customWidth="1"/>
    <col min="14866" max="14866" width="5.7109375" customWidth="1"/>
    <col min="14867" max="14867" width="5.140625" customWidth="1"/>
    <col min="14868" max="14868" width="6" customWidth="1"/>
    <col min="14869" max="14869" width="6.140625" customWidth="1"/>
    <col min="14870" max="14870" width="6" customWidth="1"/>
    <col min="14871" max="14871" width="6.28515625" customWidth="1"/>
    <col min="14872" max="14872" width="6" customWidth="1"/>
    <col min="14873" max="14873" width="5.5703125" customWidth="1"/>
    <col min="14874" max="14874" width="1.7109375" customWidth="1"/>
    <col min="14875" max="14875" width="1.28515625" customWidth="1"/>
    <col min="14876" max="14876" width="1.42578125" customWidth="1"/>
    <col min="14877" max="14877" width="1.28515625" customWidth="1"/>
    <col min="14878" max="14878" width="6.42578125" customWidth="1"/>
    <col min="14879" max="14879" width="4.140625" customWidth="1"/>
    <col min="14880" max="14880" width="5.85546875" customWidth="1"/>
    <col min="14881" max="14881" width="5.5703125" customWidth="1"/>
    <col min="14882" max="14882" width="5.140625" customWidth="1"/>
    <col min="14883" max="14883" width="6" customWidth="1"/>
    <col min="14884" max="14884" width="4.28515625" customWidth="1"/>
    <col min="14885" max="14885" width="5.28515625" customWidth="1"/>
    <col min="14886" max="14886" width="5.42578125" customWidth="1"/>
    <col min="14887" max="14887" width="0.140625" customWidth="1"/>
    <col min="14888" max="14889" width="5.28515625" customWidth="1"/>
    <col min="14890" max="14890" width="5.42578125" customWidth="1"/>
    <col min="14891" max="14891" width="5.140625" customWidth="1"/>
    <col min="14892" max="14892" width="0.140625" customWidth="1"/>
    <col min="14893" max="14893" width="5.5703125" customWidth="1"/>
    <col min="14894" max="14894" width="5.85546875" customWidth="1"/>
    <col min="14895" max="14895" width="5.7109375" customWidth="1"/>
    <col min="14896" max="14896" width="6.28515625" customWidth="1"/>
    <col min="14897" max="14898" width="6" customWidth="1"/>
    <col min="14899" max="14899" width="6.28515625" customWidth="1"/>
    <col min="14900" max="14900" width="2" customWidth="1"/>
    <col min="15093" max="15093" width="14.5703125" bestFit="1" customWidth="1"/>
    <col min="15094" max="15094" width="8" customWidth="1"/>
    <col min="15095" max="15095" width="1.85546875" customWidth="1"/>
    <col min="15096" max="15096" width="5.28515625" customWidth="1"/>
    <col min="15097" max="15097" width="5.5703125" customWidth="1"/>
    <col min="15098" max="15100" width="5.28515625" customWidth="1"/>
    <col min="15101" max="15101" width="5.7109375" customWidth="1"/>
    <col min="15102" max="15102" width="1.42578125" customWidth="1"/>
    <col min="15103" max="15103" width="2.7109375" customWidth="1"/>
    <col min="15104" max="15104" width="5.85546875" customWidth="1"/>
    <col min="15105" max="15105" width="6.85546875" customWidth="1"/>
    <col min="15106" max="15106" width="4.5703125" customWidth="1"/>
    <col min="15107" max="15107" width="5.85546875" customWidth="1"/>
    <col min="15108" max="15108" width="4.7109375" customWidth="1"/>
    <col min="15109" max="15109" width="5.42578125" customWidth="1"/>
    <col min="15110" max="15110" width="5.7109375" customWidth="1"/>
    <col min="15111" max="15111" width="0.140625" customWidth="1"/>
    <col min="15112" max="15112" width="5.140625" customWidth="1"/>
    <col min="15113" max="15113" width="5.7109375" customWidth="1"/>
    <col min="15114" max="15114" width="6.42578125" customWidth="1"/>
    <col min="15115" max="15115" width="6" customWidth="1"/>
    <col min="15116" max="15116" width="5.7109375" customWidth="1"/>
    <col min="15117" max="15117" width="6.140625" customWidth="1"/>
    <col min="15118" max="15118" width="6.7109375" customWidth="1"/>
    <col min="15119" max="15119" width="5.42578125" customWidth="1"/>
    <col min="15120" max="15120" width="5" customWidth="1"/>
    <col min="15121" max="15121" width="2.5703125" customWidth="1"/>
    <col min="15122" max="15122" width="5.7109375" customWidth="1"/>
    <col min="15123" max="15123" width="5.140625" customWidth="1"/>
    <col min="15124" max="15124" width="6" customWidth="1"/>
    <col min="15125" max="15125" width="6.140625" customWidth="1"/>
    <col min="15126" max="15126" width="6" customWidth="1"/>
    <col min="15127" max="15127" width="6.28515625" customWidth="1"/>
    <col min="15128" max="15128" width="6" customWidth="1"/>
    <col min="15129" max="15129" width="5.5703125" customWidth="1"/>
    <col min="15130" max="15130" width="1.7109375" customWidth="1"/>
    <col min="15131" max="15131" width="1.28515625" customWidth="1"/>
    <col min="15132" max="15132" width="1.42578125" customWidth="1"/>
    <col min="15133" max="15133" width="1.28515625" customWidth="1"/>
    <col min="15134" max="15134" width="6.42578125" customWidth="1"/>
    <col min="15135" max="15135" width="4.140625" customWidth="1"/>
    <col min="15136" max="15136" width="5.85546875" customWidth="1"/>
    <col min="15137" max="15137" width="5.5703125" customWidth="1"/>
    <col min="15138" max="15138" width="5.140625" customWidth="1"/>
    <col min="15139" max="15139" width="6" customWidth="1"/>
    <col min="15140" max="15140" width="4.28515625" customWidth="1"/>
    <col min="15141" max="15141" width="5.28515625" customWidth="1"/>
    <col min="15142" max="15142" width="5.42578125" customWidth="1"/>
    <col min="15143" max="15143" width="0.140625" customWidth="1"/>
    <col min="15144" max="15145" width="5.28515625" customWidth="1"/>
    <col min="15146" max="15146" width="5.42578125" customWidth="1"/>
    <col min="15147" max="15147" width="5.140625" customWidth="1"/>
    <col min="15148" max="15148" width="0.140625" customWidth="1"/>
    <col min="15149" max="15149" width="5.5703125" customWidth="1"/>
    <col min="15150" max="15150" width="5.85546875" customWidth="1"/>
    <col min="15151" max="15151" width="5.7109375" customWidth="1"/>
    <col min="15152" max="15152" width="6.28515625" customWidth="1"/>
    <col min="15153" max="15154" width="6" customWidth="1"/>
    <col min="15155" max="15155" width="6.28515625" customWidth="1"/>
    <col min="15156" max="15156" width="2" customWidth="1"/>
    <col min="15349" max="15349" width="14.5703125" bestFit="1" customWidth="1"/>
    <col min="15350" max="15350" width="8" customWidth="1"/>
    <col min="15351" max="15351" width="1.85546875" customWidth="1"/>
    <col min="15352" max="15352" width="5.28515625" customWidth="1"/>
    <col min="15353" max="15353" width="5.5703125" customWidth="1"/>
    <col min="15354" max="15356" width="5.28515625" customWidth="1"/>
    <col min="15357" max="15357" width="5.7109375" customWidth="1"/>
    <col min="15358" max="15358" width="1.42578125" customWidth="1"/>
    <col min="15359" max="15359" width="2.7109375" customWidth="1"/>
    <col min="15360" max="15360" width="5.85546875" customWidth="1"/>
    <col min="15361" max="15361" width="6.85546875" customWidth="1"/>
    <col min="15362" max="15362" width="4.5703125" customWidth="1"/>
    <col min="15363" max="15363" width="5.85546875" customWidth="1"/>
    <col min="15364" max="15364" width="4.7109375" customWidth="1"/>
    <col min="15365" max="15365" width="5.42578125" customWidth="1"/>
    <col min="15366" max="15366" width="5.7109375" customWidth="1"/>
    <col min="15367" max="15367" width="0.140625" customWidth="1"/>
    <col min="15368" max="15368" width="5.140625" customWidth="1"/>
    <col min="15369" max="15369" width="5.7109375" customWidth="1"/>
    <col min="15370" max="15370" width="6.42578125" customWidth="1"/>
    <col min="15371" max="15371" width="6" customWidth="1"/>
    <col min="15372" max="15372" width="5.7109375" customWidth="1"/>
    <col min="15373" max="15373" width="6.140625" customWidth="1"/>
    <col min="15374" max="15374" width="6.7109375" customWidth="1"/>
    <col min="15375" max="15375" width="5.42578125" customWidth="1"/>
    <col min="15376" max="15376" width="5" customWidth="1"/>
    <col min="15377" max="15377" width="2.5703125" customWidth="1"/>
    <col min="15378" max="15378" width="5.7109375" customWidth="1"/>
    <col min="15379" max="15379" width="5.140625" customWidth="1"/>
    <col min="15380" max="15380" width="6" customWidth="1"/>
    <col min="15381" max="15381" width="6.140625" customWidth="1"/>
    <col min="15382" max="15382" width="6" customWidth="1"/>
    <col min="15383" max="15383" width="6.28515625" customWidth="1"/>
    <col min="15384" max="15384" width="6" customWidth="1"/>
    <col min="15385" max="15385" width="5.5703125" customWidth="1"/>
    <col min="15386" max="15386" width="1.7109375" customWidth="1"/>
    <col min="15387" max="15387" width="1.28515625" customWidth="1"/>
    <col min="15388" max="15388" width="1.42578125" customWidth="1"/>
    <col min="15389" max="15389" width="1.28515625" customWidth="1"/>
    <col min="15390" max="15390" width="6.42578125" customWidth="1"/>
    <col min="15391" max="15391" width="4.140625" customWidth="1"/>
    <col min="15392" max="15392" width="5.85546875" customWidth="1"/>
    <col min="15393" max="15393" width="5.5703125" customWidth="1"/>
    <col min="15394" max="15394" width="5.140625" customWidth="1"/>
    <col min="15395" max="15395" width="6" customWidth="1"/>
    <col min="15396" max="15396" width="4.28515625" customWidth="1"/>
    <col min="15397" max="15397" width="5.28515625" customWidth="1"/>
    <col min="15398" max="15398" width="5.42578125" customWidth="1"/>
    <col min="15399" max="15399" width="0.140625" customWidth="1"/>
    <col min="15400" max="15401" width="5.28515625" customWidth="1"/>
    <col min="15402" max="15402" width="5.42578125" customWidth="1"/>
    <col min="15403" max="15403" width="5.140625" customWidth="1"/>
    <col min="15404" max="15404" width="0.140625" customWidth="1"/>
    <col min="15405" max="15405" width="5.5703125" customWidth="1"/>
    <col min="15406" max="15406" width="5.85546875" customWidth="1"/>
    <col min="15407" max="15407" width="5.7109375" customWidth="1"/>
    <col min="15408" max="15408" width="6.28515625" customWidth="1"/>
    <col min="15409" max="15410" width="6" customWidth="1"/>
    <col min="15411" max="15411" width="6.28515625" customWidth="1"/>
    <col min="15412" max="15412" width="2" customWidth="1"/>
    <col min="15605" max="15605" width="14.5703125" bestFit="1" customWidth="1"/>
    <col min="15606" max="15606" width="8" customWidth="1"/>
    <col min="15607" max="15607" width="1.85546875" customWidth="1"/>
    <col min="15608" max="15608" width="5.28515625" customWidth="1"/>
    <col min="15609" max="15609" width="5.5703125" customWidth="1"/>
    <col min="15610" max="15612" width="5.28515625" customWidth="1"/>
    <col min="15613" max="15613" width="5.7109375" customWidth="1"/>
    <col min="15614" max="15614" width="1.42578125" customWidth="1"/>
    <col min="15615" max="15615" width="2.7109375" customWidth="1"/>
    <col min="15616" max="15616" width="5.85546875" customWidth="1"/>
    <col min="15617" max="15617" width="6.85546875" customWidth="1"/>
    <col min="15618" max="15618" width="4.5703125" customWidth="1"/>
    <col min="15619" max="15619" width="5.85546875" customWidth="1"/>
    <col min="15620" max="15620" width="4.7109375" customWidth="1"/>
    <col min="15621" max="15621" width="5.42578125" customWidth="1"/>
    <col min="15622" max="15622" width="5.7109375" customWidth="1"/>
    <col min="15623" max="15623" width="0.140625" customWidth="1"/>
    <col min="15624" max="15624" width="5.140625" customWidth="1"/>
    <col min="15625" max="15625" width="5.7109375" customWidth="1"/>
    <col min="15626" max="15626" width="6.42578125" customWidth="1"/>
    <col min="15627" max="15627" width="6" customWidth="1"/>
    <col min="15628" max="15628" width="5.7109375" customWidth="1"/>
    <col min="15629" max="15629" width="6.140625" customWidth="1"/>
    <col min="15630" max="15630" width="6.7109375" customWidth="1"/>
    <col min="15631" max="15631" width="5.42578125" customWidth="1"/>
    <col min="15632" max="15632" width="5" customWidth="1"/>
    <col min="15633" max="15633" width="2.5703125" customWidth="1"/>
    <col min="15634" max="15634" width="5.7109375" customWidth="1"/>
    <col min="15635" max="15635" width="5.140625" customWidth="1"/>
    <col min="15636" max="15636" width="6" customWidth="1"/>
    <col min="15637" max="15637" width="6.140625" customWidth="1"/>
    <col min="15638" max="15638" width="6" customWidth="1"/>
    <col min="15639" max="15639" width="6.28515625" customWidth="1"/>
    <col min="15640" max="15640" width="6" customWidth="1"/>
    <col min="15641" max="15641" width="5.5703125" customWidth="1"/>
    <col min="15642" max="15642" width="1.7109375" customWidth="1"/>
    <col min="15643" max="15643" width="1.28515625" customWidth="1"/>
    <col min="15644" max="15644" width="1.42578125" customWidth="1"/>
    <col min="15645" max="15645" width="1.28515625" customWidth="1"/>
    <col min="15646" max="15646" width="6.42578125" customWidth="1"/>
    <col min="15647" max="15647" width="4.140625" customWidth="1"/>
    <col min="15648" max="15648" width="5.85546875" customWidth="1"/>
    <col min="15649" max="15649" width="5.5703125" customWidth="1"/>
    <col min="15650" max="15650" width="5.140625" customWidth="1"/>
    <col min="15651" max="15651" width="6" customWidth="1"/>
    <col min="15652" max="15652" width="4.28515625" customWidth="1"/>
    <col min="15653" max="15653" width="5.28515625" customWidth="1"/>
    <col min="15654" max="15654" width="5.42578125" customWidth="1"/>
    <col min="15655" max="15655" width="0.140625" customWidth="1"/>
    <col min="15656" max="15657" width="5.28515625" customWidth="1"/>
    <col min="15658" max="15658" width="5.42578125" customWidth="1"/>
    <col min="15659" max="15659" width="5.140625" customWidth="1"/>
    <col min="15660" max="15660" width="0.140625" customWidth="1"/>
    <col min="15661" max="15661" width="5.5703125" customWidth="1"/>
    <col min="15662" max="15662" width="5.85546875" customWidth="1"/>
    <col min="15663" max="15663" width="5.7109375" customWidth="1"/>
    <col min="15664" max="15664" width="6.28515625" customWidth="1"/>
    <col min="15665" max="15666" width="6" customWidth="1"/>
    <col min="15667" max="15667" width="6.28515625" customWidth="1"/>
    <col min="15668" max="15668" width="2" customWidth="1"/>
    <col min="15861" max="15861" width="14.5703125" bestFit="1" customWidth="1"/>
    <col min="15862" max="15862" width="8" customWidth="1"/>
    <col min="15863" max="15863" width="1.85546875" customWidth="1"/>
    <col min="15864" max="15864" width="5.28515625" customWidth="1"/>
    <col min="15865" max="15865" width="5.5703125" customWidth="1"/>
    <col min="15866" max="15868" width="5.28515625" customWidth="1"/>
    <col min="15869" max="15869" width="5.7109375" customWidth="1"/>
    <col min="15870" max="15870" width="1.42578125" customWidth="1"/>
    <col min="15871" max="15871" width="2.7109375" customWidth="1"/>
    <col min="15872" max="15872" width="5.85546875" customWidth="1"/>
    <col min="15873" max="15873" width="6.85546875" customWidth="1"/>
    <col min="15874" max="15874" width="4.5703125" customWidth="1"/>
    <col min="15875" max="15875" width="5.85546875" customWidth="1"/>
    <col min="15876" max="15876" width="4.7109375" customWidth="1"/>
    <col min="15877" max="15877" width="5.42578125" customWidth="1"/>
    <col min="15878" max="15878" width="5.7109375" customWidth="1"/>
    <col min="15879" max="15879" width="0.140625" customWidth="1"/>
    <col min="15880" max="15880" width="5.140625" customWidth="1"/>
    <col min="15881" max="15881" width="5.7109375" customWidth="1"/>
    <col min="15882" max="15882" width="6.42578125" customWidth="1"/>
    <col min="15883" max="15883" width="6" customWidth="1"/>
    <col min="15884" max="15884" width="5.7109375" customWidth="1"/>
    <col min="15885" max="15885" width="6.140625" customWidth="1"/>
    <col min="15886" max="15886" width="6.7109375" customWidth="1"/>
    <col min="15887" max="15887" width="5.42578125" customWidth="1"/>
    <col min="15888" max="15888" width="5" customWidth="1"/>
    <col min="15889" max="15889" width="2.5703125" customWidth="1"/>
    <col min="15890" max="15890" width="5.7109375" customWidth="1"/>
    <col min="15891" max="15891" width="5.140625" customWidth="1"/>
    <col min="15892" max="15892" width="6" customWidth="1"/>
    <col min="15893" max="15893" width="6.140625" customWidth="1"/>
    <col min="15894" max="15894" width="6" customWidth="1"/>
    <col min="15895" max="15895" width="6.28515625" customWidth="1"/>
    <col min="15896" max="15896" width="6" customWidth="1"/>
    <col min="15897" max="15897" width="5.5703125" customWidth="1"/>
    <col min="15898" max="15898" width="1.7109375" customWidth="1"/>
    <col min="15899" max="15899" width="1.28515625" customWidth="1"/>
    <col min="15900" max="15900" width="1.42578125" customWidth="1"/>
    <col min="15901" max="15901" width="1.28515625" customWidth="1"/>
    <col min="15902" max="15902" width="6.42578125" customWidth="1"/>
    <col min="15903" max="15903" width="4.140625" customWidth="1"/>
    <col min="15904" max="15904" width="5.85546875" customWidth="1"/>
    <col min="15905" max="15905" width="5.5703125" customWidth="1"/>
    <col min="15906" max="15906" width="5.140625" customWidth="1"/>
    <col min="15907" max="15907" width="6" customWidth="1"/>
    <col min="15908" max="15908" width="4.28515625" customWidth="1"/>
    <col min="15909" max="15909" width="5.28515625" customWidth="1"/>
    <col min="15910" max="15910" width="5.42578125" customWidth="1"/>
    <col min="15911" max="15911" width="0.140625" customWidth="1"/>
    <col min="15912" max="15913" width="5.28515625" customWidth="1"/>
    <col min="15914" max="15914" width="5.42578125" customWidth="1"/>
    <col min="15915" max="15915" width="5.140625" customWidth="1"/>
    <col min="15916" max="15916" width="0.140625" customWidth="1"/>
    <col min="15917" max="15917" width="5.5703125" customWidth="1"/>
    <col min="15918" max="15918" width="5.85546875" customWidth="1"/>
    <col min="15919" max="15919" width="5.7109375" customWidth="1"/>
    <col min="15920" max="15920" width="6.28515625" customWidth="1"/>
    <col min="15921" max="15922" width="6" customWidth="1"/>
    <col min="15923" max="15923" width="6.28515625" customWidth="1"/>
    <col min="15924" max="15924" width="2" customWidth="1"/>
    <col min="16117" max="16117" width="14.5703125" bestFit="1" customWidth="1"/>
    <col min="16118" max="16118" width="8" customWidth="1"/>
    <col min="16119" max="16119" width="1.85546875" customWidth="1"/>
    <col min="16120" max="16120" width="5.28515625" customWidth="1"/>
    <col min="16121" max="16121" width="5.5703125" customWidth="1"/>
    <col min="16122" max="16124" width="5.28515625" customWidth="1"/>
    <col min="16125" max="16125" width="5.7109375" customWidth="1"/>
    <col min="16126" max="16126" width="1.42578125" customWidth="1"/>
    <col min="16127" max="16127" width="2.7109375" customWidth="1"/>
    <col min="16128" max="16128" width="5.85546875" customWidth="1"/>
    <col min="16129" max="16129" width="6.85546875" customWidth="1"/>
    <col min="16130" max="16130" width="4.5703125" customWidth="1"/>
    <col min="16131" max="16131" width="5.85546875" customWidth="1"/>
    <col min="16132" max="16132" width="4.7109375" customWidth="1"/>
    <col min="16133" max="16133" width="5.42578125" customWidth="1"/>
    <col min="16134" max="16134" width="5.7109375" customWidth="1"/>
    <col min="16135" max="16135" width="0.140625" customWidth="1"/>
    <col min="16136" max="16136" width="5.140625" customWidth="1"/>
    <col min="16137" max="16137" width="5.7109375" customWidth="1"/>
    <col min="16138" max="16138" width="6.42578125" customWidth="1"/>
    <col min="16139" max="16139" width="6" customWidth="1"/>
    <col min="16140" max="16140" width="5.7109375" customWidth="1"/>
    <col min="16141" max="16141" width="6.140625" customWidth="1"/>
    <col min="16142" max="16142" width="6.7109375" customWidth="1"/>
    <col min="16143" max="16143" width="5.42578125" customWidth="1"/>
    <col min="16144" max="16144" width="5" customWidth="1"/>
    <col min="16145" max="16145" width="2.5703125" customWidth="1"/>
    <col min="16146" max="16146" width="5.7109375" customWidth="1"/>
    <col min="16147" max="16147" width="5.140625" customWidth="1"/>
    <col min="16148" max="16148" width="6" customWidth="1"/>
    <col min="16149" max="16149" width="6.140625" customWidth="1"/>
    <col min="16150" max="16150" width="6" customWidth="1"/>
    <col min="16151" max="16151" width="6.28515625" customWidth="1"/>
    <col min="16152" max="16152" width="6" customWidth="1"/>
    <col min="16153" max="16153" width="5.5703125" customWidth="1"/>
    <col min="16154" max="16154" width="1.7109375" customWidth="1"/>
    <col min="16155" max="16155" width="1.28515625" customWidth="1"/>
    <col min="16156" max="16156" width="1.42578125" customWidth="1"/>
    <col min="16157" max="16157" width="1.28515625" customWidth="1"/>
    <col min="16158" max="16158" width="6.42578125" customWidth="1"/>
    <col min="16159" max="16159" width="4.140625" customWidth="1"/>
    <col min="16160" max="16160" width="5.85546875" customWidth="1"/>
    <col min="16161" max="16161" width="5.5703125" customWidth="1"/>
    <col min="16162" max="16162" width="5.140625" customWidth="1"/>
    <col min="16163" max="16163" width="6" customWidth="1"/>
    <col min="16164" max="16164" width="4.28515625" customWidth="1"/>
    <col min="16165" max="16165" width="5.28515625" customWidth="1"/>
    <col min="16166" max="16166" width="5.42578125" customWidth="1"/>
    <col min="16167" max="16167" width="0.140625" customWidth="1"/>
    <col min="16168" max="16169" width="5.28515625" customWidth="1"/>
    <col min="16170" max="16170" width="5.42578125" customWidth="1"/>
    <col min="16171" max="16171" width="5.140625" customWidth="1"/>
    <col min="16172" max="16172" width="0.140625" customWidth="1"/>
    <col min="16173" max="16173" width="5.5703125" customWidth="1"/>
    <col min="16174" max="16174" width="5.85546875" customWidth="1"/>
    <col min="16175" max="16175" width="5.7109375" customWidth="1"/>
    <col min="16176" max="16176" width="6.28515625" customWidth="1"/>
    <col min="16177" max="16178" width="6" customWidth="1"/>
    <col min="16179" max="16179" width="6.28515625" customWidth="1"/>
    <col min="16180" max="16180" width="2" customWidth="1"/>
  </cols>
  <sheetData>
    <row r="1" spans="1:5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row>
    <row r="2" spans="1:53">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row>
    <row r="3" spans="1:53" ht="2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216" t="s">
        <v>58</v>
      </c>
      <c r="AE3" s="56"/>
      <c r="AF3" s="56"/>
      <c r="AG3" s="96"/>
      <c r="AH3" s="96"/>
      <c r="AI3" s="96"/>
      <c r="AJ3" s="96"/>
      <c r="AK3" s="96"/>
      <c r="AL3" s="96"/>
      <c r="AM3" s="96"/>
      <c r="AN3" s="96"/>
      <c r="AO3" s="96"/>
      <c r="AP3" s="96"/>
      <c r="AQ3" s="96"/>
      <c r="AR3" s="96"/>
      <c r="AS3" s="96"/>
      <c r="AT3" s="96"/>
      <c r="AU3" s="56"/>
      <c r="AV3" s="56"/>
      <c r="AW3" s="56"/>
      <c r="AX3" s="56"/>
      <c r="AY3" s="56"/>
      <c r="AZ3" s="56"/>
      <c r="BA3" s="56"/>
    </row>
    <row r="4" spans="1:53" ht="13.5" thickBot="1">
      <c r="A4" s="56"/>
      <c r="B4" s="56"/>
      <c r="C4" s="56"/>
      <c r="D4" s="56"/>
      <c r="E4" s="56"/>
      <c r="F4" s="56"/>
      <c r="G4" s="56"/>
      <c r="H4" s="56"/>
      <c r="I4" s="56"/>
      <c r="J4" s="56"/>
      <c r="K4" s="56"/>
      <c r="L4" s="56"/>
      <c r="M4" s="56"/>
      <c r="N4" s="56"/>
      <c r="O4" s="56"/>
      <c r="P4" s="56"/>
      <c r="Q4" s="56"/>
      <c r="R4" s="56"/>
      <c r="S4" s="56"/>
      <c r="T4" s="56"/>
      <c r="U4" s="56"/>
      <c r="V4" s="56"/>
      <c r="W4" s="56"/>
      <c r="X4" s="56"/>
      <c r="Y4" s="56"/>
      <c r="Z4" s="57"/>
      <c r="AA4" s="57"/>
      <c r="AB4" s="57"/>
      <c r="AC4" s="57"/>
      <c r="AD4" s="57"/>
      <c r="AE4" s="57"/>
      <c r="AF4" s="57"/>
      <c r="AG4" s="96"/>
      <c r="AH4" s="96"/>
      <c r="AI4" s="448"/>
      <c r="AJ4" s="775"/>
      <c r="AK4" s="775"/>
      <c r="AL4" s="775"/>
      <c r="AM4" s="775"/>
      <c r="AN4" s="448"/>
      <c r="AO4" s="448"/>
      <c r="AP4" s="96"/>
      <c r="AQ4" s="96"/>
      <c r="AR4" s="96"/>
      <c r="AS4" s="96"/>
      <c r="AT4" s="96"/>
      <c r="AU4" s="57"/>
      <c r="AV4" s="57"/>
      <c r="AW4" s="57"/>
      <c r="AX4" s="57"/>
      <c r="AY4" s="57"/>
      <c r="AZ4" s="56"/>
      <c r="BA4" s="56"/>
    </row>
    <row r="5" spans="1:53" ht="13.5" thickBot="1">
      <c r="A5" s="56"/>
      <c r="B5" s="56"/>
      <c r="C5" s="778" t="s">
        <v>121</v>
      </c>
      <c r="D5" s="779"/>
      <c r="E5" s="779"/>
      <c r="F5" s="779"/>
      <c r="G5" s="779"/>
      <c r="H5" s="779"/>
      <c r="I5" s="779"/>
      <c r="J5" s="779"/>
      <c r="K5" s="779"/>
      <c r="L5" s="779"/>
      <c r="M5" s="780"/>
      <c r="N5" s="113"/>
      <c r="O5" s="56"/>
      <c r="P5" s="56"/>
      <c r="Q5" s="56"/>
      <c r="R5" s="56"/>
      <c r="S5" s="56"/>
      <c r="T5" s="114" t="s">
        <v>122</v>
      </c>
      <c r="U5" s="115"/>
      <c r="V5" s="115"/>
      <c r="W5" s="115"/>
      <c r="X5" s="115"/>
      <c r="Y5" s="116"/>
      <c r="Z5" s="113"/>
      <c r="AA5" s="113"/>
      <c r="AB5" s="113"/>
      <c r="AC5" s="113"/>
      <c r="AD5" s="452" t="s">
        <v>275</v>
      </c>
      <c r="AE5" s="206"/>
      <c r="AF5" s="206"/>
      <c r="AG5" s="445"/>
      <c r="AH5" s="445"/>
      <c r="AI5" s="96"/>
      <c r="AJ5" s="776"/>
      <c r="AK5" s="776"/>
      <c r="AL5" s="776"/>
      <c r="AM5" s="776"/>
      <c r="AN5" s="96"/>
      <c r="AO5" s="96"/>
      <c r="AP5" s="96"/>
      <c r="AQ5" s="445"/>
      <c r="AR5" s="445"/>
      <c r="AS5" s="445"/>
      <c r="AT5" s="445"/>
      <c r="AU5" s="206"/>
      <c r="AV5" s="143"/>
      <c r="AW5" s="143"/>
      <c r="AX5" s="143"/>
      <c r="AY5" s="143"/>
      <c r="AZ5" s="56"/>
      <c r="BA5" s="56"/>
    </row>
    <row r="6" spans="1:53" ht="13.5" thickBot="1">
      <c r="A6" s="56"/>
      <c r="B6" s="56"/>
      <c r="C6" s="56"/>
      <c r="D6" s="56"/>
      <c r="E6" s="781" t="s">
        <v>183</v>
      </c>
      <c r="F6" s="782"/>
      <c r="G6" s="782"/>
      <c r="H6" s="782"/>
      <c r="I6" s="782"/>
      <c r="J6" s="783"/>
      <c r="K6" s="117"/>
      <c r="L6" s="117"/>
      <c r="M6" s="57"/>
      <c r="N6" s="56"/>
      <c r="O6" s="56"/>
      <c r="P6" s="56"/>
      <c r="Q6" s="56"/>
      <c r="R6" s="56"/>
      <c r="S6" s="56"/>
      <c r="T6" s="778" t="s">
        <v>183</v>
      </c>
      <c r="U6" s="779"/>
      <c r="V6" s="779"/>
      <c r="W6" s="779"/>
      <c r="X6" s="779"/>
      <c r="Y6" s="780"/>
      <c r="Z6" s="117"/>
      <c r="AA6" s="117"/>
      <c r="AB6" s="113"/>
      <c r="AC6" s="113"/>
      <c r="AD6" s="143"/>
      <c r="AE6" s="143"/>
      <c r="AF6" s="206"/>
      <c r="AG6" s="445"/>
      <c r="AH6" s="445"/>
      <c r="AI6" s="448"/>
      <c r="AJ6" s="776"/>
      <c r="AK6" s="776"/>
      <c r="AL6" s="776"/>
      <c r="AM6" s="776"/>
      <c r="AN6" s="96"/>
      <c r="AO6" s="96"/>
      <c r="AP6" s="96"/>
      <c r="AQ6" s="445"/>
      <c r="AR6" s="445"/>
      <c r="AS6" s="445"/>
      <c r="AT6" s="445"/>
      <c r="AU6" s="206"/>
      <c r="AV6" s="206"/>
      <c r="AW6" s="206"/>
      <c r="AX6" s="206"/>
      <c r="AY6" s="206"/>
      <c r="AZ6" s="56"/>
      <c r="BA6" s="56"/>
    </row>
    <row r="7" spans="1:53" ht="8.25" customHeight="1">
      <c r="A7" s="56"/>
      <c r="B7" s="56"/>
      <c r="C7" s="56"/>
      <c r="D7" s="56"/>
      <c r="E7" s="56"/>
      <c r="F7" s="56"/>
      <c r="G7" s="56"/>
      <c r="H7" s="56"/>
      <c r="I7" s="56"/>
      <c r="J7" s="56"/>
      <c r="K7" s="56"/>
      <c r="L7" s="56"/>
      <c r="M7" s="57"/>
      <c r="N7" s="56"/>
      <c r="O7" s="56"/>
      <c r="P7" s="56"/>
      <c r="Q7" s="56"/>
      <c r="R7" s="56"/>
      <c r="S7" s="56"/>
      <c r="T7" s="777"/>
      <c r="U7" s="777"/>
      <c r="V7" s="777"/>
      <c r="W7" s="777"/>
      <c r="X7" s="777"/>
      <c r="Y7" s="777"/>
      <c r="Z7" s="56"/>
      <c r="AA7" s="56"/>
      <c r="AB7" s="118"/>
      <c r="AC7" s="118"/>
      <c r="AD7" s="143"/>
      <c r="AE7" s="143"/>
      <c r="AF7" s="208"/>
      <c r="AG7" s="446"/>
      <c r="AH7" s="446"/>
      <c r="AI7" s="96"/>
      <c r="AJ7" s="776"/>
      <c r="AK7" s="776"/>
      <c r="AL7" s="776"/>
      <c r="AM7" s="776"/>
      <c r="AN7" s="96"/>
      <c r="AO7" s="96"/>
      <c r="AP7" s="96"/>
      <c r="AQ7" s="446"/>
      <c r="AR7" s="446"/>
      <c r="AS7" s="446"/>
      <c r="AT7" s="446"/>
      <c r="AU7" s="208"/>
      <c r="AV7" s="208"/>
      <c r="AW7" s="208"/>
      <c r="AX7" s="208"/>
      <c r="AY7" s="208"/>
      <c r="AZ7" s="56"/>
      <c r="BA7" s="56"/>
    </row>
    <row r="8" spans="1:53" ht="19.5" customHeight="1">
      <c r="A8" s="119" t="s">
        <v>123</v>
      </c>
      <c r="B8" s="119"/>
      <c r="C8" s="63"/>
      <c r="D8" s="63"/>
      <c r="E8" s="767" t="s">
        <v>45</v>
      </c>
      <c r="F8" s="767"/>
      <c r="G8" s="767"/>
      <c r="H8" s="767"/>
      <c r="I8" s="767" t="s">
        <v>46</v>
      </c>
      <c r="J8" s="767"/>
      <c r="K8" s="385"/>
      <c r="L8" s="385"/>
      <c r="M8" s="57"/>
      <c r="N8" s="143"/>
      <c r="O8" s="143"/>
      <c r="P8" s="56"/>
      <c r="Q8" s="56"/>
      <c r="R8" s="56"/>
      <c r="S8" s="56"/>
      <c r="T8" s="122"/>
      <c r="U8" s="122"/>
      <c r="V8" s="123"/>
      <c r="W8" s="122"/>
      <c r="X8" s="122"/>
      <c r="Y8" s="123"/>
      <c r="Z8" s="385"/>
      <c r="AA8" s="385"/>
      <c r="AB8" s="113"/>
      <c r="AC8" s="113"/>
      <c r="AD8" s="143"/>
      <c r="AE8" s="143"/>
      <c r="AF8" s="206"/>
      <c r="AG8" s="445"/>
      <c r="AH8" s="445"/>
      <c r="AI8" s="96"/>
      <c r="AJ8" s="776"/>
      <c r="AK8" s="776"/>
      <c r="AL8" s="776"/>
      <c r="AM8" s="776"/>
      <c r="AN8" s="96"/>
      <c r="AO8" s="96"/>
      <c r="AP8" s="96"/>
      <c r="AQ8" s="445"/>
      <c r="AR8" s="445"/>
      <c r="AS8" s="445"/>
      <c r="AT8" s="445"/>
      <c r="AU8" s="206"/>
      <c r="AV8" s="445"/>
      <c r="AW8" s="445"/>
      <c r="AX8" s="445"/>
      <c r="AY8" s="445"/>
      <c r="AZ8" s="96"/>
      <c r="BA8" s="96"/>
    </row>
    <row r="9" spans="1:53" ht="12.75" customHeight="1">
      <c r="A9" s="119"/>
      <c r="B9" s="119"/>
      <c r="C9" s="63"/>
      <c r="D9" s="63"/>
      <c r="E9" s="58" t="s">
        <v>184</v>
      </c>
      <c r="F9" s="58" t="s">
        <v>185</v>
      </c>
      <c r="G9" s="58" t="s">
        <v>186</v>
      </c>
      <c r="H9" s="58" t="s">
        <v>187</v>
      </c>
      <c r="I9" s="58" t="s">
        <v>188</v>
      </c>
      <c r="J9" s="58" t="s">
        <v>189</v>
      </c>
      <c r="K9" s="388"/>
      <c r="L9" s="387"/>
      <c r="M9" s="57"/>
      <c r="N9" s="143"/>
      <c r="O9" s="143"/>
      <c r="P9" s="56"/>
      <c r="Q9" s="56"/>
      <c r="R9" s="56"/>
      <c r="S9" s="56"/>
      <c r="T9" s="437" t="s">
        <v>124</v>
      </c>
      <c r="U9" s="437" t="s">
        <v>125</v>
      </c>
      <c r="V9" s="437" t="s">
        <v>126</v>
      </c>
      <c r="W9" s="437" t="s">
        <v>127</v>
      </c>
      <c r="X9" s="437" t="s">
        <v>128</v>
      </c>
      <c r="Y9" s="437" t="s">
        <v>129</v>
      </c>
      <c r="Z9" s="438"/>
      <c r="AA9" s="387"/>
      <c r="AB9" s="387"/>
      <c r="AC9" s="387"/>
      <c r="AD9" s="143"/>
      <c r="AE9" s="143"/>
      <c r="AF9" s="384"/>
      <c r="AG9" s="447"/>
      <c r="AH9" s="447"/>
      <c r="AI9" s="447"/>
      <c r="AJ9" s="447"/>
      <c r="AK9" s="447"/>
      <c r="AL9" s="447"/>
      <c r="AM9" s="447"/>
      <c r="AN9" s="447"/>
      <c r="AO9" s="447"/>
      <c r="AP9" s="447"/>
      <c r="AQ9" s="447"/>
      <c r="AR9" s="447"/>
      <c r="AS9" s="447"/>
      <c r="AT9" s="447"/>
      <c r="AU9" s="384"/>
      <c r="AV9" s="447"/>
      <c r="AW9" s="447"/>
      <c r="AX9" s="447"/>
      <c r="AY9" s="447"/>
      <c r="AZ9" s="96"/>
      <c r="BA9" s="96"/>
    </row>
    <row r="10" spans="1:53" ht="12" customHeight="1">
      <c r="A10" s="119" t="s">
        <v>130</v>
      </c>
      <c r="B10" s="119"/>
      <c r="C10" s="90"/>
      <c r="D10" s="408"/>
      <c r="E10" s="408"/>
      <c r="F10" s="408"/>
      <c r="G10" s="408"/>
      <c r="H10" s="408"/>
      <c r="I10" s="408"/>
      <c r="J10" s="408"/>
      <c r="K10" s="61"/>
      <c r="L10" s="57"/>
      <c r="M10" s="57"/>
      <c r="N10" s="143"/>
      <c r="O10" s="143"/>
      <c r="P10" s="56"/>
      <c r="Q10" s="56"/>
      <c r="S10" s="80"/>
      <c r="T10" s="80"/>
      <c r="U10" s="80"/>
      <c r="V10" s="80"/>
      <c r="W10" s="80"/>
      <c r="X10" s="80"/>
      <c r="Y10" s="80"/>
      <c r="Z10" s="80"/>
      <c r="AA10" s="57"/>
      <c r="AB10" s="57"/>
      <c r="AC10" s="57"/>
      <c r="AD10" s="143"/>
      <c r="AE10" s="143"/>
      <c r="AF10" s="143"/>
      <c r="AG10" s="96"/>
      <c r="AH10" s="96"/>
      <c r="AI10" s="96"/>
      <c r="AJ10" s="96"/>
      <c r="AK10" s="96"/>
      <c r="AL10" s="96"/>
      <c r="AM10" s="96"/>
      <c r="AN10" s="96"/>
      <c r="AO10" s="96"/>
      <c r="AP10" s="96"/>
      <c r="AQ10" s="96"/>
      <c r="AR10" s="96"/>
      <c r="AS10" s="96"/>
      <c r="AT10" s="96"/>
      <c r="AU10" s="143"/>
      <c r="AV10" s="96"/>
      <c r="AW10" s="96"/>
      <c r="AX10" s="96"/>
      <c r="AY10" s="96"/>
      <c r="AZ10" s="96"/>
      <c r="BA10" s="96"/>
    </row>
    <row r="11" spans="1:53" ht="61.5" customHeight="1">
      <c r="A11" s="784" t="s">
        <v>448</v>
      </c>
      <c r="B11" s="784"/>
      <c r="C11" s="784"/>
      <c r="D11" s="408"/>
      <c r="E11" s="409" t="s">
        <v>451</v>
      </c>
      <c r="F11" s="409" t="s">
        <v>451</v>
      </c>
      <c r="G11" s="414" t="s">
        <v>452</v>
      </c>
      <c r="H11" s="90"/>
      <c r="I11" s="409" t="s">
        <v>451</v>
      </c>
      <c r="J11" s="414" t="s">
        <v>452</v>
      </c>
      <c r="K11" s="126"/>
      <c r="L11" s="92"/>
      <c r="M11" s="386"/>
      <c r="N11" s="204"/>
      <c r="O11" s="143"/>
      <c r="P11" s="56"/>
      <c r="Q11" s="56"/>
      <c r="R11" s="436" t="s">
        <v>131</v>
      </c>
      <c r="S11" s="80"/>
      <c r="T11" s="439" t="s">
        <v>447</v>
      </c>
      <c r="U11" s="29"/>
      <c r="V11" s="29"/>
      <c r="W11" s="439" t="s">
        <v>447</v>
      </c>
      <c r="X11" s="29"/>
      <c r="Y11" s="29"/>
      <c r="Z11" s="440"/>
      <c r="AA11" s="92"/>
      <c r="AB11" s="175"/>
      <c r="AC11" s="175"/>
      <c r="AD11" s="204"/>
      <c r="AE11" s="143"/>
      <c r="AF11" s="202"/>
      <c r="AG11" s="202"/>
      <c r="AH11" s="202"/>
      <c r="AI11" s="202"/>
      <c r="AJ11" s="202"/>
      <c r="AK11" s="202"/>
      <c r="AL11" s="202"/>
      <c r="AM11" s="202"/>
      <c r="AN11" s="202"/>
      <c r="AO11" s="202"/>
      <c r="AP11" s="202"/>
      <c r="AQ11" s="202"/>
      <c r="AR11" s="202"/>
      <c r="AS11" s="202"/>
      <c r="AT11" s="202"/>
      <c r="AU11" s="202"/>
      <c r="AV11" s="449"/>
      <c r="AW11" s="449"/>
      <c r="AX11" s="449"/>
      <c r="AY11" s="449"/>
      <c r="AZ11" s="96"/>
      <c r="BA11" s="96"/>
    </row>
    <row r="12" spans="1:53" ht="11.25" customHeight="1">
      <c r="A12" s="417"/>
      <c r="B12" s="418"/>
      <c r="C12" s="419"/>
      <c r="D12" s="408"/>
      <c r="E12" s="408"/>
      <c r="F12" s="408"/>
      <c r="G12" s="408"/>
      <c r="H12" s="408"/>
      <c r="I12" s="408"/>
      <c r="J12" s="408"/>
      <c r="K12" s="62"/>
      <c r="L12" s="96"/>
      <c r="M12" s="57"/>
      <c r="N12" s="143"/>
      <c r="O12" s="143"/>
      <c r="P12" s="56"/>
      <c r="Q12" s="56"/>
      <c r="R12" s="56"/>
      <c r="S12" s="80"/>
      <c r="T12" s="80"/>
      <c r="U12" s="80"/>
      <c r="V12" s="80"/>
      <c r="W12" s="80"/>
      <c r="X12" s="80"/>
      <c r="Y12" s="80"/>
      <c r="Z12" s="80"/>
      <c r="AA12" s="57"/>
      <c r="AB12" s="57"/>
      <c r="AC12" s="57"/>
      <c r="AD12" s="143"/>
      <c r="AE12" s="143"/>
      <c r="AF12" s="143"/>
      <c r="AG12" s="143"/>
      <c r="AH12" s="143"/>
      <c r="AI12" s="143"/>
      <c r="AJ12" s="143"/>
      <c r="AK12" s="143"/>
      <c r="AL12" s="143"/>
      <c r="AM12" s="143"/>
      <c r="AN12" s="143"/>
      <c r="AO12" s="143"/>
      <c r="AP12" s="143"/>
      <c r="AQ12" s="143"/>
      <c r="AR12" s="143"/>
      <c r="AS12" s="143"/>
      <c r="AT12" s="143"/>
      <c r="AU12" s="143"/>
      <c r="AV12" s="96"/>
      <c r="AW12" s="96"/>
      <c r="AX12" s="96"/>
      <c r="AY12" s="96"/>
      <c r="AZ12" s="96"/>
      <c r="BA12" s="96"/>
    </row>
    <row r="13" spans="1:53" ht="10.5" customHeight="1">
      <c r="A13" s="385"/>
      <c r="B13" s="385"/>
      <c r="C13" s="57"/>
      <c r="D13" s="209" t="s">
        <v>99</v>
      </c>
      <c r="E13" s="209" t="s">
        <v>99</v>
      </c>
      <c r="F13" s="209" t="s">
        <v>99</v>
      </c>
      <c r="G13" s="209" t="s">
        <v>99</v>
      </c>
      <c r="H13" s="200"/>
      <c r="I13" s="209" t="s">
        <v>99</v>
      </c>
      <c r="J13" s="209" t="s">
        <v>99</v>
      </c>
      <c r="K13" s="387"/>
      <c r="L13" s="387"/>
      <c r="M13" s="57"/>
      <c r="N13" s="143"/>
      <c r="O13" s="143"/>
      <c r="P13" s="56"/>
      <c r="Q13" s="56"/>
      <c r="R13" s="56"/>
      <c r="S13" s="57"/>
      <c r="T13" s="406" t="s">
        <v>99</v>
      </c>
      <c r="U13" s="407"/>
      <c r="V13" s="407"/>
      <c r="W13" s="406" t="s">
        <v>99</v>
      </c>
      <c r="X13" s="407"/>
      <c r="Y13" s="407"/>
      <c r="Z13" s="387"/>
      <c r="AA13" s="387"/>
      <c r="AB13" s="118"/>
      <c r="AC13" s="118"/>
      <c r="AD13" s="143"/>
      <c r="AE13" s="143"/>
      <c r="AF13" s="208"/>
      <c r="AG13" s="208"/>
      <c r="AH13" s="208"/>
      <c r="AI13" s="208"/>
      <c r="AJ13" s="208"/>
      <c r="AK13" s="208"/>
      <c r="AL13" s="208"/>
      <c r="AM13" s="208"/>
      <c r="AN13" s="208"/>
      <c r="AO13" s="208"/>
      <c r="AP13" s="208"/>
      <c r="AQ13" s="208"/>
      <c r="AR13" s="208"/>
      <c r="AS13" s="208"/>
      <c r="AT13" s="208"/>
      <c r="AU13" s="208"/>
      <c r="AV13" s="446"/>
      <c r="AW13" s="446"/>
      <c r="AX13" s="446"/>
      <c r="AY13" s="446"/>
      <c r="AZ13" s="96"/>
      <c r="BA13" s="96"/>
    </row>
    <row r="14" spans="1:53" ht="10.5" customHeight="1">
      <c r="A14" s="385"/>
      <c r="B14" s="385"/>
      <c r="C14" s="57"/>
      <c r="D14" s="415"/>
      <c r="E14" s="413" t="s">
        <v>414</v>
      </c>
      <c r="F14" s="413" t="s">
        <v>414</v>
      </c>
      <c r="G14" s="449" t="s">
        <v>455</v>
      </c>
      <c r="H14" s="413"/>
      <c r="I14" s="413" t="s">
        <v>414</v>
      </c>
      <c r="J14" s="552" t="s">
        <v>455</v>
      </c>
      <c r="K14" s="387"/>
      <c r="L14" s="387"/>
      <c r="M14" s="57"/>
      <c r="N14" s="143"/>
      <c r="O14" s="143"/>
      <c r="P14" s="56"/>
      <c r="Q14" s="56"/>
      <c r="R14" s="56"/>
      <c r="S14" s="57"/>
      <c r="T14" s="435"/>
      <c r="U14" s="435"/>
      <c r="V14" s="435"/>
      <c r="W14" s="435"/>
      <c r="X14" s="407"/>
      <c r="Y14" s="407"/>
      <c r="Z14" s="387"/>
      <c r="AA14" s="387"/>
      <c r="AB14" s="118"/>
      <c r="AC14" s="118"/>
      <c r="AD14" s="143"/>
      <c r="AE14" s="143"/>
      <c r="AF14" s="208"/>
      <c r="AG14" s="208"/>
      <c r="AH14" s="208"/>
      <c r="AI14" s="208"/>
      <c r="AJ14" s="208"/>
      <c r="AK14" s="208"/>
      <c r="AL14" s="208"/>
      <c r="AM14" s="208"/>
      <c r="AN14" s="208"/>
      <c r="AO14" s="208"/>
      <c r="AP14" s="208"/>
      <c r="AQ14" s="208"/>
      <c r="AR14" s="208"/>
      <c r="AS14" s="208"/>
      <c r="AT14" s="208"/>
      <c r="AU14" s="208"/>
      <c r="AV14" s="446"/>
      <c r="AW14" s="446"/>
      <c r="AX14" s="446"/>
      <c r="AY14" s="446"/>
      <c r="AZ14" s="96"/>
      <c r="BA14" s="96"/>
    </row>
    <row r="15" spans="1:53" ht="10.5" customHeight="1">
      <c r="A15" s="385"/>
      <c r="B15" s="385"/>
      <c r="C15" s="57"/>
      <c r="D15" s="415"/>
      <c r="E15" s="413" t="s">
        <v>415</v>
      </c>
      <c r="F15" s="413" t="s">
        <v>415</v>
      </c>
      <c r="G15" s="449" t="s">
        <v>455</v>
      </c>
      <c r="H15" s="413"/>
      <c r="I15" s="413" t="s">
        <v>415</v>
      </c>
      <c r="J15" s="553" t="s">
        <v>455</v>
      </c>
      <c r="K15" s="387"/>
      <c r="L15" s="387"/>
      <c r="M15" s="57"/>
      <c r="N15" s="143"/>
      <c r="O15" s="143"/>
      <c r="P15" s="56"/>
      <c r="Q15" s="56"/>
      <c r="R15" s="56"/>
      <c r="S15" s="57"/>
      <c r="T15" s="435"/>
      <c r="U15" s="435"/>
      <c r="V15" s="435"/>
      <c r="W15" s="435"/>
      <c r="X15" s="407"/>
      <c r="Y15" s="407"/>
      <c r="Z15" s="387"/>
      <c r="AA15" s="387"/>
      <c r="AB15" s="118"/>
      <c r="AC15" s="118"/>
      <c r="AD15" s="143"/>
      <c r="AE15" s="143"/>
      <c r="AF15" s="208"/>
      <c r="AG15" s="208"/>
      <c r="AH15" s="208"/>
      <c r="AI15" s="208"/>
      <c r="AJ15" s="208"/>
      <c r="AK15" s="208"/>
      <c r="AL15" s="208"/>
      <c r="AM15" s="208"/>
      <c r="AN15" s="208"/>
      <c r="AO15" s="208"/>
      <c r="AP15" s="208"/>
      <c r="AQ15" s="208"/>
      <c r="AR15" s="208"/>
      <c r="AS15" s="208"/>
      <c r="AT15" s="208"/>
      <c r="AU15" s="208"/>
      <c r="AV15" s="446"/>
      <c r="AW15" s="446"/>
      <c r="AX15" s="446"/>
      <c r="AY15" s="446"/>
      <c r="AZ15" s="96"/>
      <c r="BA15" s="96"/>
    </row>
    <row r="16" spans="1:53" ht="12.75" customHeight="1">
      <c r="A16" s="455" t="s">
        <v>133</v>
      </c>
      <c r="B16" s="455"/>
      <c r="C16" s="456" t="s">
        <v>190</v>
      </c>
      <c r="D16" s="453" t="s">
        <v>134</v>
      </c>
      <c r="E16" s="413" t="s">
        <v>414</v>
      </c>
      <c r="F16" s="413" t="s">
        <v>416</v>
      </c>
      <c r="G16" s="413"/>
      <c r="H16" s="413"/>
      <c r="I16" s="413" t="s">
        <v>416</v>
      </c>
      <c r="J16" s="413"/>
      <c r="K16" s="130"/>
      <c r="L16" s="130"/>
      <c r="M16" s="131"/>
      <c r="N16" s="444"/>
      <c r="O16" s="143"/>
      <c r="P16" s="56"/>
      <c r="Q16" s="56"/>
      <c r="R16" s="132"/>
      <c r="S16" s="56"/>
      <c r="T16" s="133"/>
      <c r="U16" s="133"/>
      <c r="V16" s="133"/>
      <c r="W16" s="383"/>
      <c r="X16" s="383"/>
      <c r="Y16" s="383"/>
      <c r="Z16" s="130"/>
      <c r="AA16" s="130"/>
      <c r="AB16" s="134"/>
      <c r="AC16" s="387"/>
      <c r="AD16" s="205"/>
      <c r="AE16" s="143"/>
      <c r="AF16" s="207"/>
      <c r="AG16" s="384"/>
      <c r="AH16" s="384"/>
      <c r="AI16" s="384"/>
      <c r="AJ16" s="384"/>
      <c r="AK16" s="384"/>
      <c r="AL16" s="384"/>
      <c r="AM16" s="207"/>
      <c r="AN16" s="207"/>
      <c r="AO16" s="207"/>
      <c r="AP16" s="384"/>
      <c r="AQ16" s="384"/>
      <c r="AR16" s="207"/>
      <c r="AS16" s="384"/>
      <c r="AT16" s="207"/>
      <c r="AU16" s="207"/>
      <c r="AV16" s="447"/>
      <c r="AW16" s="447"/>
      <c r="AX16" s="450"/>
      <c r="AY16" s="450"/>
      <c r="AZ16" s="96"/>
      <c r="BA16" s="96"/>
    </row>
    <row r="17" spans="1:53" ht="18" customHeight="1">
      <c r="A17" s="457" t="s">
        <v>133</v>
      </c>
      <c r="B17" s="457"/>
      <c r="C17" s="454" t="s">
        <v>191</v>
      </c>
      <c r="D17" s="453" t="s">
        <v>192</v>
      </c>
      <c r="E17" s="413" t="s">
        <v>415</v>
      </c>
      <c r="F17" s="413" t="s">
        <v>417</v>
      </c>
      <c r="G17" s="413"/>
      <c r="H17" s="413"/>
      <c r="I17" s="413" t="s">
        <v>417</v>
      </c>
      <c r="J17" s="413"/>
      <c r="K17" s="130"/>
      <c r="L17" s="130"/>
      <c r="M17" s="131"/>
      <c r="N17" s="205"/>
      <c r="O17" s="143"/>
      <c r="P17" s="56"/>
      <c r="Q17" s="56"/>
      <c r="R17" s="132"/>
      <c r="S17" s="56"/>
      <c r="T17" s="130"/>
      <c r="U17" s="130"/>
      <c r="V17" s="130"/>
      <c r="W17" s="130"/>
      <c r="X17" s="130"/>
      <c r="Y17" s="130"/>
      <c r="Z17" s="130"/>
      <c r="AA17" s="130"/>
      <c r="AB17" s="130"/>
      <c r="AC17" s="130"/>
      <c r="AD17" s="205"/>
      <c r="AE17" s="143"/>
      <c r="AF17" s="203"/>
      <c r="AG17" s="203"/>
      <c r="AH17" s="203"/>
      <c r="AI17" s="203"/>
      <c r="AJ17" s="203"/>
      <c r="AK17" s="203"/>
      <c r="AL17" s="203"/>
      <c r="AM17" s="384"/>
      <c r="AN17" s="203"/>
      <c r="AO17" s="203"/>
      <c r="AP17" s="203"/>
      <c r="AQ17" s="203"/>
      <c r="AR17" s="384"/>
      <c r="AS17" s="203"/>
      <c r="AT17" s="203"/>
      <c r="AU17" s="203"/>
      <c r="AV17" s="451"/>
      <c r="AW17" s="451"/>
      <c r="AX17" s="451"/>
      <c r="AY17" s="451"/>
      <c r="AZ17" s="96"/>
      <c r="BA17" s="96"/>
    </row>
    <row r="18" spans="1:53">
      <c r="A18" s="458"/>
      <c r="B18" s="458"/>
      <c r="C18" s="458"/>
      <c r="D18" s="459"/>
      <c r="E18" s="459"/>
      <c r="F18" s="460"/>
      <c r="G18" s="460"/>
      <c r="H18" s="460"/>
      <c r="I18" s="460"/>
      <c r="J18" s="460"/>
      <c r="K18" s="130"/>
      <c r="L18" s="130"/>
      <c r="M18" s="131"/>
      <c r="N18" s="205"/>
      <c r="O18" s="143"/>
      <c r="P18" s="56"/>
      <c r="Q18" s="56"/>
      <c r="R18" s="132"/>
      <c r="S18" s="56"/>
      <c r="T18" s="130"/>
      <c r="U18" s="130"/>
      <c r="V18" s="130"/>
      <c r="W18" s="130"/>
      <c r="X18" s="130"/>
      <c r="Y18" s="130"/>
      <c r="Z18" s="130"/>
      <c r="AA18" s="130"/>
      <c r="AB18" s="130"/>
      <c r="AC18" s="130"/>
      <c r="AD18" s="205"/>
      <c r="AE18" s="143"/>
      <c r="AF18" s="203"/>
      <c r="AG18" s="203"/>
      <c r="AH18" s="203"/>
      <c r="AI18" s="203"/>
      <c r="AJ18" s="203"/>
      <c r="AK18" s="203"/>
      <c r="AL18" s="203"/>
      <c r="AM18" s="384"/>
      <c r="AN18" s="203"/>
      <c r="AO18" s="203"/>
      <c r="AP18" s="203"/>
      <c r="AQ18" s="203"/>
      <c r="AR18" s="384"/>
      <c r="AS18" s="203"/>
      <c r="AT18" s="203"/>
      <c r="AU18" s="203"/>
      <c r="AV18" s="451"/>
      <c r="AW18" s="451"/>
      <c r="AX18" s="451"/>
      <c r="AY18" s="451"/>
      <c r="AZ18" s="96"/>
      <c r="BA18" s="96"/>
    </row>
    <row r="19" spans="1:53">
      <c r="A19" s="785" t="s">
        <v>454</v>
      </c>
      <c r="B19" s="785"/>
      <c r="C19" s="788" t="s">
        <v>193</v>
      </c>
      <c r="D19" s="69"/>
      <c r="E19" s="137" t="s">
        <v>676</v>
      </c>
      <c r="F19" s="137" t="s">
        <v>676</v>
      </c>
      <c r="G19" s="411" t="s">
        <v>197</v>
      </c>
      <c r="H19" s="135"/>
      <c r="I19" s="137" t="s">
        <v>676</v>
      </c>
      <c r="J19" s="411" t="s">
        <v>197</v>
      </c>
      <c r="K19" s="130"/>
      <c r="L19" s="130"/>
      <c r="M19" s="57"/>
      <c r="N19" s="143"/>
      <c r="O19" s="143"/>
      <c r="P19" s="56"/>
      <c r="Q19" s="56"/>
      <c r="R19" s="56"/>
      <c r="S19" s="56"/>
      <c r="T19" s="130"/>
      <c r="U19" s="387"/>
      <c r="V19" s="387"/>
      <c r="W19" s="130"/>
      <c r="X19" s="387"/>
      <c r="Y19" s="130"/>
      <c r="Z19" s="130"/>
      <c r="AA19" s="130"/>
      <c r="AB19" s="56"/>
      <c r="AC19" s="56"/>
      <c r="AD19" s="143"/>
      <c r="AE19" s="143"/>
      <c r="AF19" s="143"/>
      <c r="AG19" s="143"/>
      <c r="AH19" s="143"/>
      <c r="AI19" s="143"/>
      <c r="AJ19" s="143"/>
      <c r="AK19" s="143"/>
      <c r="AL19" s="143"/>
      <c r="AM19" s="143"/>
      <c r="AN19" s="143"/>
      <c r="AO19" s="143"/>
      <c r="AP19" s="143"/>
      <c r="AQ19" s="143"/>
      <c r="AR19" s="143"/>
      <c r="AS19" s="143"/>
      <c r="AT19" s="143"/>
      <c r="AU19" s="143"/>
      <c r="AV19" s="96"/>
      <c r="AW19" s="96"/>
      <c r="AX19" s="96"/>
      <c r="AY19" s="96"/>
      <c r="AZ19" s="96"/>
      <c r="BA19" s="96"/>
    </row>
    <row r="20" spans="1:53">
      <c r="A20" s="786"/>
      <c r="B20" s="786"/>
      <c r="C20" s="789"/>
      <c r="D20" s="385"/>
      <c r="E20" s="451"/>
      <c r="F20" s="447"/>
      <c r="G20" s="383"/>
      <c r="H20" s="130"/>
      <c r="I20" s="387"/>
      <c r="J20" s="130"/>
      <c r="K20" s="130"/>
      <c r="L20" s="130"/>
      <c r="M20" s="57"/>
      <c r="N20" s="143"/>
      <c r="O20" s="143"/>
      <c r="P20" s="56"/>
      <c r="Q20" s="56"/>
      <c r="R20" s="56"/>
      <c r="S20" s="56"/>
      <c r="T20" s="130"/>
      <c r="U20" s="387"/>
      <c r="V20" s="387"/>
      <c r="W20" s="130"/>
      <c r="X20" s="387"/>
      <c r="Y20" s="130"/>
      <c r="Z20" s="130"/>
      <c r="AA20" s="130"/>
      <c r="AB20" s="56"/>
      <c r="AC20" s="56"/>
      <c r="AD20" s="143"/>
      <c r="AE20" s="143"/>
      <c r="AF20" s="143"/>
      <c r="AG20" s="143"/>
      <c r="AH20" s="143"/>
      <c r="AI20" s="143"/>
      <c r="AJ20" s="143"/>
      <c r="AK20" s="143"/>
      <c r="AL20" s="143"/>
      <c r="AM20" s="143"/>
      <c r="AN20" s="143"/>
      <c r="AO20" s="143"/>
      <c r="AP20" s="143"/>
      <c r="AQ20" s="143"/>
      <c r="AR20" s="143"/>
      <c r="AS20" s="143"/>
      <c r="AT20" s="143"/>
      <c r="AU20" s="143"/>
      <c r="AV20" s="96"/>
      <c r="AW20" s="96"/>
      <c r="AX20" s="96"/>
      <c r="AY20" s="96"/>
      <c r="AZ20" s="96"/>
      <c r="BA20" s="96"/>
    </row>
    <row r="21" spans="1:53">
      <c r="A21" s="787"/>
      <c r="B21" s="787"/>
      <c r="C21" s="789"/>
      <c r="D21" s="385"/>
      <c r="E21" s="451"/>
      <c r="F21" s="447"/>
      <c r="G21" s="383"/>
      <c r="H21" s="130"/>
      <c r="I21" s="387"/>
      <c r="J21" s="130"/>
      <c r="K21" s="130"/>
      <c r="L21" s="130"/>
      <c r="M21" s="57"/>
      <c r="N21" s="143"/>
      <c r="O21" s="143"/>
      <c r="P21" s="56"/>
      <c r="Q21" s="56"/>
      <c r="R21" s="56"/>
      <c r="S21" s="56"/>
      <c r="T21" s="130"/>
      <c r="U21" s="387"/>
      <c r="V21" s="387"/>
      <c r="W21" s="130"/>
      <c r="X21" s="387"/>
      <c r="Y21" s="130"/>
      <c r="Z21" s="130"/>
      <c r="AA21" s="130"/>
      <c r="AB21" s="56"/>
      <c r="AC21" s="56"/>
      <c r="AD21" s="143"/>
      <c r="AE21" s="143"/>
      <c r="AF21" s="143"/>
      <c r="AG21" s="143"/>
      <c r="AH21" s="143"/>
      <c r="AI21" s="143"/>
      <c r="AJ21" s="143"/>
      <c r="AK21" s="143"/>
      <c r="AL21" s="143"/>
      <c r="AM21" s="143"/>
      <c r="AN21" s="143"/>
      <c r="AO21" s="143"/>
      <c r="AP21" s="143"/>
      <c r="AQ21" s="143"/>
      <c r="AR21" s="143"/>
      <c r="AS21" s="143"/>
      <c r="AT21" s="143"/>
      <c r="AU21" s="143"/>
      <c r="AV21" s="96"/>
      <c r="AW21" s="96"/>
      <c r="AX21" s="96"/>
      <c r="AY21" s="96"/>
      <c r="AZ21" s="96"/>
      <c r="BA21" s="96"/>
    </row>
    <row r="22" spans="1:53">
      <c r="A22" s="418"/>
      <c r="B22" s="418"/>
      <c r="C22" s="57"/>
      <c r="D22" s="57"/>
      <c r="E22" s="57"/>
      <c r="F22" s="57"/>
      <c r="G22" s="383"/>
      <c r="H22" s="383"/>
      <c r="I22" s="383"/>
      <c r="J22" s="383"/>
      <c r="K22" s="57"/>
      <c r="L22" s="57"/>
      <c r="M22" s="57"/>
      <c r="N22" s="143"/>
      <c r="O22" s="143"/>
      <c r="P22" s="56"/>
      <c r="Q22" s="56"/>
      <c r="R22" s="56"/>
      <c r="S22" s="56"/>
      <c r="T22" s="56"/>
      <c r="U22" s="56"/>
      <c r="V22" s="56"/>
      <c r="W22" s="56"/>
      <c r="X22" s="56"/>
      <c r="Y22" s="56"/>
      <c r="Z22" s="56"/>
      <c r="AA22" s="56"/>
      <c r="AB22" s="57"/>
      <c r="AC22" s="57"/>
      <c r="AD22" s="143"/>
      <c r="AE22" s="143"/>
      <c r="AF22" s="143"/>
      <c r="AG22" s="143"/>
      <c r="AH22" s="143"/>
      <c r="AI22" s="143"/>
      <c r="AJ22" s="143"/>
      <c r="AK22" s="143"/>
      <c r="AL22" s="143"/>
      <c r="AM22" s="143"/>
      <c r="AN22" s="143"/>
      <c r="AO22" s="143"/>
      <c r="AP22" s="143"/>
      <c r="AQ22" s="143"/>
      <c r="AR22" s="143"/>
      <c r="AS22" s="143"/>
      <c r="AT22" s="143"/>
      <c r="AU22" s="143"/>
      <c r="AV22" s="96"/>
      <c r="AW22" s="96"/>
      <c r="AX22" s="96"/>
      <c r="AY22" s="96"/>
      <c r="AZ22" s="96"/>
      <c r="BA22" s="96"/>
    </row>
    <row r="23" spans="1:53" ht="21.75" customHeight="1">
      <c r="A23" s="423"/>
      <c r="B23" s="57"/>
      <c r="C23" s="421"/>
      <c r="D23" s="63"/>
      <c r="E23" s="767" t="s">
        <v>45</v>
      </c>
      <c r="F23" s="767"/>
      <c r="G23" s="767"/>
      <c r="H23" s="767"/>
      <c r="I23" s="767" t="s">
        <v>46</v>
      </c>
      <c r="J23" s="767"/>
      <c r="K23" s="385"/>
      <c r="L23" s="57"/>
      <c r="M23" s="57"/>
      <c r="N23" s="143"/>
      <c r="O23" s="143"/>
      <c r="P23" s="56"/>
      <c r="Q23" s="56"/>
      <c r="R23" s="56"/>
      <c r="S23" s="56"/>
      <c r="T23" s="122"/>
      <c r="U23" s="122"/>
      <c r="V23" s="123"/>
      <c r="W23" s="122"/>
      <c r="X23" s="122"/>
      <c r="Y23" s="123"/>
      <c r="Z23" s="385"/>
      <c r="AA23" s="385"/>
      <c r="AB23" s="113"/>
      <c r="AC23" s="113"/>
      <c r="AD23" s="143"/>
      <c r="AE23" s="143"/>
      <c r="AF23" s="772"/>
      <c r="AG23" s="772"/>
      <c r="AH23" s="772"/>
      <c r="AI23" s="772"/>
      <c r="AJ23" s="772"/>
      <c r="AK23" s="772"/>
      <c r="AL23" s="772"/>
      <c r="AM23" s="772"/>
      <c r="AN23" s="772"/>
      <c r="AO23" s="772"/>
      <c r="AP23" s="772"/>
      <c r="AQ23" s="772"/>
      <c r="AR23" s="772"/>
      <c r="AS23" s="772"/>
      <c r="AT23" s="772"/>
      <c r="AU23" s="772"/>
      <c r="AV23" s="773"/>
      <c r="AW23" s="773"/>
      <c r="AX23" s="773"/>
      <c r="AY23" s="773"/>
      <c r="AZ23" s="96"/>
      <c r="BA23" s="96"/>
    </row>
    <row r="24" spans="1:53">
      <c r="A24" s="422"/>
      <c r="B24" s="79"/>
      <c r="C24" s="424"/>
      <c r="D24" s="63"/>
      <c r="E24" s="58" t="s">
        <v>184</v>
      </c>
      <c r="F24" s="58" t="s">
        <v>185</v>
      </c>
      <c r="G24" s="58" t="s">
        <v>186</v>
      </c>
      <c r="H24" s="58" t="s">
        <v>187</v>
      </c>
      <c r="I24" s="58" t="s">
        <v>188</v>
      </c>
      <c r="J24" s="58" t="s">
        <v>189</v>
      </c>
      <c r="K24" s="388"/>
      <c r="L24" s="57"/>
      <c r="M24" s="57"/>
      <c r="N24" s="143"/>
      <c r="O24" s="143"/>
      <c r="P24" s="56"/>
      <c r="Q24" s="56"/>
      <c r="R24" s="56"/>
      <c r="S24" s="56"/>
      <c r="T24" s="58" t="s">
        <v>124</v>
      </c>
      <c r="U24" s="58" t="s">
        <v>125</v>
      </c>
      <c r="V24" s="58" t="s">
        <v>126</v>
      </c>
      <c r="W24" s="58" t="s">
        <v>127</v>
      </c>
      <c r="X24" s="58" t="s">
        <v>128</v>
      </c>
      <c r="Y24" s="58" t="s">
        <v>129</v>
      </c>
      <c r="Z24" s="124"/>
      <c r="AA24" s="387"/>
      <c r="AB24" s="387"/>
      <c r="AC24" s="387"/>
      <c r="AD24" s="143"/>
      <c r="AE24" s="143"/>
      <c r="AF24" s="384"/>
      <c r="AG24" s="384"/>
      <c r="AH24" s="384"/>
      <c r="AI24" s="384"/>
      <c r="AJ24" s="384"/>
      <c r="AK24" s="384"/>
      <c r="AL24" s="384"/>
      <c r="AM24" s="384"/>
      <c r="AN24" s="384"/>
      <c r="AO24" s="384"/>
      <c r="AP24" s="384"/>
      <c r="AQ24" s="384"/>
      <c r="AR24" s="384"/>
      <c r="AS24" s="384"/>
      <c r="AT24" s="384"/>
      <c r="AU24" s="384"/>
      <c r="AV24" s="447"/>
      <c r="AW24" s="447"/>
      <c r="AX24" s="447"/>
      <c r="AY24" s="447"/>
      <c r="AZ24" s="96"/>
      <c r="BA24" s="96"/>
    </row>
    <row r="25" spans="1:53" ht="6" customHeight="1">
      <c r="A25" s="63"/>
      <c r="B25" s="63"/>
      <c r="C25" s="63"/>
      <c r="D25" s="408"/>
      <c r="E25" s="408"/>
      <c r="F25" s="408"/>
      <c r="G25" s="408"/>
      <c r="H25" s="408"/>
      <c r="I25" s="408"/>
      <c r="J25" s="408"/>
      <c r="K25" s="61"/>
      <c r="L25" s="57"/>
      <c r="M25" s="57"/>
      <c r="N25" s="143"/>
      <c r="O25" s="143"/>
      <c r="P25" s="56"/>
      <c r="Q25" s="56"/>
      <c r="S25" s="59"/>
      <c r="T25" s="60"/>
      <c r="U25" s="60"/>
      <c r="V25" s="60"/>
      <c r="W25" s="60"/>
      <c r="X25" s="60"/>
      <c r="Y25" s="60"/>
      <c r="Z25" s="61"/>
      <c r="AA25" s="57"/>
      <c r="AB25" s="57"/>
      <c r="AC25" s="57"/>
      <c r="AD25" s="143"/>
      <c r="AE25" s="143"/>
      <c r="AF25" s="143"/>
      <c r="AG25" s="143"/>
      <c r="AH25" s="143"/>
      <c r="AI25" s="143"/>
      <c r="AJ25" s="143"/>
      <c r="AK25" s="143"/>
      <c r="AL25" s="143"/>
      <c r="AM25" s="143"/>
      <c r="AN25" s="143"/>
      <c r="AO25" s="143"/>
      <c r="AP25" s="143"/>
      <c r="AQ25" s="143"/>
      <c r="AR25" s="143"/>
      <c r="AS25" s="143"/>
      <c r="AT25" s="143"/>
      <c r="AU25" s="143"/>
      <c r="AV25" s="96"/>
      <c r="AW25" s="96"/>
      <c r="AX25" s="96"/>
      <c r="AY25" s="96"/>
      <c r="AZ25" s="96"/>
      <c r="BA25" s="96"/>
    </row>
    <row r="26" spans="1:53" ht="63" customHeight="1">
      <c r="A26" s="784" t="s">
        <v>449</v>
      </c>
      <c r="B26" s="784"/>
      <c r="C26" s="784"/>
      <c r="D26" s="408"/>
      <c r="E26" s="409" t="s">
        <v>451</v>
      </c>
      <c r="F26" s="409" t="s">
        <v>451</v>
      </c>
      <c r="G26" s="414" t="s">
        <v>452</v>
      </c>
      <c r="H26" s="90"/>
      <c r="I26" s="409" t="s">
        <v>451</v>
      </c>
      <c r="J26" s="414" t="s">
        <v>452</v>
      </c>
      <c r="K26" s="126"/>
      <c r="L26" s="57"/>
      <c r="M26" s="386"/>
      <c r="N26" s="204"/>
      <c r="O26" s="143"/>
      <c r="P26" s="56"/>
      <c r="Q26" s="56"/>
      <c r="R26" s="436" t="s">
        <v>194</v>
      </c>
      <c r="S26" s="80"/>
      <c r="T26" s="439" t="s">
        <v>447</v>
      </c>
      <c r="U26" s="29"/>
      <c r="V26" s="29"/>
      <c r="W26" s="439" t="s">
        <v>447</v>
      </c>
      <c r="X26" s="29"/>
      <c r="Y26" s="29"/>
      <c r="Z26" s="440"/>
      <c r="AA26" s="101"/>
      <c r="AB26" s="92"/>
      <c r="AC26" s="92"/>
      <c r="AD26" s="204"/>
      <c r="AE26" s="143"/>
      <c r="AF26" s="202"/>
      <c r="AG26" s="202"/>
      <c r="AH26" s="202"/>
      <c r="AI26" s="202"/>
      <c r="AJ26" s="202"/>
      <c r="AK26" s="202"/>
      <c r="AL26" s="202"/>
      <c r="AM26" s="202"/>
      <c r="AN26" s="202"/>
      <c r="AO26" s="202"/>
      <c r="AP26" s="202"/>
      <c r="AQ26" s="202"/>
      <c r="AR26" s="202"/>
      <c r="AS26" s="202"/>
      <c r="AT26" s="202"/>
      <c r="AU26" s="202"/>
      <c r="AV26" s="449"/>
      <c r="AW26" s="449"/>
      <c r="AX26" s="449"/>
      <c r="AY26" s="449"/>
      <c r="AZ26" s="96"/>
      <c r="BA26" s="96"/>
    </row>
    <row r="27" spans="1:53" ht="4.5" customHeight="1">
      <c r="A27" s="63"/>
      <c r="B27" s="63"/>
      <c r="C27" s="63"/>
      <c r="D27" s="408"/>
      <c r="E27" s="408"/>
      <c r="F27" s="408"/>
      <c r="G27" s="408"/>
      <c r="H27" s="408"/>
      <c r="I27" s="408"/>
      <c r="J27" s="408"/>
      <c r="K27" s="62"/>
      <c r="L27" s="57"/>
      <c r="M27" s="57"/>
      <c r="N27" s="143"/>
      <c r="O27" s="143"/>
      <c r="P27" s="56"/>
      <c r="Q27" s="56"/>
      <c r="R27" s="56"/>
      <c r="S27" s="80"/>
      <c r="T27" s="80"/>
      <c r="U27" s="80"/>
      <c r="V27" s="80"/>
      <c r="W27" s="80"/>
      <c r="X27" s="80"/>
      <c r="Y27" s="80"/>
      <c r="Z27" s="80"/>
      <c r="AA27" s="57"/>
      <c r="AB27" s="57"/>
      <c r="AC27" s="57"/>
      <c r="AD27" s="143"/>
      <c r="AE27" s="143"/>
      <c r="AF27" s="143"/>
      <c r="AG27" s="143"/>
      <c r="AH27" s="143"/>
      <c r="AI27" s="143"/>
      <c r="AJ27" s="143"/>
      <c r="AK27" s="143"/>
      <c r="AL27" s="143"/>
      <c r="AM27" s="143"/>
      <c r="AN27" s="143"/>
      <c r="AO27" s="143"/>
      <c r="AP27" s="143"/>
      <c r="AQ27" s="143"/>
      <c r="AR27" s="143"/>
      <c r="AS27" s="143"/>
      <c r="AT27" s="143"/>
      <c r="AU27" s="143"/>
      <c r="AV27" s="96"/>
      <c r="AW27" s="96"/>
      <c r="AX27" s="96"/>
      <c r="AY27" s="96"/>
      <c r="AZ27" s="96"/>
      <c r="BA27" s="96"/>
    </row>
    <row r="28" spans="1:53" ht="10.5" customHeight="1">
      <c r="A28" s="425"/>
      <c r="B28" s="426"/>
      <c r="C28" s="419"/>
      <c r="D28" s="210" t="s">
        <v>149</v>
      </c>
      <c r="E28" s="210" t="s">
        <v>149</v>
      </c>
      <c r="F28" s="211" t="s">
        <v>149</v>
      </c>
      <c r="G28" s="211" t="s">
        <v>149</v>
      </c>
      <c r="H28" s="200"/>
      <c r="I28" s="211" t="s">
        <v>149</v>
      </c>
      <c r="J28" s="211" t="s">
        <v>149</v>
      </c>
      <c r="K28" s="387"/>
      <c r="L28" s="57"/>
      <c r="M28" s="57"/>
      <c r="N28" s="143"/>
      <c r="O28" s="143"/>
      <c r="P28" s="56"/>
      <c r="Q28" s="56"/>
      <c r="R28" s="56"/>
      <c r="S28" s="57"/>
      <c r="T28" s="441" t="s">
        <v>149</v>
      </c>
      <c r="U28" s="407"/>
      <c r="V28" s="407"/>
      <c r="W28" s="441" t="s">
        <v>149</v>
      </c>
      <c r="X28" s="407"/>
      <c r="Y28" s="407"/>
      <c r="Z28" s="387"/>
      <c r="AA28" s="387"/>
      <c r="AB28" s="118"/>
      <c r="AC28" s="118"/>
      <c r="AD28" s="143"/>
      <c r="AE28" s="143"/>
      <c r="AF28" s="774"/>
      <c r="AG28" s="774"/>
      <c r="AH28" s="774"/>
      <c r="AI28" s="774"/>
      <c r="AJ28" s="774"/>
      <c r="AK28" s="774"/>
      <c r="AL28" s="774"/>
      <c r="AM28" s="774"/>
      <c r="AN28" s="774"/>
      <c r="AO28" s="774"/>
      <c r="AP28" s="774"/>
      <c r="AQ28" s="774"/>
      <c r="AR28" s="774"/>
      <c r="AS28" s="774"/>
      <c r="AT28" s="774"/>
      <c r="AU28" s="774"/>
      <c r="AV28" s="771"/>
      <c r="AW28" s="771"/>
      <c r="AX28" s="771"/>
      <c r="AY28" s="771"/>
      <c r="AZ28" s="96"/>
      <c r="BA28" s="96"/>
    </row>
    <row r="29" spans="1:53">
      <c r="A29" s="29"/>
      <c r="B29" s="29"/>
      <c r="D29" s="90"/>
      <c r="E29" s="413" t="s">
        <v>414</v>
      </c>
      <c r="F29" s="413" t="s">
        <v>414</v>
      </c>
      <c r="G29" s="449" t="s">
        <v>456</v>
      </c>
      <c r="H29" s="413"/>
      <c r="I29" s="413" t="s">
        <v>414</v>
      </c>
      <c r="J29" s="552" t="s">
        <v>456</v>
      </c>
      <c r="K29" s="130"/>
      <c r="L29" s="57"/>
      <c r="M29" s="131"/>
      <c r="N29" s="205"/>
      <c r="O29" s="143"/>
      <c r="P29" s="56"/>
      <c r="Q29" s="56"/>
      <c r="R29" s="56"/>
      <c r="S29" s="56"/>
      <c r="T29" s="56"/>
      <c r="U29" s="56"/>
      <c r="V29" s="56"/>
      <c r="W29" s="56"/>
      <c r="X29" s="56"/>
      <c r="Y29" s="56"/>
      <c r="Z29" s="56"/>
      <c r="AA29" s="130"/>
      <c r="AB29" s="134"/>
      <c r="AC29" s="387"/>
      <c r="AD29" s="384"/>
      <c r="AE29" s="384"/>
      <c r="AF29" s="384"/>
      <c r="AG29" s="384"/>
      <c r="AH29" s="384"/>
      <c r="AI29" s="207"/>
      <c r="AJ29" s="207"/>
      <c r="AK29" s="207"/>
      <c r="AL29" s="384"/>
      <c r="AM29" s="384"/>
      <c r="AN29" s="207"/>
      <c r="AO29" s="143"/>
      <c r="AP29" s="207"/>
      <c r="AQ29" s="207"/>
      <c r="AR29" s="207"/>
      <c r="AS29" s="384"/>
      <c r="AT29" s="207"/>
      <c r="AU29" s="207"/>
      <c r="AV29" s="143"/>
      <c r="AW29" s="143"/>
      <c r="AX29" s="143"/>
      <c r="AY29" s="143"/>
      <c r="AZ29" s="56"/>
      <c r="BA29" s="56"/>
    </row>
    <row r="30" spans="1:53">
      <c r="A30" s="427"/>
      <c r="B30" s="428"/>
      <c r="C30" s="431"/>
      <c r="D30" s="90"/>
      <c r="E30" s="413" t="s">
        <v>415</v>
      </c>
      <c r="F30" s="413" t="s">
        <v>415</v>
      </c>
      <c r="G30" s="449" t="s">
        <v>456</v>
      </c>
      <c r="H30" s="413"/>
      <c r="I30" s="413" t="s">
        <v>415</v>
      </c>
      <c r="J30" s="553" t="s">
        <v>456</v>
      </c>
      <c r="K30" s="130"/>
      <c r="L30" s="57"/>
      <c r="M30" s="131"/>
      <c r="N30" s="205"/>
      <c r="O30" s="143"/>
      <c r="P30" s="56"/>
      <c r="Q30" s="56"/>
      <c r="R30" s="56"/>
      <c r="S30" s="56"/>
      <c r="T30" s="56"/>
      <c r="U30" s="56"/>
      <c r="V30" s="56"/>
      <c r="W30" s="56"/>
      <c r="X30" s="56"/>
      <c r="Y30" s="56"/>
      <c r="Z30" s="56"/>
      <c r="AA30" s="130"/>
      <c r="AB30" s="134"/>
      <c r="AC30" s="387"/>
      <c r="AD30" s="384"/>
      <c r="AE30" s="384"/>
      <c r="AF30" s="384"/>
      <c r="AG30" s="384"/>
      <c r="AH30" s="384"/>
      <c r="AI30" s="207"/>
      <c r="AJ30" s="207"/>
      <c r="AK30" s="207"/>
      <c r="AL30" s="384"/>
      <c r="AM30" s="384"/>
      <c r="AN30" s="207"/>
      <c r="AO30" s="143"/>
      <c r="AP30" s="207"/>
      <c r="AQ30" s="207"/>
      <c r="AR30" s="207"/>
      <c r="AS30" s="384"/>
      <c r="AT30" s="207"/>
      <c r="AU30" s="207"/>
      <c r="AV30" s="143"/>
      <c r="AW30" s="143"/>
      <c r="AX30" s="143"/>
      <c r="AY30" s="143"/>
      <c r="AZ30" s="56"/>
      <c r="BA30" s="56"/>
    </row>
    <row r="31" spans="1:53">
      <c r="A31" s="119" t="s">
        <v>133</v>
      </c>
      <c r="B31" s="119"/>
      <c r="C31" s="136" t="s">
        <v>190</v>
      </c>
      <c r="D31" s="412" t="s">
        <v>134</v>
      </c>
      <c r="E31" s="413" t="s">
        <v>414</v>
      </c>
      <c r="F31" s="413" t="s">
        <v>416</v>
      </c>
      <c r="G31" s="413"/>
      <c r="H31" s="413"/>
      <c r="I31" s="413" t="s">
        <v>416</v>
      </c>
      <c r="J31" s="413"/>
      <c r="K31" s="130"/>
      <c r="L31" s="57"/>
      <c r="M31" s="131"/>
      <c r="N31" s="205"/>
      <c r="O31" s="143"/>
      <c r="P31" s="56"/>
      <c r="Q31" s="56"/>
      <c r="R31" s="56"/>
      <c r="S31" s="56"/>
      <c r="T31" s="56"/>
      <c r="U31" s="56"/>
      <c r="V31" s="56"/>
      <c r="W31" s="56"/>
      <c r="X31" s="56"/>
      <c r="Y31" s="56"/>
      <c r="Z31" s="56"/>
      <c r="AA31" s="130"/>
      <c r="AB31" s="134"/>
      <c r="AC31" s="387"/>
      <c r="AD31" s="384"/>
      <c r="AE31" s="384"/>
      <c r="AF31" s="384"/>
      <c r="AG31" s="384"/>
      <c r="AH31" s="384"/>
      <c r="AI31" s="207"/>
      <c r="AJ31" s="207"/>
      <c r="AK31" s="207"/>
      <c r="AL31" s="384"/>
      <c r="AM31" s="384"/>
      <c r="AN31" s="207"/>
      <c r="AO31" s="143"/>
      <c r="AP31" s="207"/>
      <c r="AQ31" s="207"/>
      <c r="AR31" s="207"/>
      <c r="AS31" s="384"/>
      <c r="AT31" s="207"/>
      <c r="AU31" s="207"/>
      <c r="AV31" s="143"/>
      <c r="AW31" s="143"/>
      <c r="AX31" s="143"/>
      <c r="AY31" s="143"/>
      <c r="AZ31" s="56"/>
      <c r="BA31" s="56"/>
    </row>
    <row r="32" spans="1:53">
      <c r="A32" s="119" t="s">
        <v>133</v>
      </c>
      <c r="B32" s="119"/>
      <c r="C32" s="136" t="s">
        <v>191</v>
      </c>
      <c r="D32" s="412" t="s">
        <v>192</v>
      </c>
      <c r="E32" s="413" t="s">
        <v>415</v>
      </c>
      <c r="F32" s="413" t="s">
        <v>417</v>
      </c>
      <c r="G32" s="413"/>
      <c r="H32" s="413"/>
      <c r="I32" s="413" t="s">
        <v>417</v>
      </c>
      <c r="J32" s="413"/>
      <c r="K32" s="130"/>
      <c r="L32" s="57"/>
      <c r="M32" s="131"/>
      <c r="N32" s="205"/>
      <c r="O32" s="143"/>
      <c r="P32" s="56"/>
      <c r="Q32" s="56"/>
      <c r="R32" s="56"/>
      <c r="S32" s="56"/>
      <c r="T32" s="56"/>
      <c r="U32" s="56"/>
      <c r="V32" s="56"/>
      <c r="W32" s="56"/>
      <c r="X32" s="56"/>
      <c r="Y32" s="56"/>
      <c r="Z32" s="56"/>
      <c r="AA32" s="130"/>
      <c r="AB32" s="130"/>
      <c r="AC32" s="130"/>
      <c r="AD32" s="207"/>
      <c r="AE32" s="207"/>
      <c r="AF32" s="207"/>
      <c r="AG32" s="207"/>
      <c r="AH32" s="207"/>
      <c r="AI32" s="208"/>
      <c r="AJ32" s="207"/>
      <c r="AK32" s="207"/>
      <c r="AL32" s="207"/>
      <c r="AM32" s="207"/>
      <c r="AN32" s="208"/>
      <c r="AO32" s="207"/>
      <c r="AP32" s="207"/>
      <c r="AQ32" s="207"/>
      <c r="AR32" s="207"/>
      <c r="AS32" s="207"/>
      <c r="AT32" s="207"/>
      <c r="AU32" s="207"/>
      <c r="AV32" s="206"/>
      <c r="AW32" s="206"/>
      <c r="AX32" s="143"/>
      <c r="AY32" s="143"/>
      <c r="AZ32" s="56"/>
      <c r="BA32" s="56"/>
    </row>
    <row r="33" spans="1:53">
      <c r="A33" s="458"/>
      <c r="B33" s="458"/>
      <c r="C33" s="458"/>
      <c r="D33" s="459"/>
      <c r="E33" s="459"/>
      <c r="F33" s="460"/>
      <c r="G33" s="460"/>
      <c r="H33" s="460"/>
      <c r="I33" s="460"/>
      <c r="J33" s="460"/>
      <c r="K33" s="57"/>
      <c r="L33" s="57"/>
      <c r="M33" s="57"/>
      <c r="N33" s="199"/>
      <c r="O33" s="143"/>
      <c r="P33" s="56"/>
      <c r="Q33" s="56"/>
      <c r="R33" s="56"/>
      <c r="S33" s="56"/>
      <c r="T33" s="130"/>
      <c r="U33" s="387"/>
      <c r="V33" s="387"/>
      <c r="W33" s="130"/>
      <c r="X33" s="387"/>
      <c r="Y33" s="130"/>
      <c r="Z33" s="130"/>
      <c r="AA33" s="130"/>
      <c r="AB33" s="56"/>
      <c r="AC33" s="56"/>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56"/>
      <c r="BA33" s="56"/>
    </row>
    <row r="34" spans="1:53">
      <c r="A34" s="785" t="s">
        <v>454</v>
      </c>
      <c r="B34" s="785"/>
      <c r="C34" s="788" t="s">
        <v>193</v>
      </c>
      <c r="D34" s="69"/>
      <c r="E34" s="137" t="s">
        <v>676</v>
      </c>
      <c r="F34" s="137" t="s">
        <v>676</v>
      </c>
      <c r="G34" s="411" t="s">
        <v>197</v>
      </c>
      <c r="H34" s="135"/>
      <c r="I34" s="137" t="s">
        <v>676</v>
      </c>
      <c r="J34" s="411" t="s">
        <v>197</v>
      </c>
      <c r="K34" s="57"/>
      <c r="L34" s="57"/>
      <c r="M34" s="57"/>
      <c r="N34" s="133"/>
      <c r="O34" s="56"/>
      <c r="P34" s="56"/>
      <c r="Q34" s="56"/>
      <c r="R34" s="56"/>
      <c r="S34" s="56"/>
      <c r="T34" s="766"/>
      <c r="U34" s="766"/>
      <c r="V34" s="766"/>
      <c r="W34" s="766"/>
      <c r="X34" s="766"/>
      <c r="Y34" s="76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row>
    <row r="35" spans="1:53">
      <c r="A35" s="786"/>
      <c r="B35" s="786"/>
      <c r="C35" s="789"/>
      <c r="D35" s="385"/>
      <c r="E35" s="451"/>
      <c r="F35" s="447"/>
      <c r="G35" s="383"/>
      <c r="H35" s="130"/>
      <c r="I35" s="387"/>
      <c r="J35" s="130"/>
      <c r="K35" s="57"/>
      <c r="L35" s="57"/>
      <c r="M35" s="57"/>
      <c r="N35" s="133"/>
      <c r="O35" s="56"/>
      <c r="P35" s="56"/>
      <c r="Q35" s="56"/>
      <c r="R35" s="56"/>
      <c r="S35" s="56"/>
      <c r="T35" s="388"/>
      <c r="U35" s="388"/>
      <c r="V35" s="388"/>
      <c r="W35" s="388"/>
      <c r="X35" s="388"/>
      <c r="Y35" s="388"/>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row>
    <row r="36" spans="1:53">
      <c r="A36" s="787"/>
      <c r="B36" s="787"/>
      <c r="C36" s="789"/>
      <c r="D36" s="385"/>
      <c r="E36" s="451"/>
      <c r="F36" s="447"/>
      <c r="G36" s="383"/>
      <c r="H36" s="130"/>
      <c r="I36" s="387"/>
      <c r="J36" s="130"/>
      <c r="K36" s="57"/>
      <c r="L36" s="57"/>
      <c r="M36" s="57"/>
      <c r="N36" s="133"/>
      <c r="O36" s="56"/>
      <c r="P36" s="56"/>
      <c r="Q36" s="56"/>
      <c r="R36" s="56"/>
      <c r="S36" s="56"/>
      <c r="T36" s="388"/>
      <c r="U36" s="388"/>
      <c r="V36" s="388"/>
      <c r="W36" s="388"/>
      <c r="X36" s="388"/>
      <c r="Y36" s="388"/>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row>
    <row r="37" spans="1:53">
      <c r="A37" s="57"/>
      <c r="B37" s="57"/>
      <c r="C37" s="57"/>
      <c r="D37" s="56"/>
      <c r="E37" s="57"/>
      <c r="F37" s="57"/>
      <c r="G37" s="57"/>
      <c r="H37" s="57"/>
      <c r="I37" s="57"/>
      <c r="J37" s="57"/>
      <c r="K37" s="57"/>
      <c r="L37" s="57"/>
      <c r="M37" s="57"/>
      <c r="N37" s="133"/>
      <c r="O37" s="56"/>
      <c r="P37" s="56"/>
      <c r="Q37" s="56"/>
      <c r="R37" s="56"/>
      <c r="S37" s="56"/>
      <c r="T37" s="388"/>
      <c r="U37" s="388"/>
      <c r="V37" s="388"/>
      <c r="W37" s="388"/>
      <c r="X37" s="388"/>
      <c r="Y37" s="388"/>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row>
    <row r="38" spans="1:53" ht="15.75" customHeight="1">
      <c r="A38" s="57"/>
      <c r="B38" s="57"/>
      <c r="C38" s="57"/>
      <c r="D38" s="420"/>
      <c r="E38" s="767" t="s">
        <v>45</v>
      </c>
      <c r="F38" s="767"/>
      <c r="G38" s="767"/>
      <c r="H38" s="767"/>
      <c r="I38" s="767" t="s">
        <v>46</v>
      </c>
      <c r="J38" s="767"/>
      <c r="K38" s="385"/>
      <c r="L38" s="385"/>
      <c r="M38" s="57"/>
      <c r="N38" s="133"/>
      <c r="O38" s="56"/>
      <c r="P38" s="56"/>
      <c r="Q38" s="56"/>
      <c r="R38" s="56"/>
      <c r="S38" s="56"/>
      <c r="T38" s="768"/>
      <c r="U38" s="769"/>
      <c r="V38" s="770"/>
      <c r="W38" s="768"/>
      <c r="X38" s="769"/>
      <c r="Y38" s="770"/>
      <c r="Z38" s="385"/>
      <c r="AA38" s="56"/>
      <c r="AB38" s="113"/>
      <c r="AC38" s="113"/>
      <c r="AD38" s="113"/>
      <c r="AE38" s="113"/>
      <c r="AF38" s="113"/>
      <c r="AG38" s="113"/>
      <c r="AH38" s="113"/>
      <c r="AI38" s="113"/>
      <c r="AJ38" s="113"/>
      <c r="AK38" s="113"/>
      <c r="AL38" s="113"/>
      <c r="AM38" s="113"/>
      <c r="AN38" s="113"/>
      <c r="AO38" s="113"/>
      <c r="AP38" s="113"/>
      <c r="AQ38" s="113"/>
      <c r="AR38" s="113"/>
      <c r="AS38" s="113"/>
      <c r="AT38" s="113"/>
      <c r="AU38" s="113"/>
      <c r="AV38" s="57"/>
      <c r="AW38" s="57"/>
      <c r="AX38" s="56"/>
      <c r="AY38" s="56"/>
      <c r="AZ38" s="56"/>
      <c r="BA38" s="56"/>
    </row>
    <row r="39" spans="1:53" ht="10.5" customHeight="1">
      <c r="A39" s="57"/>
      <c r="B39" s="57"/>
      <c r="C39" s="57"/>
      <c r="D39" s="420"/>
      <c r="E39" s="58" t="s">
        <v>184</v>
      </c>
      <c r="F39" s="58" t="s">
        <v>185</v>
      </c>
      <c r="G39" s="58" t="s">
        <v>186</v>
      </c>
      <c r="H39" s="58" t="s">
        <v>187</v>
      </c>
      <c r="I39" s="58" t="s">
        <v>188</v>
      </c>
      <c r="J39" s="58" t="s">
        <v>189</v>
      </c>
      <c r="K39" s="388"/>
      <c r="L39" s="387"/>
      <c r="M39" s="57"/>
      <c r="N39" s="133"/>
      <c r="O39" s="56"/>
      <c r="P39" s="56"/>
      <c r="Q39" s="56"/>
      <c r="R39" s="56"/>
      <c r="S39" s="56"/>
      <c r="T39" s="437" t="s">
        <v>124</v>
      </c>
      <c r="U39" s="437" t="s">
        <v>125</v>
      </c>
      <c r="V39" s="437" t="s">
        <v>126</v>
      </c>
      <c r="W39" s="437" t="s">
        <v>127</v>
      </c>
      <c r="X39" s="437" t="s">
        <v>128</v>
      </c>
      <c r="Y39" s="437" t="s">
        <v>129</v>
      </c>
      <c r="Z39" s="438"/>
      <c r="AA39" s="56"/>
      <c r="AB39" s="387"/>
      <c r="AC39" s="387"/>
      <c r="AD39" s="387"/>
      <c r="AE39" s="387"/>
      <c r="AF39" s="387"/>
      <c r="AG39" s="387"/>
      <c r="AH39" s="387"/>
      <c r="AI39" s="387"/>
      <c r="AJ39" s="387"/>
      <c r="AK39" s="387"/>
      <c r="AL39" s="387"/>
      <c r="AM39" s="387"/>
      <c r="AN39" s="387"/>
      <c r="AO39" s="387"/>
      <c r="AP39" s="387"/>
      <c r="AQ39" s="387"/>
      <c r="AR39" s="387"/>
      <c r="AS39" s="387"/>
      <c r="AT39" s="387"/>
      <c r="AU39" s="387"/>
      <c r="AV39" s="57"/>
      <c r="AW39" s="57"/>
      <c r="AX39" s="56"/>
      <c r="AY39" s="56"/>
      <c r="AZ39" s="56"/>
      <c r="BA39" s="56"/>
    </row>
    <row r="40" spans="1:53" ht="5.25" customHeight="1">
      <c r="A40" s="422"/>
      <c r="B40" s="79"/>
      <c r="C40" s="429"/>
      <c r="D40" s="408"/>
      <c r="E40" s="408"/>
      <c r="F40" s="408"/>
      <c r="G40" s="408"/>
      <c r="H40" s="408"/>
      <c r="I40" s="408"/>
      <c r="J40" s="408"/>
      <c r="K40" s="61"/>
      <c r="L40" s="57"/>
      <c r="M40" s="764"/>
      <c r="N40" s="133"/>
      <c r="O40" s="56"/>
      <c r="P40" s="56"/>
      <c r="Q40" s="56"/>
      <c r="S40" s="80"/>
      <c r="T40" s="80"/>
      <c r="U40" s="80"/>
      <c r="V40" s="80"/>
      <c r="W40" s="80"/>
      <c r="X40" s="80"/>
      <c r="Y40" s="80"/>
      <c r="Z40" s="80"/>
      <c r="AA40" s="56"/>
      <c r="AB40" s="57"/>
      <c r="AC40" s="57"/>
      <c r="AD40" s="57"/>
      <c r="AE40" s="57"/>
      <c r="AF40" s="57"/>
      <c r="AG40" s="57"/>
      <c r="AH40" s="57"/>
      <c r="AI40" s="57"/>
      <c r="AJ40" s="57"/>
      <c r="AK40" s="57"/>
      <c r="AL40" s="57"/>
      <c r="AM40" s="57"/>
      <c r="AN40" s="57"/>
      <c r="AO40" s="57"/>
      <c r="AP40" s="57"/>
      <c r="AQ40" s="57"/>
      <c r="AR40" s="57"/>
      <c r="AS40" s="57"/>
      <c r="AT40" s="57"/>
      <c r="AU40" s="57"/>
      <c r="AV40" s="57"/>
      <c r="AW40" s="57"/>
      <c r="AX40" s="56"/>
      <c r="AY40" s="56"/>
      <c r="AZ40" s="56"/>
      <c r="BA40" s="56"/>
    </row>
    <row r="41" spans="1:53" ht="54" customHeight="1">
      <c r="A41" s="790" t="s">
        <v>450</v>
      </c>
      <c r="B41" s="790"/>
      <c r="C41" s="790"/>
      <c r="D41" s="408"/>
      <c r="E41" s="467" t="s">
        <v>453</v>
      </c>
      <c r="F41" s="432"/>
      <c r="G41" s="414" t="s">
        <v>452</v>
      </c>
      <c r="H41" s="410" t="s">
        <v>93</v>
      </c>
      <c r="I41" s="413"/>
      <c r="J41" s="414" t="s">
        <v>452</v>
      </c>
      <c r="K41" s="126"/>
      <c r="L41" s="92"/>
      <c r="M41" s="764"/>
      <c r="N41" s="133"/>
      <c r="O41" s="56"/>
      <c r="P41" s="56"/>
      <c r="Q41" s="56"/>
      <c r="R41" s="436" t="s">
        <v>195</v>
      </c>
      <c r="S41" s="80"/>
      <c r="T41" s="439" t="s">
        <v>132</v>
      </c>
      <c r="U41" s="439" t="s">
        <v>132</v>
      </c>
      <c r="V41" s="175"/>
      <c r="W41" s="439" t="s">
        <v>132</v>
      </c>
      <c r="X41" s="439" t="s">
        <v>132</v>
      </c>
      <c r="Y41" s="175"/>
      <c r="Z41" s="440"/>
      <c r="AA41" s="91"/>
      <c r="AB41" s="175"/>
      <c r="AC41" s="175"/>
      <c r="AD41" s="175"/>
      <c r="AE41" s="175"/>
      <c r="AF41" s="175"/>
      <c r="AG41" s="175"/>
      <c r="AH41" s="175"/>
      <c r="AI41" s="175"/>
      <c r="AJ41" s="175"/>
      <c r="AK41" s="175"/>
      <c r="AL41" s="175"/>
      <c r="AM41" s="175"/>
      <c r="AN41" s="175"/>
      <c r="AO41" s="175"/>
      <c r="AP41" s="175"/>
      <c r="AQ41" s="175"/>
      <c r="AR41" s="175"/>
      <c r="AS41" s="175"/>
      <c r="AT41" s="175"/>
      <c r="AU41" s="175"/>
      <c r="AV41" s="57"/>
      <c r="AW41" s="57"/>
      <c r="AX41" s="56"/>
      <c r="AY41" s="56"/>
      <c r="AZ41" s="56"/>
      <c r="BA41" s="56"/>
    </row>
    <row r="42" spans="1:53" ht="5.25" customHeight="1">
      <c r="A42" s="120"/>
      <c r="B42" s="120"/>
      <c r="C42" s="120"/>
      <c r="D42" s="408"/>
      <c r="E42" s="408"/>
      <c r="F42" s="408"/>
      <c r="G42" s="408"/>
      <c r="H42" s="408"/>
      <c r="I42" s="408"/>
      <c r="J42" s="408"/>
      <c r="K42" s="62"/>
      <c r="L42" s="57"/>
      <c r="M42" s="764"/>
      <c r="N42" s="133"/>
      <c r="O42" s="56"/>
      <c r="P42" s="56"/>
      <c r="Q42" s="56"/>
      <c r="R42" s="56"/>
      <c r="S42" s="80"/>
      <c r="T42" s="442"/>
      <c r="U42" s="442"/>
      <c r="V42" s="442"/>
      <c r="W42" s="442"/>
      <c r="X42" s="442"/>
      <c r="Y42" s="442"/>
      <c r="Z42" s="80"/>
      <c r="AA42" s="56"/>
      <c r="AB42" s="57"/>
      <c r="AC42" s="57"/>
      <c r="AD42" s="57"/>
      <c r="AE42" s="57"/>
      <c r="AF42" s="57"/>
      <c r="AG42" s="57"/>
      <c r="AH42" s="57"/>
      <c r="AI42" s="57"/>
      <c r="AJ42" s="57"/>
      <c r="AK42" s="57"/>
      <c r="AL42" s="57"/>
      <c r="AM42" s="57"/>
      <c r="AN42" s="57"/>
      <c r="AO42" s="57"/>
      <c r="AP42" s="57"/>
      <c r="AQ42" s="57"/>
      <c r="AR42" s="57"/>
      <c r="AS42" s="57"/>
      <c r="AT42" s="57"/>
      <c r="AU42" s="57"/>
      <c r="AV42" s="57"/>
      <c r="AW42" s="57"/>
      <c r="AX42" s="56"/>
      <c r="AY42" s="56"/>
      <c r="AZ42" s="56"/>
      <c r="BA42" s="56"/>
    </row>
    <row r="43" spans="1:53">
      <c r="A43" s="57"/>
      <c r="B43" s="57"/>
      <c r="C43" s="57"/>
      <c r="D43" s="415"/>
      <c r="E43" s="433"/>
      <c r="F43" s="433"/>
      <c r="G43" s="433"/>
      <c r="H43" s="433"/>
      <c r="I43" s="433"/>
      <c r="J43" s="433"/>
      <c r="K43" s="387"/>
      <c r="L43" s="387"/>
      <c r="M43" s="57"/>
      <c r="N43" s="133"/>
      <c r="O43" s="56"/>
      <c r="P43" s="56"/>
      <c r="Q43" s="56"/>
      <c r="R43" s="56"/>
      <c r="S43" s="57"/>
      <c r="T43" s="435"/>
      <c r="U43" s="435"/>
      <c r="V43" s="435"/>
      <c r="W43" s="435"/>
      <c r="X43" s="435"/>
      <c r="Y43" s="407"/>
      <c r="Z43" s="387"/>
      <c r="AA43" s="56"/>
      <c r="AB43" s="765"/>
      <c r="AC43" s="765"/>
      <c r="AD43" s="765"/>
      <c r="AE43" s="765"/>
      <c r="AF43" s="765"/>
      <c r="AG43" s="765"/>
      <c r="AH43" s="765"/>
      <c r="AI43" s="765"/>
      <c r="AJ43" s="765"/>
      <c r="AK43" s="765"/>
      <c r="AL43" s="765"/>
      <c r="AM43" s="765"/>
      <c r="AN43" s="765"/>
      <c r="AO43" s="765"/>
      <c r="AP43" s="765"/>
      <c r="AQ43" s="765"/>
      <c r="AR43" s="765"/>
      <c r="AS43" s="765"/>
      <c r="AT43" s="765"/>
      <c r="AU43" s="765"/>
      <c r="AV43" s="57"/>
      <c r="AW43" s="57"/>
      <c r="AX43" s="56"/>
      <c r="AY43" s="56"/>
      <c r="AZ43" s="56"/>
      <c r="BA43" s="56"/>
    </row>
    <row r="44" spans="1:53">
      <c r="A44" s="29"/>
      <c r="B44" s="29"/>
      <c r="C44" s="29"/>
      <c r="D44" s="415"/>
      <c r="E44" s="434"/>
      <c r="F44" s="434"/>
      <c r="G44" s="434"/>
      <c r="H44" s="434"/>
      <c r="I44" s="434"/>
      <c r="J44" s="434"/>
      <c r="K44" s="130"/>
      <c r="L44" s="130"/>
      <c r="M44" s="131"/>
      <c r="N44" s="133"/>
      <c r="O44" s="56"/>
      <c r="P44" s="56"/>
      <c r="Q44" s="56"/>
      <c r="R44" s="131"/>
      <c r="S44" s="57"/>
      <c r="T44" s="133"/>
      <c r="U44" s="133"/>
      <c r="V44" s="133"/>
      <c r="W44" s="383"/>
      <c r="X44" s="383"/>
      <c r="Y44" s="383"/>
      <c r="Z44" s="130"/>
      <c r="AA44" s="56"/>
      <c r="AB44" s="387"/>
      <c r="AC44" s="387"/>
      <c r="AD44" s="387"/>
      <c r="AE44" s="387"/>
      <c r="AF44" s="134"/>
      <c r="AG44" s="387"/>
      <c r="AH44" s="387"/>
      <c r="AI44" s="134"/>
      <c r="AJ44" s="134"/>
      <c r="AK44" s="134"/>
      <c r="AL44" s="387"/>
      <c r="AM44" s="387"/>
      <c r="AN44" s="134"/>
      <c r="AO44" s="387"/>
      <c r="AP44" s="134"/>
      <c r="AQ44" s="134"/>
      <c r="AR44" s="387"/>
      <c r="AS44" s="387"/>
      <c r="AT44" s="134"/>
      <c r="AU44" s="134"/>
      <c r="AV44" s="57"/>
      <c r="AW44" s="57"/>
      <c r="AX44" s="56"/>
      <c r="AY44" s="56"/>
      <c r="AZ44" s="56"/>
      <c r="BA44" s="56"/>
    </row>
    <row r="45" spans="1:53">
      <c r="A45" s="212"/>
      <c r="B45" s="212"/>
      <c r="C45" s="430"/>
      <c r="D45" s="415"/>
      <c r="E45" s="434"/>
      <c r="F45" s="434"/>
      <c r="G45" s="434"/>
      <c r="H45" s="434"/>
      <c r="I45" s="434"/>
      <c r="J45" s="434"/>
      <c r="K45" s="130"/>
      <c r="L45" s="130"/>
      <c r="M45" s="131"/>
      <c r="N45" s="133"/>
      <c r="O45" s="56"/>
      <c r="P45" s="56"/>
      <c r="Q45" s="56"/>
      <c r="R45" s="131"/>
      <c r="S45" s="57"/>
      <c r="T45" s="133"/>
      <c r="U45" s="133"/>
      <c r="V45" s="133"/>
      <c r="W45" s="383"/>
      <c r="X45" s="383"/>
      <c r="Y45" s="383"/>
      <c r="Z45" s="130"/>
      <c r="AA45" s="56"/>
      <c r="AB45" s="387"/>
      <c r="AC45" s="387"/>
      <c r="AD45" s="387"/>
      <c r="AE45" s="387"/>
      <c r="AF45" s="134"/>
      <c r="AG45" s="387"/>
      <c r="AH45" s="387"/>
      <c r="AI45" s="134"/>
      <c r="AJ45" s="134"/>
      <c r="AK45" s="134"/>
      <c r="AL45" s="387"/>
      <c r="AM45" s="387"/>
      <c r="AN45" s="134"/>
      <c r="AO45" s="387"/>
      <c r="AP45" s="134"/>
      <c r="AQ45" s="134"/>
      <c r="AR45" s="387"/>
      <c r="AS45" s="387"/>
      <c r="AT45" s="134"/>
      <c r="AU45" s="134"/>
      <c r="AV45" s="57"/>
      <c r="AW45" s="57"/>
      <c r="AX45" s="56"/>
      <c r="AY45" s="56"/>
      <c r="AZ45" s="56"/>
      <c r="BA45" s="56"/>
    </row>
    <row r="46" spans="1:53">
      <c r="A46" s="405" t="s">
        <v>133</v>
      </c>
      <c r="B46" s="405"/>
      <c r="C46" s="416" t="s">
        <v>190</v>
      </c>
      <c r="D46" s="90"/>
      <c r="E46" s="434"/>
      <c r="F46" s="434"/>
      <c r="G46" s="434"/>
      <c r="H46" s="434"/>
      <c r="I46" s="434"/>
      <c r="J46" s="434"/>
      <c r="K46" s="130"/>
      <c r="L46" s="130"/>
      <c r="M46" s="131"/>
      <c r="N46" s="133"/>
      <c r="O46" s="56"/>
      <c r="P46" s="56"/>
      <c r="Q46" s="56"/>
      <c r="R46" s="131"/>
      <c r="S46" s="57"/>
      <c r="T46" s="133"/>
      <c r="U46" s="133"/>
      <c r="V46" s="133"/>
      <c r="W46" s="383"/>
      <c r="X46" s="383"/>
      <c r="Y46" s="383"/>
      <c r="Z46" s="130"/>
      <c r="AA46" s="56"/>
      <c r="AB46" s="387"/>
      <c r="AC46" s="387"/>
      <c r="AD46" s="387"/>
      <c r="AE46" s="387"/>
      <c r="AF46" s="134"/>
      <c r="AG46" s="387"/>
      <c r="AH46" s="387"/>
      <c r="AI46" s="134"/>
      <c r="AJ46" s="134"/>
      <c r="AK46" s="134"/>
      <c r="AL46" s="387"/>
      <c r="AM46" s="387"/>
      <c r="AN46" s="134"/>
      <c r="AO46" s="387"/>
      <c r="AP46" s="134"/>
      <c r="AQ46" s="134"/>
      <c r="AR46" s="387"/>
      <c r="AS46" s="387"/>
      <c r="AT46" s="134"/>
      <c r="AU46" s="134"/>
      <c r="AV46" s="57"/>
      <c r="AW46" s="57"/>
      <c r="AX46" s="56"/>
      <c r="AY46" s="56"/>
      <c r="AZ46" s="56"/>
      <c r="BA46" s="56"/>
    </row>
    <row r="47" spans="1:53">
      <c r="A47" s="119" t="s">
        <v>133</v>
      </c>
      <c r="B47" s="119"/>
      <c r="C47" s="136" t="s">
        <v>191</v>
      </c>
      <c r="D47" s="90"/>
      <c r="E47" s="434"/>
      <c r="F47" s="434"/>
      <c r="G47" s="434"/>
      <c r="H47" s="434"/>
      <c r="I47" s="434"/>
      <c r="J47" s="434"/>
      <c r="K47" s="130"/>
      <c r="L47" s="130"/>
      <c r="M47" s="131"/>
      <c r="N47" s="133"/>
      <c r="O47" s="56"/>
      <c r="P47" s="56"/>
      <c r="Q47" s="56"/>
      <c r="R47" s="132"/>
      <c r="S47" s="56"/>
      <c r="T47" s="130"/>
      <c r="U47" s="130"/>
      <c r="V47" s="130"/>
      <c r="W47" s="130"/>
      <c r="X47" s="130"/>
      <c r="Y47" s="130"/>
      <c r="Z47" s="130"/>
      <c r="AA47" s="56"/>
      <c r="AB47" s="57"/>
      <c r="AC47" s="57"/>
      <c r="AD47" s="57"/>
      <c r="AE47" s="57"/>
      <c r="AF47" s="57"/>
      <c r="AG47" s="57"/>
      <c r="AH47" s="57"/>
      <c r="AI47" s="57"/>
      <c r="AJ47" s="57"/>
      <c r="AK47" s="57"/>
      <c r="AL47" s="57"/>
      <c r="AM47" s="57"/>
      <c r="AN47" s="57"/>
      <c r="AO47" s="57"/>
      <c r="AP47" s="57"/>
      <c r="AQ47" s="57"/>
      <c r="AR47" s="57"/>
      <c r="AS47" s="57"/>
      <c r="AT47" s="57"/>
      <c r="AU47" s="57"/>
      <c r="AV47" s="57"/>
      <c r="AW47" s="57"/>
      <c r="AX47" s="56"/>
      <c r="AY47" s="56"/>
      <c r="AZ47" s="56"/>
      <c r="BA47" s="56"/>
    </row>
    <row r="48" spans="1:53">
      <c r="A48" s="458"/>
      <c r="B48" s="458"/>
      <c r="C48" s="458"/>
      <c r="D48" s="459"/>
      <c r="E48" s="459"/>
      <c r="F48" s="460"/>
      <c r="G48" s="460"/>
      <c r="H48" s="460"/>
      <c r="I48" s="460"/>
      <c r="J48" s="460"/>
      <c r="K48" s="130"/>
      <c r="L48" s="130"/>
      <c r="M48" s="131"/>
      <c r="N48" s="133"/>
      <c r="O48" s="56"/>
      <c r="P48" s="56"/>
      <c r="Q48" s="56"/>
      <c r="R48" s="132"/>
      <c r="S48" s="56"/>
      <c r="T48" s="130"/>
      <c r="U48" s="130"/>
      <c r="V48" s="130"/>
      <c r="W48" s="130"/>
      <c r="X48" s="130"/>
      <c r="Y48" s="130"/>
      <c r="Z48" s="130"/>
      <c r="AA48" s="56"/>
      <c r="AB48" s="57"/>
      <c r="AC48" s="57"/>
      <c r="AD48" s="57"/>
      <c r="AE48" s="57"/>
      <c r="AF48" s="57"/>
      <c r="AG48" s="57"/>
      <c r="AH48" s="57"/>
      <c r="AI48" s="57"/>
      <c r="AJ48" s="57"/>
      <c r="AK48" s="57"/>
      <c r="AL48" s="57"/>
      <c r="AM48" s="57"/>
      <c r="AN48" s="57"/>
      <c r="AO48" s="57"/>
      <c r="AP48" s="57"/>
      <c r="AQ48" s="57"/>
      <c r="AR48" s="57"/>
      <c r="AS48" s="57"/>
      <c r="AT48" s="57"/>
      <c r="AU48" s="57"/>
      <c r="AV48" s="57"/>
      <c r="AW48" s="57"/>
      <c r="AX48" s="56"/>
      <c r="AY48" s="56"/>
      <c r="AZ48" s="56"/>
      <c r="BA48" s="56"/>
    </row>
    <row r="49" spans="1:53">
      <c r="A49" s="785" t="s">
        <v>454</v>
      </c>
      <c r="B49" s="785"/>
      <c r="C49" s="788" t="s">
        <v>193</v>
      </c>
      <c r="D49" s="69"/>
      <c r="E49" s="137" t="s">
        <v>676</v>
      </c>
      <c r="F49" s="70"/>
      <c r="G49" s="411" t="s">
        <v>197</v>
      </c>
      <c r="H49" s="135"/>
      <c r="I49" s="129"/>
      <c r="J49" s="135"/>
      <c r="K49" s="56"/>
      <c r="L49" s="56"/>
      <c r="M49" s="57"/>
      <c r="N49" s="133"/>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row>
    <row r="50" spans="1:53">
      <c r="A50" s="786"/>
      <c r="B50" s="786"/>
      <c r="C50" s="789"/>
      <c r="D50" s="385"/>
      <c r="E50" s="451"/>
      <c r="F50" s="447"/>
      <c r="G50" s="383"/>
      <c r="H50" s="130"/>
      <c r="I50" s="387"/>
      <c r="J50" s="130"/>
      <c r="K50" s="56"/>
      <c r="L50" s="56"/>
      <c r="M50" s="56"/>
      <c r="N50" s="56"/>
      <c r="O50" s="57"/>
      <c r="P50" s="57"/>
      <c r="Q50" s="57"/>
      <c r="R50" s="57"/>
      <c r="S50" s="57"/>
      <c r="T50" s="57"/>
      <c r="U50" s="57"/>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row>
    <row r="51" spans="1:53">
      <c r="A51" s="787"/>
      <c r="B51" s="787"/>
      <c r="C51" s="789"/>
      <c r="D51" s="385"/>
      <c r="E51" s="451"/>
      <c r="F51" s="447"/>
      <c r="G51" s="383"/>
      <c r="H51" s="130"/>
      <c r="I51" s="387"/>
      <c r="J51" s="130"/>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row>
    <row r="52" spans="1:53">
      <c r="A52" s="57"/>
      <c r="B52" s="57"/>
      <c r="C52" s="57"/>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row>
    <row r="53" spans="1:53">
      <c r="A53" s="57"/>
      <c r="B53" s="57"/>
      <c r="C53" s="57"/>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row>
    <row r="54" spans="1:53">
      <c r="A54" s="57"/>
      <c r="B54" s="57"/>
      <c r="C54" s="57"/>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row>
    <row r="55" spans="1:53">
      <c r="A55" s="57"/>
      <c r="B55" s="57"/>
      <c r="C55" s="57"/>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row>
    <row r="56" spans="1:53">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row>
    <row r="57" spans="1:53">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row>
    <row r="58" spans="1:53">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row>
    <row r="59" spans="1:53">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row>
    <row r="60" spans="1:53">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row>
    <row r="61" spans="1:53">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row>
    <row r="62" spans="1:53">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row>
    <row r="63" spans="1:5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row>
    <row r="64" spans="1:53">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row>
    <row r="65" spans="1:53">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row>
    <row r="66" spans="1:53">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row>
    <row r="67" spans="1:53">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row>
    <row r="68" spans="1:53">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row>
    <row r="69" spans="1:53">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row>
    <row r="70" spans="1:53">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row>
    <row r="71" spans="1:53">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row>
    <row r="72" spans="1:53">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row>
    <row r="73" spans="1:5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row>
    <row r="74" spans="1:53">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row>
    <row r="75" spans="1:53">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row>
    <row r="76" spans="1:53">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row>
    <row r="77" spans="1:53">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row>
    <row r="78" spans="1:53">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row>
    <row r="79" spans="1:53">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row>
    <row r="80" spans="1:53">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row>
    <row r="81" spans="1:53">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row>
    <row r="82" spans="1:53">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row>
    <row r="83" spans="1:5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row>
    <row r="84" spans="1:53">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row>
    <row r="85" spans="1:53">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row>
    <row r="86" spans="1:53">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row>
    <row r="87" spans="1:53">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row>
    <row r="88" spans="1:53">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row>
    <row r="89" spans="1:53">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row>
    <row r="90" spans="1:53">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row>
    <row r="91" spans="1:53">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row>
    <row r="92" spans="1:53">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row>
    <row r="93" spans="1:5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row>
    <row r="94" spans="1:53">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row>
    <row r="95" spans="1:53">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row>
    <row r="96" spans="1:53">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row>
    <row r="97" spans="1:53">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row>
    <row r="98" spans="1:53">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row>
    <row r="99" spans="1:53">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row>
    <row r="100" spans="1:53">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row>
    <row r="101" spans="1:53">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row>
    <row r="102" spans="1:53">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row>
    <row r="103" spans="1:5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row>
    <row r="104" spans="1:53">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row>
    <row r="105" spans="1:53">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row>
    <row r="106" spans="1:53">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row>
    <row r="107" spans="1:53">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row>
    <row r="108" spans="1:53">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row>
    <row r="109" spans="1:53">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row>
    <row r="110" spans="1:53">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row>
    <row r="111" spans="1:53">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row>
    <row r="112" spans="1:53">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X112" s="56"/>
    </row>
    <row r="113" spans="1:50">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X113" s="56"/>
    </row>
    <row r="114" spans="1:50">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row>
    <row r="115" spans="1:50">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row>
    <row r="116" spans="1:50">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row>
    <row r="117" spans="1:50">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row>
    <row r="118" spans="1:50">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row>
    <row r="119" spans="1:50">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row>
    <row r="120" spans="1:5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row>
    <row r="121" spans="1:50">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row>
    <row r="122" spans="1:50">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row>
    <row r="123" spans="1:50">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row>
    <row r="124" spans="1:50">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row>
    <row r="125" spans="1:50">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row>
    <row r="126" spans="1:50">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row>
    <row r="127" spans="1:50">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row>
    <row r="128" spans="1:50">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row>
    <row r="129" spans="1:36">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row>
    <row r="130" spans="1:36">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row>
    <row r="131" spans="1:36">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row>
    <row r="132" spans="1:36">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row>
    <row r="133" spans="1:36">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row>
    <row r="134" spans="1:36">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row>
    <row r="135" spans="1:36">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row>
    <row r="136" spans="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row>
    <row r="137" spans="1:36">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row>
    <row r="138" spans="1:36">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row>
    <row r="139" spans="1:36">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row>
    <row r="140" spans="1:36">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row>
    <row r="141" spans="1:36">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row>
    <row r="142" spans="1:36">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row>
    <row r="143" spans="1:36">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row>
    <row r="144" spans="1:36">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row>
    <row r="145" spans="1:36">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row>
    <row r="146" spans="1:3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row>
    <row r="147" spans="1:36">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row>
    <row r="148" spans="1:36">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row>
    <row r="149" spans="1:36">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row>
    <row r="150" spans="1:36">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row>
    <row r="151" spans="1:36">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row>
    <row r="152" spans="1:36">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row>
    <row r="153" spans="1:36">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row>
    <row r="154" spans="1:36">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row>
    <row r="155" spans="1:36">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row>
    <row r="156" spans="1:3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row>
    <row r="157" spans="1:36">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row>
    <row r="158" spans="1:36">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row>
    <row r="159" spans="1:36">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row>
    <row r="160" spans="1:36">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row>
    <row r="161" spans="1:36">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row>
    <row r="162" spans="1:36">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row>
    <row r="163" spans="1:36">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row>
    <row r="164" spans="1:36">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row>
    <row r="165" spans="1:36">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row>
    <row r="166" spans="1:3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row>
    <row r="167" spans="1:36">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row>
    <row r="168" spans="1:36">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row>
    <row r="169" spans="1:36">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row>
    <row r="170" spans="1:36">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row>
    <row r="171" spans="1:36">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row>
    <row r="172" spans="1:36">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row>
    <row r="173" spans="1:36">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row>
    <row r="174" spans="1:36">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row>
    <row r="175" spans="1:36">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row>
    <row r="176" spans="1:3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row>
    <row r="177" spans="1:36">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row>
    <row r="178" spans="1:36">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row>
    <row r="179" spans="1:36">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row>
    <row r="180" spans="1:36">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row>
    <row r="181" spans="1:36">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row>
    <row r="182" spans="1:36">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row>
    <row r="183" spans="1:36">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row>
    <row r="184" spans="1:36">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row>
    <row r="185" spans="1:36">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row>
    <row r="186" spans="1:3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row>
    <row r="187" spans="1:36">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row>
    <row r="188" spans="1:36">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row>
    <row r="189" spans="1:36">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row>
    <row r="190" spans="1:36">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row>
    <row r="191" spans="1:36">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row>
    <row r="192" spans="1:36">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row>
    <row r="193" spans="1:36">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row>
    <row r="194" spans="1:36">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row>
    <row r="195" spans="1:36">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row>
    <row r="196" spans="1:3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row>
    <row r="197" spans="1:36">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row>
    <row r="198" spans="1:36">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row>
    <row r="199" spans="1:36">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row>
    <row r="200" spans="1:36">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row>
    <row r="201" spans="1:36">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row>
    <row r="202" spans="1:36">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row>
    <row r="203" spans="1:36">
      <c r="A203" s="56"/>
      <c r="B203" s="56"/>
      <c r="C203" s="56"/>
      <c r="D203" s="56"/>
      <c r="E203" s="56"/>
      <c r="F203" s="56"/>
      <c r="G203" s="56"/>
      <c r="H203" s="56"/>
      <c r="I203" s="56"/>
      <c r="J203" s="56"/>
      <c r="K203" s="56"/>
      <c r="L203" s="56"/>
      <c r="M203" s="56"/>
      <c r="N203" s="56"/>
      <c r="O203" s="56"/>
    </row>
    <row r="204" spans="1:36">
      <c r="A204" s="56"/>
      <c r="B204" s="56"/>
      <c r="D204" s="56"/>
      <c r="E204" s="56"/>
      <c r="K204" s="56"/>
      <c r="L204" s="56"/>
      <c r="M204" s="56"/>
      <c r="N204" s="56"/>
      <c r="O204" s="56"/>
    </row>
    <row r="205" spans="1:36">
      <c r="A205" s="56"/>
      <c r="B205" s="56"/>
    </row>
    <row r="206" spans="1:36">
      <c r="A206" s="56"/>
      <c r="B206" s="56"/>
    </row>
    <row r="207" spans="1:36">
      <c r="A207" s="56"/>
      <c r="B207" s="56"/>
    </row>
    <row r="208" spans="1:36">
      <c r="A208" s="56"/>
      <c r="B208" s="56"/>
    </row>
    <row r="209" spans="1:2">
      <c r="A209" s="56"/>
      <c r="B209" s="56"/>
    </row>
    <row r="210" spans="1:2">
      <c r="A210" s="56"/>
      <c r="B210" s="56"/>
    </row>
    <row r="211" spans="1:2">
      <c r="A211" s="56"/>
      <c r="B211" s="56"/>
    </row>
    <row r="212" spans="1:2">
      <c r="A212" s="56"/>
      <c r="B212" s="56"/>
    </row>
    <row r="213" spans="1:2">
      <c r="A213" s="56"/>
      <c r="B213" s="56"/>
    </row>
    <row r="214" spans="1:2">
      <c r="A214" s="56"/>
      <c r="B214" s="56"/>
    </row>
    <row r="215" spans="1:2">
      <c r="A215" s="56"/>
      <c r="B215" s="56"/>
    </row>
    <row r="216" spans="1:2">
      <c r="A216" s="56"/>
      <c r="B216" s="56"/>
    </row>
    <row r="217" spans="1:2">
      <c r="A217" s="56"/>
      <c r="B217" s="56"/>
    </row>
    <row r="218" spans="1:2">
      <c r="A218" s="56"/>
      <c r="B218" s="56"/>
    </row>
    <row r="219" spans="1:2">
      <c r="A219" s="56"/>
      <c r="B219" s="56"/>
    </row>
    <row r="220" spans="1:2">
      <c r="A220" s="56"/>
      <c r="B220" s="56"/>
    </row>
    <row r="221" spans="1:2">
      <c r="A221" s="56"/>
      <c r="B221" s="56"/>
    </row>
    <row r="222" spans="1:2">
      <c r="A222" s="56"/>
      <c r="B222" s="56"/>
    </row>
    <row r="223" spans="1:2">
      <c r="A223" s="56"/>
      <c r="B223" s="56"/>
    </row>
    <row r="224" spans="1:2">
      <c r="A224" s="56"/>
      <c r="B224" s="56"/>
    </row>
    <row r="225" spans="1:2">
      <c r="A225" s="56"/>
      <c r="B225" s="56"/>
    </row>
    <row r="226" spans="1:2">
      <c r="A226" s="56"/>
      <c r="B226" s="56"/>
    </row>
    <row r="227" spans="1:2">
      <c r="A227" s="56"/>
      <c r="B227" s="56"/>
    </row>
    <row r="228" spans="1:2">
      <c r="A228" s="56"/>
      <c r="B228" s="56"/>
    </row>
    <row r="229" spans="1:2">
      <c r="A229" s="56"/>
      <c r="B229" s="56"/>
    </row>
    <row r="230" spans="1:2">
      <c r="A230" s="56"/>
      <c r="B230" s="56"/>
    </row>
    <row r="231" spans="1:2">
      <c r="A231" s="56"/>
      <c r="B231" s="56"/>
    </row>
    <row r="232" spans="1:2">
      <c r="A232" s="56"/>
      <c r="B232" s="56"/>
    </row>
    <row r="233" spans="1:2">
      <c r="A233" s="56"/>
      <c r="B233" s="56"/>
    </row>
    <row r="234" spans="1:2">
      <c r="A234" s="56"/>
      <c r="B234" s="56"/>
    </row>
    <row r="235" spans="1:2">
      <c r="A235" s="56"/>
      <c r="B235" s="56"/>
    </row>
    <row r="236" spans="1:2">
      <c r="A236" s="56"/>
      <c r="B236" s="56"/>
    </row>
    <row r="237" spans="1:2">
      <c r="A237" s="56"/>
      <c r="B237" s="56"/>
    </row>
    <row r="238" spans="1:2">
      <c r="A238" s="56"/>
      <c r="B238" s="56"/>
    </row>
    <row r="239" spans="1:2">
      <c r="A239" s="56"/>
      <c r="B239" s="56"/>
    </row>
    <row r="240" spans="1:2">
      <c r="A240" s="56"/>
      <c r="B240" s="56"/>
    </row>
    <row r="241" spans="1:2">
      <c r="A241" s="56"/>
      <c r="B241" s="56"/>
    </row>
    <row r="242" spans="1:2">
      <c r="A242" s="56"/>
      <c r="B242" s="56"/>
    </row>
    <row r="243" spans="1:2">
      <c r="A243" s="56"/>
      <c r="B243" s="56"/>
    </row>
    <row r="244" spans="1:2">
      <c r="A244" s="56"/>
      <c r="B244" s="56"/>
    </row>
    <row r="245" spans="1:2">
      <c r="A245" s="56"/>
      <c r="B245" s="56"/>
    </row>
    <row r="246" spans="1:2">
      <c r="A246" s="56"/>
      <c r="B246" s="56"/>
    </row>
    <row r="247" spans="1:2">
      <c r="A247" s="56"/>
      <c r="B247" s="56"/>
    </row>
    <row r="248" spans="1:2">
      <c r="A248" s="56"/>
      <c r="B248" s="56"/>
    </row>
    <row r="249" spans="1:2">
      <c r="A249" s="56"/>
      <c r="B249" s="56"/>
    </row>
    <row r="250" spans="1:2">
      <c r="A250" s="56"/>
      <c r="B250" s="56"/>
    </row>
    <row r="251" spans="1:2">
      <c r="A251" s="56"/>
      <c r="B251" s="56"/>
    </row>
    <row r="252" spans="1:2">
      <c r="A252" s="56"/>
      <c r="B252" s="56"/>
    </row>
    <row r="253" spans="1:2">
      <c r="A253" s="56"/>
      <c r="B253" s="56"/>
    </row>
    <row r="254" spans="1:2">
      <c r="A254" s="56"/>
      <c r="B254" s="56"/>
    </row>
    <row r="255" spans="1:2">
      <c r="A255" s="56"/>
      <c r="B255" s="56"/>
    </row>
    <row r="256" spans="1:2">
      <c r="A256" s="56"/>
      <c r="B256" s="56"/>
    </row>
    <row r="257" spans="1:2">
      <c r="A257" s="56"/>
      <c r="B257" s="56"/>
    </row>
    <row r="258" spans="1:2">
      <c r="A258" s="56"/>
      <c r="B258" s="56"/>
    </row>
    <row r="259" spans="1:2">
      <c r="A259" s="56"/>
      <c r="B259" s="56"/>
    </row>
    <row r="260" spans="1:2">
      <c r="A260" s="56"/>
      <c r="B260" s="56"/>
    </row>
    <row r="261" spans="1:2">
      <c r="A261" s="56"/>
      <c r="B261" s="56"/>
    </row>
    <row r="262" spans="1:2">
      <c r="A262" s="56"/>
      <c r="B262" s="56"/>
    </row>
    <row r="263" spans="1:2">
      <c r="A263" s="56"/>
      <c r="B263" s="56"/>
    </row>
    <row r="264" spans="1:2">
      <c r="A264" s="56"/>
      <c r="B264" s="56"/>
    </row>
    <row r="265" spans="1:2">
      <c r="A265" s="56"/>
      <c r="B265" s="56"/>
    </row>
    <row r="266" spans="1:2">
      <c r="A266" s="56"/>
      <c r="B266" s="56"/>
    </row>
    <row r="267" spans="1:2">
      <c r="A267" s="56"/>
      <c r="B267" s="56"/>
    </row>
    <row r="268" spans="1:2">
      <c r="A268" s="56"/>
      <c r="B268" s="56"/>
    </row>
    <row r="269" spans="1:2">
      <c r="A269" s="56"/>
      <c r="B269" s="56"/>
    </row>
    <row r="270" spans="1:2">
      <c r="A270" s="56"/>
      <c r="B270" s="56"/>
    </row>
    <row r="271" spans="1:2">
      <c r="A271" s="56"/>
      <c r="B271" s="56"/>
    </row>
  </sheetData>
  <mergeCells count="38">
    <mergeCell ref="M40:M42"/>
    <mergeCell ref="A41:C41"/>
    <mergeCell ref="AB43:AK43"/>
    <mergeCell ref="AL43:AU43"/>
    <mergeCell ref="A49:B51"/>
    <mergeCell ref="C49:C51"/>
    <mergeCell ref="A34:B36"/>
    <mergeCell ref="C34:C36"/>
    <mergeCell ref="T34:Y34"/>
    <mergeCell ref="E38:H38"/>
    <mergeCell ref="I38:J38"/>
    <mergeCell ref="T38:V38"/>
    <mergeCell ref="W38:Y38"/>
    <mergeCell ref="AP23:AU23"/>
    <mergeCell ref="AV23:AY23"/>
    <mergeCell ref="A26:C26"/>
    <mergeCell ref="AF28:AJ28"/>
    <mergeCell ref="AK28:AO28"/>
    <mergeCell ref="AP28:AU28"/>
    <mergeCell ref="AV28:AY28"/>
    <mergeCell ref="AK23:AO23"/>
    <mergeCell ref="A19:B21"/>
    <mergeCell ref="C19:C21"/>
    <mergeCell ref="E23:H23"/>
    <mergeCell ref="I23:J23"/>
    <mergeCell ref="AF23:AJ23"/>
    <mergeCell ref="A11:C11"/>
    <mergeCell ref="AJ4:AM4"/>
    <mergeCell ref="C5:M5"/>
    <mergeCell ref="AJ5:AM5"/>
    <mergeCell ref="E6:J6"/>
    <mergeCell ref="T6:Y6"/>
    <mergeCell ref="AJ6:AM6"/>
    <mergeCell ref="T7:Y7"/>
    <mergeCell ref="AJ7:AM7"/>
    <mergeCell ref="E8:H8"/>
    <mergeCell ref="I8:J8"/>
    <mergeCell ref="AJ8:AM8"/>
  </mergeCells>
  <hyperlinks>
    <hyperlink ref="AD3" location="Index!A1" display="Index"/>
    <hyperlink ref="AD5" location="'Physical HBA layout'!A1" display="Physical HBA Layout"/>
  </hyperlinks>
  <pageMargins left="0.75" right="0.75" top="1" bottom="1" header="0.5" footer="0.5"/>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1"/>
  <sheetViews>
    <sheetView topLeftCell="A9" zoomScaleNormal="100" workbookViewId="0">
      <selection activeCell="E26" sqref="E26"/>
    </sheetView>
  </sheetViews>
  <sheetFormatPr defaultRowHeight="12.75"/>
  <cols>
    <col min="1" max="1" width="14.5703125" bestFit="1" customWidth="1"/>
    <col min="2" max="2" width="14.5703125" customWidth="1"/>
    <col min="3" max="3" width="8" customWidth="1"/>
    <col min="4" max="4" width="3.85546875" bestFit="1" customWidth="1"/>
    <col min="5" max="5" width="20.28515625" bestFit="1" customWidth="1"/>
    <col min="6" max="6" width="10.7109375" bestFit="1" customWidth="1"/>
    <col min="7" max="7" width="9.28515625" bestFit="1" customWidth="1"/>
    <col min="8" max="8" width="7.42578125" bestFit="1" customWidth="1"/>
    <col min="9" max="9" width="20.28515625" bestFit="1" customWidth="1"/>
    <col min="10" max="10" width="13.85546875" bestFit="1" customWidth="1"/>
    <col min="11" max="11" width="1.42578125" customWidth="1"/>
    <col min="12" max="12" width="2.7109375" customWidth="1"/>
    <col min="13" max="13" width="5.85546875" customWidth="1"/>
    <col min="14" max="14" width="6.85546875" customWidth="1"/>
    <col min="15" max="15" width="9.85546875" bestFit="1" customWidth="1"/>
    <col min="16" max="16" width="5" customWidth="1"/>
    <col min="17" max="17" width="2.5703125" customWidth="1"/>
    <col min="18" max="18" width="5.7109375" customWidth="1"/>
    <col min="19" max="19" width="5.140625" customWidth="1"/>
    <col min="20" max="20" width="6" customWidth="1"/>
    <col min="21" max="21" width="6.140625" customWidth="1"/>
    <col min="22" max="22" width="6" customWidth="1"/>
    <col min="23" max="23" width="6.28515625" customWidth="1"/>
    <col min="24" max="24" width="6" customWidth="1"/>
    <col min="25" max="25" width="5.5703125" customWidth="1"/>
    <col min="26" max="26" width="1.7109375" customWidth="1"/>
    <col min="27" max="27" width="1.28515625" customWidth="1"/>
    <col min="28" max="28" width="1.42578125" customWidth="1"/>
    <col min="29" max="29" width="1.28515625" customWidth="1"/>
    <col min="30" max="30" width="6.42578125" customWidth="1"/>
    <col min="31" max="31" width="4.140625" customWidth="1"/>
    <col min="32" max="32" width="5.85546875" customWidth="1"/>
    <col min="33" max="33" width="5.5703125" customWidth="1"/>
    <col min="34" max="34" width="5.140625" customWidth="1"/>
    <col min="35" max="35" width="6" customWidth="1"/>
    <col min="36" max="36" width="4.28515625" customWidth="1"/>
    <col min="37" max="37" width="5.28515625" customWidth="1"/>
    <col min="38" max="38" width="5.42578125" customWidth="1"/>
    <col min="39" max="39" width="0.140625" customWidth="1"/>
    <col min="40" max="41" width="5.28515625" customWidth="1"/>
    <col min="42" max="42" width="9.85546875" bestFit="1" customWidth="1"/>
    <col min="43" max="43" width="5.140625" customWidth="1"/>
    <col min="44" max="44" width="0.140625" customWidth="1"/>
    <col min="45" max="45" width="5.5703125" customWidth="1"/>
    <col min="46" max="46" width="5.85546875" customWidth="1"/>
    <col min="47" max="47" width="5.7109375" customWidth="1"/>
    <col min="48" max="48" width="6.28515625" customWidth="1"/>
    <col min="49" max="50" width="6" customWidth="1"/>
    <col min="51" max="51" width="6.28515625" customWidth="1"/>
    <col min="52" max="52" width="2" customWidth="1"/>
    <col min="245" max="245" width="14.5703125" bestFit="1" customWidth="1"/>
    <col min="246" max="246" width="8" customWidth="1"/>
    <col min="247" max="247" width="1.85546875" customWidth="1"/>
    <col min="248" max="248" width="5.28515625" customWidth="1"/>
    <col min="249" max="249" width="5.5703125" customWidth="1"/>
    <col min="250" max="252" width="5.28515625" customWidth="1"/>
    <col min="253" max="253" width="5.7109375" customWidth="1"/>
    <col min="254" max="254" width="1.42578125" customWidth="1"/>
    <col min="255" max="255" width="2.7109375" customWidth="1"/>
    <col min="256" max="256" width="5.85546875" customWidth="1"/>
    <col min="257" max="257" width="6.85546875" customWidth="1"/>
    <col min="258" max="258" width="4.5703125" customWidth="1"/>
    <col min="259" max="259" width="5.85546875" customWidth="1"/>
    <col min="260" max="260" width="4.7109375" customWidth="1"/>
    <col min="261" max="261" width="5.42578125" customWidth="1"/>
    <col min="262" max="262" width="5.7109375" customWidth="1"/>
    <col min="263" max="263" width="0.140625" customWidth="1"/>
    <col min="264" max="264" width="5.140625" customWidth="1"/>
    <col min="265" max="265" width="5.7109375" customWidth="1"/>
    <col min="266" max="266" width="6.42578125" customWidth="1"/>
    <col min="267" max="267" width="6" customWidth="1"/>
    <col min="268" max="268" width="5.7109375" customWidth="1"/>
    <col min="269" max="269" width="6.140625" customWidth="1"/>
    <col min="270" max="270" width="6.7109375" customWidth="1"/>
    <col min="271" max="271" width="5.42578125" customWidth="1"/>
    <col min="272" max="272" width="5" customWidth="1"/>
    <col min="273" max="273" width="2.5703125" customWidth="1"/>
    <col min="274" max="274" width="5.7109375" customWidth="1"/>
    <col min="275" max="275" width="5.140625" customWidth="1"/>
    <col min="276" max="276" width="6" customWidth="1"/>
    <col min="277" max="277" width="6.140625" customWidth="1"/>
    <col min="278" max="278" width="6" customWidth="1"/>
    <col min="279" max="279" width="6.28515625" customWidth="1"/>
    <col min="280" max="280" width="6" customWidth="1"/>
    <col min="281" max="281" width="5.5703125" customWidth="1"/>
    <col min="282" max="282" width="1.7109375" customWidth="1"/>
    <col min="283" max="283" width="1.28515625" customWidth="1"/>
    <col min="284" max="284" width="1.42578125" customWidth="1"/>
    <col min="285" max="285" width="1.28515625" customWidth="1"/>
    <col min="286" max="286" width="6.42578125" customWidth="1"/>
    <col min="287" max="287" width="4.140625" customWidth="1"/>
    <col min="288" max="288" width="5.85546875" customWidth="1"/>
    <col min="289" max="289" width="5.5703125" customWidth="1"/>
    <col min="290" max="290" width="5.140625" customWidth="1"/>
    <col min="291" max="291" width="6" customWidth="1"/>
    <col min="292" max="292" width="4.28515625" customWidth="1"/>
    <col min="293" max="293" width="5.28515625" customWidth="1"/>
    <col min="294" max="294" width="5.42578125" customWidth="1"/>
    <col min="295" max="295" width="0.140625" customWidth="1"/>
    <col min="296" max="297" width="5.28515625" customWidth="1"/>
    <col min="298" max="298" width="5.42578125" customWidth="1"/>
    <col min="299" max="299" width="5.140625" customWidth="1"/>
    <col min="300" max="300" width="0.140625" customWidth="1"/>
    <col min="301" max="301" width="5.5703125" customWidth="1"/>
    <col min="302" max="302" width="5.85546875" customWidth="1"/>
    <col min="303" max="303" width="5.7109375" customWidth="1"/>
    <col min="304" max="304" width="6.28515625" customWidth="1"/>
    <col min="305" max="306" width="6" customWidth="1"/>
    <col min="307" max="307" width="6.28515625" customWidth="1"/>
    <col min="308" max="308" width="2" customWidth="1"/>
    <col min="501" max="501" width="14.5703125" bestFit="1" customWidth="1"/>
    <col min="502" max="502" width="8" customWidth="1"/>
    <col min="503" max="503" width="1.85546875" customWidth="1"/>
    <col min="504" max="504" width="5.28515625" customWidth="1"/>
    <col min="505" max="505" width="5.5703125" customWidth="1"/>
    <col min="506" max="508" width="5.28515625" customWidth="1"/>
    <col min="509" max="509" width="5.7109375" customWidth="1"/>
    <col min="510" max="510" width="1.42578125" customWidth="1"/>
    <col min="511" max="511" width="2.7109375" customWidth="1"/>
    <col min="512" max="512" width="5.85546875" customWidth="1"/>
    <col min="513" max="513" width="6.85546875" customWidth="1"/>
    <col min="514" max="514" width="4.5703125" customWidth="1"/>
    <col min="515" max="515" width="5.85546875" customWidth="1"/>
    <col min="516" max="516" width="4.7109375" customWidth="1"/>
    <col min="517" max="517" width="5.42578125" customWidth="1"/>
    <col min="518" max="518" width="5.7109375" customWidth="1"/>
    <col min="519" max="519" width="0.140625" customWidth="1"/>
    <col min="520" max="520" width="5.140625" customWidth="1"/>
    <col min="521" max="521" width="5.7109375" customWidth="1"/>
    <col min="522" max="522" width="6.42578125" customWidth="1"/>
    <col min="523" max="523" width="6" customWidth="1"/>
    <col min="524" max="524" width="5.7109375" customWidth="1"/>
    <col min="525" max="525" width="6.140625" customWidth="1"/>
    <col min="526" max="526" width="6.7109375" customWidth="1"/>
    <col min="527" max="527" width="5.42578125" customWidth="1"/>
    <col min="528" max="528" width="5" customWidth="1"/>
    <col min="529" max="529" width="2.5703125" customWidth="1"/>
    <col min="530" max="530" width="5.7109375" customWidth="1"/>
    <col min="531" max="531" width="5.140625" customWidth="1"/>
    <col min="532" max="532" width="6" customWidth="1"/>
    <col min="533" max="533" width="6.140625" customWidth="1"/>
    <col min="534" max="534" width="6" customWidth="1"/>
    <col min="535" max="535" width="6.28515625" customWidth="1"/>
    <col min="536" max="536" width="6" customWidth="1"/>
    <col min="537" max="537" width="5.5703125" customWidth="1"/>
    <col min="538" max="538" width="1.7109375" customWidth="1"/>
    <col min="539" max="539" width="1.28515625" customWidth="1"/>
    <col min="540" max="540" width="1.42578125" customWidth="1"/>
    <col min="541" max="541" width="1.28515625" customWidth="1"/>
    <col min="542" max="542" width="6.42578125" customWidth="1"/>
    <col min="543" max="543" width="4.140625" customWidth="1"/>
    <col min="544" max="544" width="5.85546875" customWidth="1"/>
    <col min="545" max="545" width="5.5703125" customWidth="1"/>
    <col min="546" max="546" width="5.140625" customWidth="1"/>
    <col min="547" max="547" width="6" customWidth="1"/>
    <col min="548" max="548" width="4.28515625" customWidth="1"/>
    <col min="549" max="549" width="5.28515625" customWidth="1"/>
    <col min="550" max="550" width="5.42578125" customWidth="1"/>
    <col min="551" max="551" width="0.140625" customWidth="1"/>
    <col min="552" max="553" width="5.28515625" customWidth="1"/>
    <col min="554" max="554" width="5.42578125" customWidth="1"/>
    <col min="555" max="555" width="5.140625" customWidth="1"/>
    <col min="556" max="556" width="0.140625" customWidth="1"/>
    <col min="557" max="557" width="5.5703125" customWidth="1"/>
    <col min="558" max="558" width="5.85546875" customWidth="1"/>
    <col min="559" max="559" width="5.7109375" customWidth="1"/>
    <col min="560" max="560" width="6.28515625" customWidth="1"/>
    <col min="561" max="562" width="6" customWidth="1"/>
    <col min="563" max="563" width="6.28515625" customWidth="1"/>
    <col min="564" max="564" width="2" customWidth="1"/>
    <col min="757" max="757" width="14.5703125" bestFit="1" customWidth="1"/>
    <col min="758" max="758" width="8" customWidth="1"/>
    <col min="759" max="759" width="1.85546875" customWidth="1"/>
    <col min="760" max="760" width="5.28515625" customWidth="1"/>
    <col min="761" max="761" width="5.5703125" customWidth="1"/>
    <col min="762" max="764" width="5.28515625" customWidth="1"/>
    <col min="765" max="765" width="5.7109375" customWidth="1"/>
    <col min="766" max="766" width="1.42578125" customWidth="1"/>
    <col min="767" max="767" width="2.7109375" customWidth="1"/>
    <col min="768" max="768" width="5.85546875" customWidth="1"/>
    <col min="769" max="769" width="6.85546875" customWidth="1"/>
    <col min="770" max="770" width="4.5703125" customWidth="1"/>
    <col min="771" max="771" width="5.85546875" customWidth="1"/>
    <col min="772" max="772" width="4.7109375" customWidth="1"/>
    <col min="773" max="773" width="5.42578125" customWidth="1"/>
    <col min="774" max="774" width="5.7109375" customWidth="1"/>
    <col min="775" max="775" width="0.140625" customWidth="1"/>
    <col min="776" max="776" width="5.140625" customWidth="1"/>
    <col min="777" max="777" width="5.7109375" customWidth="1"/>
    <col min="778" max="778" width="6.42578125" customWidth="1"/>
    <col min="779" max="779" width="6" customWidth="1"/>
    <col min="780" max="780" width="5.7109375" customWidth="1"/>
    <col min="781" max="781" width="6.140625" customWidth="1"/>
    <col min="782" max="782" width="6.7109375" customWidth="1"/>
    <col min="783" max="783" width="5.42578125" customWidth="1"/>
    <col min="784" max="784" width="5" customWidth="1"/>
    <col min="785" max="785" width="2.5703125" customWidth="1"/>
    <col min="786" max="786" width="5.7109375" customWidth="1"/>
    <col min="787" max="787" width="5.140625" customWidth="1"/>
    <col min="788" max="788" width="6" customWidth="1"/>
    <col min="789" max="789" width="6.140625" customWidth="1"/>
    <col min="790" max="790" width="6" customWidth="1"/>
    <col min="791" max="791" width="6.28515625" customWidth="1"/>
    <col min="792" max="792" width="6" customWidth="1"/>
    <col min="793" max="793" width="5.5703125" customWidth="1"/>
    <col min="794" max="794" width="1.7109375" customWidth="1"/>
    <col min="795" max="795" width="1.28515625" customWidth="1"/>
    <col min="796" max="796" width="1.42578125" customWidth="1"/>
    <col min="797" max="797" width="1.28515625" customWidth="1"/>
    <col min="798" max="798" width="6.42578125" customWidth="1"/>
    <col min="799" max="799" width="4.140625" customWidth="1"/>
    <col min="800" max="800" width="5.85546875" customWidth="1"/>
    <col min="801" max="801" width="5.5703125" customWidth="1"/>
    <col min="802" max="802" width="5.140625" customWidth="1"/>
    <col min="803" max="803" width="6" customWidth="1"/>
    <col min="804" max="804" width="4.28515625" customWidth="1"/>
    <col min="805" max="805" width="5.28515625" customWidth="1"/>
    <col min="806" max="806" width="5.42578125" customWidth="1"/>
    <col min="807" max="807" width="0.140625" customWidth="1"/>
    <col min="808" max="809" width="5.28515625" customWidth="1"/>
    <col min="810" max="810" width="5.42578125" customWidth="1"/>
    <col min="811" max="811" width="5.140625" customWidth="1"/>
    <col min="812" max="812" width="0.140625" customWidth="1"/>
    <col min="813" max="813" width="5.5703125" customWidth="1"/>
    <col min="814" max="814" width="5.85546875" customWidth="1"/>
    <col min="815" max="815" width="5.7109375" customWidth="1"/>
    <col min="816" max="816" width="6.28515625" customWidth="1"/>
    <col min="817" max="818" width="6" customWidth="1"/>
    <col min="819" max="819" width="6.28515625" customWidth="1"/>
    <col min="820" max="820" width="2" customWidth="1"/>
    <col min="1013" max="1013" width="14.5703125" bestFit="1" customWidth="1"/>
    <col min="1014" max="1014" width="8" customWidth="1"/>
    <col min="1015" max="1015" width="1.85546875" customWidth="1"/>
    <col min="1016" max="1016" width="5.28515625" customWidth="1"/>
    <col min="1017" max="1017" width="5.5703125" customWidth="1"/>
    <col min="1018" max="1020" width="5.28515625" customWidth="1"/>
    <col min="1021" max="1021" width="5.7109375" customWidth="1"/>
    <col min="1022" max="1022" width="1.42578125" customWidth="1"/>
    <col min="1023" max="1023" width="2.7109375" customWidth="1"/>
    <col min="1024" max="1024" width="5.85546875" customWidth="1"/>
    <col min="1025" max="1025" width="6.85546875" customWidth="1"/>
    <col min="1026" max="1026" width="4.5703125" customWidth="1"/>
    <col min="1027" max="1027" width="5.85546875" customWidth="1"/>
    <col min="1028" max="1028" width="4.7109375" customWidth="1"/>
    <col min="1029" max="1029" width="5.42578125" customWidth="1"/>
    <col min="1030" max="1030" width="5.7109375" customWidth="1"/>
    <col min="1031" max="1031" width="0.140625" customWidth="1"/>
    <col min="1032" max="1032" width="5.140625" customWidth="1"/>
    <col min="1033" max="1033" width="5.7109375" customWidth="1"/>
    <col min="1034" max="1034" width="6.42578125" customWidth="1"/>
    <col min="1035" max="1035" width="6" customWidth="1"/>
    <col min="1036" max="1036" width="5.7109375" customWidth="1"/>
    <col min="1037" max="1037" width="6.140625" customWidth="1"/>
    <col min="1038" max="1038" width="6.7109375" customWidth="1"/>
    <col min="1039" max="1039" width="5.42578125" customWidth="1"/>
    <col min="1040" max="1040" width="5" customWidth="1"/>
    <col min="1041" max="1041" width="2.5703125" customWidth="1"/>
    <col min="1042" max="1042" width="5.7109375" customWidth="1"/>
    <col min="1043" max="1043" width="5.140625" customWidth="1"/>
    <col min="1044" max="1044" width="6" customWidth="1"/>
    <col min="1045" max="1045" width="6.140625" customWidth="1"/>
    <col min="1046" max="1046" width="6" customWidth="1"/>
    <col min="1047" max="1047" width="6.28515625" customWidth="1"/>
    <col min="1048" max="1048" width="6" customWidth="1"/>
    <col min="1049" max="1049" width="5.5703125" customWidth="1"/>
    <col min="1050" max="1050" width="1.7109375" customWidth="1"/>
    <col min="1051" max="1051" width="1.28515625" customWidth="1"/>
    <col min="1052" max="1052" width="1.42578125" customWidth="1"/>
    <col min="1053" max="1053" width="1.28515625" customWidth="1"/>
    <col min="1054" max="1054" width="6.42578125" customWidth="1"/>
    <col min="1055" max="1055" width="4.140625" customWidth="1"/>
    <col min="1056" max="1056" width="5.85546875" customWidth="1"/>
    <col min="1057" max="1057" width="5.5703125" customWidth="1"/>
    <col min="1058" max="1058" width="5.140625" customWidth="1"/>
    <col min="1059" max="1059" width="6" customWidth="1"/>
    <col min="1060" max="1060" width="4.28515625" customWidth="1"/>
    <col min="1061" max="1061" width="5.28515625" customWidth="1"/>
    <col min="1062" max="1062" width="5.42578125" customWidth="1"/>
    <col min="1063" max="1063" width="0.140625" customWidth="1"/>
    <col min="1064" max="1065" width="5.28515625" customWidth="1"/>
    <col min="1066" max="1066" width="5.42578125" customWidth="1"/>
    <col min="1067" max="1067" width="5.140625" customWidth="1"/>
    <col min="1068" max="1068" width="0.140625" customWidth="1"/>
    <col min="1069" max="1069" width="5.5703125" customWidth="1"/>
    <col min="1070" max="1070" width="5.85546875" customWidth="1"/>
    <col min="1071" max="1071" width="5.7109375" customWidth="1"/>
    <col min="1072" max="1072" width="6.28515625" customWidth="1"/>
    <col min="1073" max="1074" width="6" customWidth="1"/>
    <col min="1075" max="1075" width="6.28515625" customWidth="1"/>
    <col min="1076" max="1076" width="2" customWidth="1"/>
    <col min="1269" max="1269" width="14.5703125" bestFit="1" customWidth="1"/>
    <col min="1270" max="1270" width="8" customWidth="1"/>
    <col min="1271" max="1271" width="1.85546875" customWidth="1"/>
    <col min="1272" max="1272" width="5.28515625" customWidth="1"/>
    <col min="1273" max="1273" width="5.5703125" customWidth="1"/>
    <col min="1274" max="1276" width="5.28515625" customWidth="1"/>
    <col min="1277" max="1277" width="5.7109375" customWidth="1"/>
    <col min="1278" max="1278" width="1.42578125" customWidth="1"/>
    <col min="1279" max="1279" width="2.7109375" customWidth="1"/>
    <col min="1280" max="1280" width="5.85546875" customWidth="1"/>
    <col min="1281" max="1281" width="6.85546875" customWidth="1"/>
    <col min="1282" max="1282" width="4.5703125" customWidth="1"/>
    <col min="1283" max="1283" width="5.85546875" customWidth="1"/>
    <col min="1284" max="1284" width="4.7109375" customWidth="1"/>
    <col min="1285" max="1285" width="5.42578125" customWidth="1"/>
    <col min="1286" max="1286" width="5.7109375" customWidth="1"/>
    <col min="1287" max="1287" width="0.140625" customWidth="1"/>
    <col min="1288" max="1288" width="5.140625" customWidth="1"/>
    <col min="1289" max="1289" width="5.7109375" customWidth="1"/>
    <col min="1290" max="1290" width="6.42578125" customWidth="1"/>
    <col min="1291" max="1291" width="6" customWidth="1"/>
    <col min="1292" max="1292" width="5.7109375" customWidth="1"/>
    <col min="1293" max="1293" width="6.140625" customWidth="1"/>
    <col min="1294" max="1294" width="6.7109375" customWidth="1"/>
    <col min="1295" max="1295" width="5.42578125" customWidth="1"/>
    <col min="1296" max="1296" width="5" customWidth="1"/>
    <col min="1297" max="1297" width="2.5703125" customWidth="1"/>
    <col min="1298" max="1298" width="5.7109375" customWidth="1"/>
    <col min="1299" max="1299" width="5.140625" customWidth="1"/>
    <col min="1300" max="1300" width="6" customWidth="1"/>
    <col min="1301" max="1301" width="6.140625" customWidth="1"/>
    <col min="1302" max="1302" width="6" customWidth="1"/>
    <col min="1303" max="1303" width="6.28515625" customWidth="1"/>
    <col min="1304" max="1304" width="6" customWidth="1"/>
    <col min="1305" max="1305" width="5.5703125" customWidth="1"/>
    <col min="1306" max="1306" width="1.7109375" customWidth="1"/>
    <col min="1307" max="1307" width="1.28515625" customWidth="1"/>
    <col min="1308" max="1308" width="1.42578125" customWidth="1"/>
    <col min="1309" max="1309" width="1.28515625" customWidth="1"/>
    <col min="1310" max="1310" width="6.42578125" customWidth="1"/>
    <col min="1311" max="1311" width="4.140625" customWidth="1"/>
    <col min="1312" max="1312" width="5.85546875" customWidth="1"/>
    <col min="1313" max="1313" width="5.5703125" customWidth="1"/>
    <col min="1314" max="1314" width="5.140625" customWidth="1"/>
    <col min="1315" max="1315" width="6" customWidth="1"/>
    <col min="1316" max="1316" width="4.28515625" customWidth="1"/>
    <col min="1317" max="1317" width="5.28515625" customWidth="1"/>
    <col min="1318" max="1318" width="5.42578125" customWidth="1"/>
    <col min="1319" max="1319" width="0.140625" customWidth="1"/>
    <col min="1320" max="1321" width="5.28515625" customWidth="1"/>
    <col min="1322" max="1322" width="5.42578125" customWidth="1"/>
    <col min="1323" max="1323" width="5.140625" customWidth="1"/>
    <col min="1324" max="1324" width="0.140625" customWidth="1"/>
    <col min="1325" max="1325" width="5.5703125" customWidth="1"/>
    <col min="1326" max="1326" width="5.85546875" customWidth="1"/>
    <col min="1327" max="1327" width="5.7109375" customWidth="1"/>
    <col min="1328" max="1328" width="6.28515625" customWidth="1"/>
    <col min="1329" max="1330" width="6" customWidth="1"/>
    <col min="1331" max="1331" width="6.28515625" customWidth="1"/>
    <col min="1332" max="1332" width="2" customWidth="1"/>
    <col min="1525" max="1525" width="14.5703125" bestFit="1" customWidth="1"/>
    <col min="1526" max="1526" width="8" customWidth="1"/>
    <col min="1527" max="1527" width="1.85546875" customWidth="1"/>
    <col min="1528" max="1528" width="5.28515625" customWidth="1"/>
    <col min="1529" max="1529" width="5.5703125" customWidth="1"/>
    <col min="1530" max="1532" width="5.28515625" customWidth="1"/>
    <col min="1533" max="1533" width="5.7109375" customWidth="1"/>
    <col min="1534" max="1534" width="1.42578125" customWidth="1"/>
    <col min="1535" max="1535" width="2.7109375" customWidth="1"/>
    <col min="1536" max="1536" width="5.85546875" customWidth="1"/>
    <col min="1537" max="1537" width="6.85546875" customWidth="1"/>
    <col min="1538" max="1538" width="4.5703125" customWidth="1"/>
    <col min="1539" max="1539" width="5.85546875" customWidth="1"/>
    <col min="1540" max="1540" width="4.7109375" customWidth="1"/>
    <col min="1541" max="1541" width="5.42578125" customWidth="1"/>
    <col min="1542" max="1542" width="5.7109375" customWidth="1"/>
    <col min="1543" max="1543" width="0.140625" customWidth="1"/>
    <col min="1544" max="1544" width="5.140625" customWidth="1"/>
    <col min="1545" max="1545" width="5.7109375" customWidth="1"/>
    <col min="1546" max="1546" width="6.42578125" customWidth="1"/>
    <col min="1547" max="1547" width="6" customWidth="1"/>
    <col min="1548" max="1548" width="5.7109375" customWidth="1"/>
    <col min="1549" max="1549" width="6.140625" customWidth="1"/>
    <col min="1550" max="1550" width="6.7109375" customWidth="1"/>
    <col min="1551" max="1551" width="5.42578125" customWidth="1"/>
    <col min="1552" max="1552" width="5" customWidth="1"/>
    <col min="1553" max="1553" width="2.5703125" customWidth="1"/>
    <col min="1554" max="1554" width="5.7109375" customWidth="1"/>
    <col min="1555" max="1555" width="5.140625" customWidth="1"/>
    <col min="1556" max="1556" width="6" customWidth="1"/>
    <col min="1557" max="1557" width="6.140625" customWidth="1"/>
    <col min="1558" max="1558" width="6" customWidth="1"/>
    <col min="1559" max="1559" width="6.28515625" customWidth="1"/>
    <col min="1560" max="1560" width="6" customWidth="1"/>
    <col min="1561" max="1561" width="5.5703125" customWidth="1"/>
    <col min="1562" max="1562" width="1.7109375" customWidth="1"/>
    <col min="1563" max="1563" width="1.28515625" customWidth="1"/>
    <col min="1564" max="1564" width="1.42578125" customWidth="1"/>
    <col min="1565" max="1565" width="1.28515625" customWidth="1"/>
    <col min="1566" max="1566" width="6.42578125" customWidth="1"/>
    <col min="1567" max="1567" width="4.140625" customWidth="1"/>
    <col min="1568" max="1568" width="5.85546875" customWidth="1"/>
    <col min="1569" max="1569" width="5.5703125" customWidth="1"/>
    <col min="1570" max="1570" width="5.140625" customWidth="1"/>
    <col min="1571" max="1571" width="6" customWidth="1"/>
    <col min="1572" max="1572" width="4.28515625" customWidth="1"/>
    <col min="1573" max="1573" width="5.28515625" customWidth="1"/>
    <col min="1574" max="1574" width="5.42578125" customWidth="1"/>
    <col min="1575" max="1575" width="0.140625" customWidth="1"/>
    <col min="1576" max="1577" width="5.28515625" customWidth="1"/>
    <col min="1578" max="1578" width="5.42578125" customWidth="1"/>
    <col min="1579" max="1579" width="5.140625" customWidth="1"/>
    <col min="1580" max="1580" width="0.140625" customWidth="1"/>
    <col min="1581" max="1581" width="5.5703125" customWidth="1"/>
    <col min="1582" max="1582" width="5.85546875" customWidth="1"/>
    <col min="1583" max="1583" width="5.7109375" customWidth="1"/>
    <col min="1584" max="1584" width="6.28515625" customWidth="1"/>
    <col min="1585" max="1586" width="6" customWidth="1"/>
    <col min="1587" max="1587" width="6.28515625" customWidth="1"/>
    <col min="1588" max="1588" width="2" customWidth="1"/>
    <col min="1781" max="1781" width="14.5703125" bestFit="1" customWidth="1"/>
    <col min="1782" max="1782" width="8" customWidth="1"/>
    <col min="1783" max="1783" width="1.85546875" customWidth="1"/>
    <col min="1784" max="1784" width="5.28515625" customWidth="1"/>
    <col min="1785" max="1785" width="5.5703125" customWidth="1"/>
    <col min="1786" max="1788" width="5.28515625" customWidth="1"/>
    <col min="1789" max="1789" width="5.7109375" customWidth="1"/>
    <col min="1790" max="1790" width="1.42578125" customWidth="1"/>
    <col min="1791" max="1791" width="2.7109375" customWidth="1"/>
    <col min="1792" max="1792" width="5.85546875" customWidth="1"/>
    <col min="1793" max="1793" width="6.85546875" customWidth="1"/>
    <col min="1794" max="1794" width="4.5703125" customWidth="1"/>
    <col min="1795" max="1795" width="5.85546875" customWidth="1"/>
    <col min="1796" max="1796" width="4.7109375" customWidth="1"/>
    <col min="1797" max="1797" width="5.42578125" customWidth="1"/>
    <col min="1798" max="1798" width="5.7109375" customWidth="1"/>
    <col min="1799" max="1799" width="0.140625" customWidth="1"/>
    <col min="1800" max="1800" width="5.140625" customWidth="1"/>
    <col min="1801" max="1801" width="5.7109375" customWidth="1"/>
    <col min="1802" max="1802" width="6.42578125" customWidth="1"/>
    <col min="1803" max="1803" width="6" customWidth="1"/>
    <col min="1804" max="1804" width="5.7109375" customWidth="1"/>
    <col min="1805" max="1805" width="6.140625" customWidth="1"/>
    <col min="1806" max="1806" width="6.7109375" customWidth="1"/>
    <col min="1807" max="1807" width="5.42578125" customWidth="1"/>
    <col min="1808" max="1808" width="5" customWidth="1"/>
    <col min="1809" max="1809" width="2.5703125" customWidth="1"/>
    <col min="1810" max="1810" width="5.7109375" customWidth="1"/>
    <col min="1811" max="1811" width="5.140625" customWidth="1"/>
    <col min="1812" max="1812" width="6" customWidth="1"/>
    <col min="1813" max="1813" width="6.140625" customWidth="1"/>
    <col min="1814" max="1814" width="6" customWidth="1"/>
    <col min="1815" max="1815" width="6.28515625" customWidth="1"/>
    <col min="1816" max="1816" width="6" customWidth="1"/>
    <col min="1817" max="1817" width="5.5703125" customWidth="1"/>
    <col min="1818" max="1818" width="1.7109375" customWidth="1"/>
    <col min="1819" max="1819" width="1.28515625" customWidth="1"/>
    <col min="1820" max="1820" width="1.42578125" customWidth="1"/>
    <col min="1821" max="1821" width="1.28515625" customWidth="1"/>
    <col min="1822" max="1822" width="6.42578125" customWidth="1"/>
    <col min="1823" max="1823" width="4.140625" customWidth="1"/>
    <col min="1824" max="1824" width="5.85546875" customWidth="1"/>
    <col min="1825" max="1825" width="5.5703125" customWidth="1"/>
    <col min="1826" max="1826" width="5.140625" customWidth="1"/>
    <col min="1827" max="1827" width="6" customWidth="1"/>
    <col min="1828" max="1828" width="4.28515625" customWidth="1"/>
    <col min="1829" max="1829" width="5.28515625" customWidth="1"/>
    <col min="1830" max="1830" width="5.42578125" customWidth="1"/>
    <col min="1831" max="1831" width="0.140625" customWidth="1"/>
    <col min="1832" max="1833" width="5.28515625" customWidth="1"/>
    <col min="1834" max="1834" width="5.42578125" customWidth="1"/>
    <col min="1835" max="1835" width="5.140625" customWidth="1"/>
    <col min="1836" max="1836" width="0.140625" customWidth="1"/>
    <col min="1837" max="1837" width="5.5703125" customWidth="1"/>
    <col min="1838" max="1838" width="5.85546875" customWidth="1"/>
    <col min="1839" max="1839" width="5.7109375" customWidth="1"/>
    <col min="1840" max="1840" width="6.28515625" customWidth="1"/>
    <col min="1841" max="1842" width="6" customWidth="1"/>
    <col min="1843" max="1843" width="6.28515625" customWidth="1"/>
    <col min="1844" max="1844" width="2" customWidth="1"/>
    <col min="2037" max="2037" width="14.5703125" bestFit="1" customWidth="1"/>
    <col min="2038" max="2038" width="8" customWidth="1"/>
    <col min="2039" max="2039" width="1.85546875" customWidth="1"/>
    <col min="2040" max="2040" width="5.28515625" customWidth="1"/>
    <col min="2041" max="2041" width="5.5703125" customWidth="1"/>
    <col min="2042" max="2044" width="5.28515625" customWidth="1"/>
    <col min="2045" max="2045" width="5.7109375" customWidth="1"/>
    <col min="2046" max="2046" width="1.42578125" customWidth="1"/>
    <col min="2047" max="2047" width="2.7109375" customWidth="1"/>
    <col min="2048" max="2048" width="5.85546875" customWidth="1"/>
    <col min="2049" max="2049" width="6.85546875" customWidth="1"/>
    <col min="2050" max="2050" width="4.5703125" customWidth="1"/>
    <col min="2051" max="2051" width="5.85546875" customWidth="1"/>
    <col min="2052" max="2052" width="4.7109375" customWidth="1"/>
    <col min="2053" max="2053" width="5.42578125" customWidth="1"/>
    <col min="2054" max="2054" width="5.7109375" customWidth="1"/>
    <col min="2055" max="2055" width="0.140625" customWidth="1"/>
    <col min="2056" max="2056" width="5.140625" customWidth="1"/>
    <col min="2057" max="2057" width="5.7109375" customWidth="1"/>
    <col min="2058" max="2058" width="6.42578125" customWidth="1"/>
    <col min="2059" max="2059" width="6" customWidth="1"/>
    <col min="2060" max="2060" width="5.7109375" customWidth="1"/>
    <col min="2061" max="2061" width="6.140625" customWidth="1"/>
    <col min="2062" max="2062" width="6.7109375" customWidth="1"/>
    <col min="2063" max="2063" width="5.42578125" customWidth="1"/>
    <col min="2064" max="2064" width="5" customWidth="1"/>
    <col min="2065" max="2065" width="2.5703125" customWidth="1"/>
    <col min="2066" max="2066" width="5.7109375" customWidth="1"/>
    <col min="2067" max="2067" width="5.140625" customWidth="1"/>
    <col min="2068" max="2068" width="6" customWidth="1"/>
    <col min="2069" max="2069" width="6.140625" customWidth="1"/>
    <col min="2070" max="2070" width="6" customWidth="1"/>
    <col min="2071" max="2071" width="6.28515625" customWidth="1"/>
    <col min="2072" max="2072" width="6" customWidth="1"/>
    <col min="2073" max="2073" width="5.5703125" customWidth="1"/>
    <col min="2074" max="2074" width="1.7109375" customWidth="1"/>
    <col min="2075" max="2075" width="1.28515625" customWidth="1"/>
    <col min="2076" max="2076" width="1.42578125" customWidth="1"/>
    <col min="2077" max="2077" width="1.28515625" customWidth="1"/>
    <col min="2078" max="2078" width="6.42578125" customWidth="1"/>
    <col min="2079" max="2079" width="4.140625" customWidth="1"/>
    <col min="2080" max="2080" width="5.85546875" customWidth="1"/>
    <col min="2081" max="2081" width="5.5703125" customWidth="1"/>
    <col min="2082" max="2082" width="5.140625" customWidth="1"/>
    <col min="2083" max="2083" width="6" customWidth="1"/>
    <col min="2084" max="2084" width="4.28515625" customWidth="1"/>
    <col min="2085" max="2085" width="5.28515625" customWidth="1"/>
    <col min="2086" max="2086" width="5.42578125" customWidth="1"/>
    <col min="2087" max="2087" width="0.140625" customWidth="1"/>
    <col min="2088" max="2089" width="5.28515625" customWidth="1"/>
    <col min="2090" max="2090" width="5.42578125" customWidth="1"/>
    <col min="2091" max="2091" width="5.140625" customWidth="1"/>
    <col min="2092" max="2092" width="0.140625" customWidth="1"/>
    <col min="2093" max="2093" width="5.5703125" customWidth="1"/>
    <col min="2094" max="2094" width="5.85546875" customWidth="1"/>
    <col min="2095" max="2095" width="5.7109375" customWidth="1"/>
    <col min="2096" max="2096" width="6.28515625" customWidth="1"/>
    <col min="2097" max="2098" width="6" customWidth="1"/>
    <col min="2099" max="2099" width="6.28515625" customWidth="1"/>
    <col min="2100" max="2100" width="2" customWidth="1"/>
    <col min="2293" max="2293" width="14.5703125" bestFit="1" customWidth="1"/>
    <col min="2294" max="2294" width="8" customWidth="1"/>
    <col min="2295" max="2295" width="1.85546875" customWidth="1"/>
    <col min="2296" max="2296" width="5.28515625" customWidth="1"/>
    <col min="2297" max="2297" width="5.5703125" customWidth="1"/>
    <col min="2298" max="2300" width="5.28515625" customWidth="1"/>
    <col min="2301" max="2301" width="5.7109375" customWidth="1"/>
    <col min="2302" max="2302" width="1.42578125" customWidth="1"/>
    <col min="2303" max="2303" width="2.7109375" customWidth="1"/>
    <col min="2304" max="2304" width="5.85546875" customWidth="1"/>
    <col min="2305" max="2305" width="6.85546875" customWidth="1"/>
    <col min="2306" max="2306" width="4.5703125" customWidth="1"/>
    <col min="2307" max="2307" width="5.85546875" customWidth="1"/>
    <col min="2308" max="2308" width="4.7109375" customWidth="1"/>
    <col min="2309" max="2309" width="5.42578125" customWidth="1"/>
    <col min="2310" max="2310" width="5.7109375" customWidth="1"/>
    <col min="2311" max="2311" width="0.140625" customWidth="1"/>
    <col min="2312" max="2312" width="5.140625" customWidth="1"/>
    <col min="2313" max="2313" width="5.7109375" customWidth="1"/>
    <col min="2314" max="2314" width="6.42578125" customWidth="1"/>
    <col min="2315" max="2315" width="6" customWidth="1"/>
    <col min="2316" max="2316" width="5.7109375" customWidth="1"/>
    <col min="2317" max="2317" width="6.140625" customWidth="1"/>
    <col min="2318" max="2318" width="6.7109375" customWidth="1"/>
    <col min="2319" max="2319" width="5.42578125" customWidth="1"/>
    <col min="2320" max="2320" width="5" customWidth="1"/>
    <col min="2321" max="2321" width="2.5703125" customWidth="1"/>
    <col min="2322" max="2322" width="5.7109375" customWidth="1"/>
    <col min="2323" max="2323" width="5.140625" customWidth="1"/>
    <col min="2324" max="2324" width="6" customWidth="1"/>
    <col min="2325" max="2325" width="6.140625" customWidth="1"/>
    <col min="2326" max="2326" width="6" customWidth="1"/>
    <col min="2327" max="2327" width="6.28515625" customWidth="1"/>
    <col min="2328" max="2328" width="6" customWidth="1"/>
    <col min="2329" max="2329" width="5.5703125" customWidth="1"/>
    <col min="2330" max="2330" width="1.7109375" customWidth="1"/>
    <col min="2331" max="2331" width="1.28515625" customWidth="1"/>
    <col min="2332" max="2332" width="1.42578125" customWidth="1"/>
    <col min="2333" max="2333" width="1.28515625" customWidth="1"/>
    <col min="2334" max="2334" width="6.42578125" customWidth="1"/>
    <col min="2335" max="2335" width="4.140625" customWidth="1"/>
    <col min="2336" max="2336" width="5.85546875" customWidth="1"/>
    <col min="2337" max="2337" width="5.5703125" customWidth="1"/>
    <col min="2338" max="2338" width="5.140625" customWidth="1"/>
    <col min="2339" max="2339" width="6" customWidth="1"/>
    <col min="2340" max="2340" width="4.28515625" customWidth="1"/>
    <col min="2341" max="2341" width="5.28515625" customWidth="1"/>
    <col min="2342" max="2342" width="5.42578125" customWidth="1"/>
    <col min="2343" max="2343" width="0.140625" customWidth="1"/>
    <col min="2344" max="2345" width="5.28515625" customWidth="1"/>
    <col min="2346" max="2346" width="5.42578125" customWidth="1"/>
    <col min="2347" max="2347" width="5.140625" customWidth="1"/>
    <col min="2348" max="2348" width="0.140625" customWidth="1"/>
    <col min="2349" max="2349" width="5.5703125" customWidth="1"/>
    <col min="2350" max="2350" width="5.85546875" customWidth="1"/>
    <col min="2351" max="2351" width="5.7109375" customWidth="1"/>
    <col min="2352" max="2352" width="6.28515625" customWidth="1"/>
    <col min="2353" max="2354" width="6" customWidth="1"/>
    <col min="2355" max="2355" width="6.28515625" customWidth="1"/>
    <col min="2356" max="2356" width="2" customWidth="1"/>
    <col min="2549" max="2549" width="14.5703125" bestFit="1" customWidth="1"/>
    <col min="2550" max="2550" width="8" customWidth="1"/>
    <col min="2551" max="2551" width="1.85546875" customWidth="1"/>
    <col min="2552" max="2552" width="5.28515625" customWidth="1"/>
    <col min="2553" max="2553" width="5.5703125" customWidth="1"/>
    <col min="2554" max="2556" width="5.28515625" customWidth="1"/>
    <col min="2557" max="2557" width="5.7109375" customWidth="1"/>
    <col min="2558" max="2558" width="1.42578125" customWidth="1"/>
    <col min="2559" max="2559" width="2.7109375" customWidth="1"/>
    <col min="2560" max="2560" width="5.85546875" customWidth="1"/>
    <col min="2561" max="2561" width="6.85546875" customWidth="1"/>
    <col min="2562" max="2562" width="4.5703125" customWidth="1"/>
    <col min="2563" max="2563" width="5.85546875" customWidth="1"/>
    <col min="2564" max="2564" width="4.7109375" customWidth="1"/>
    <col min="2565" max="2565" width="5.42578125" customWidth="1"/>
    <col min="2566" max="2566" width="5.7109375" customWidth="1"/>
    <col min="2567" max="2567" width="0.140625" customWidth="1"/>
    <col min="2568" max="2568" width="5.140625" customWidth="1"/>
    <col min="2569" max="2569" width="5.7109375" customWidth="1"/>
    <col min="2570" max="2570" width="6.42578125" customWidth="1"/>
    <col min="2571" max="2571" width="6" customWidth="1"/>
    <col min="2572" max="2572" width="5.7109375" customWidth="1"/>
    <col min="2573" max="2573" width="6.140625" customWidth="1"/>
    <col min="2574" max="2574" width="6.7109375" customWidth="1"/>
    <col min="2575" max="2575" width="5.42578125" customWidth="1"/>
    <col min="2576" max="2576" width="5" customWidth="1"/>
    <col min="2577" max="2577" width="2.5703125" customWidth="1"/>
    <col min="2578" max="2578" width="5.7109375" customWidth="1"/>
    <col min="2579" max="2579" width="5.140625" customWidth="1"/>
    <col min="2580" max="2580" width="6" customWidth="1"/>
    <col min="2581" max="2581" width="6.140625" customWidth="1"/>
    <col min="2582" max="2582" width="6" customWidth="1"/>
    <col min="2583" max="2583" width="6.28515625" customWidth="1"/>
    <col min="2584" max="2584" width="6" customWidth="1"/>
    <col min="2585" max="2585" width="5.5703125" customWidth="1"/>
    <col min="2586" max="2586" width="1.7109375" customWidth="1"/>
    <col min="2587" max="2587" width="1.28515625" customWidth="1"/>
    <col min="2588" max="2588" width="1.42578125" customWidth="1"/>
    <col min="2589" max="2589" width="1.28515625" customWidth="1"/>
    <col min="2590" max="2590" width="6.42578125" customWidth="1"/>
    <col min="2591" max="2591" width="4.140625" customWidth="1"/>
    <col min="2592" max="2592" width="5.85546875" customWidth="1"/>
    <col min="2593" max="2593" width="5.5703125" customWidth="1"/>
    <col min="2594" max="2594" width="5.140625" customWidth="1"/>
    <col min="2595" max="2595" width="6" customWidth="1"/>
    <col min="2596" max="2596" width="4.28515625" customWidth="1"/>
    <col min="2597" max="2597" width="5.28515625" customWidth="1"/>
    <col min="2598" max="2598" width="5.42578125" customWidth="1"/>
    <col min="2599" max="2599" width="0.140625" customWidth="1"/>
    <col min="2600" max="2601" width="5.28515625" customWidth="1"/>
    <col min="2602" max="2602" width="5.42578125" customWidth="1"/>
    <col min="2603" max="2603" width="5.140625" customWidth="1"/>
    <col min="2604" max="2604" width="0.140625" customWidth="1"/>
    <col min="2605" max="2605" width="5.5703125" customWidth="1"/>
    <col min="2606" max="2606" width="5.85546875" customWidth="1"/>
    <col min="2607" max="2607" width="5.7109375" customWidth="1"/>
    <col min="2608" max="2608" width="6.28515625" customWidth="1"/>
    <col min="2609" max="2610" width="6" customWidth="1"/>
    <col min="2611" max="2611" width="6.28515625" customWidth="1"/>
    <col min="2612" max="2612" width="2" customWidth="1"/>
    <col min="2805" max="2805" width="14.5703125" bestFit="1" customWidth="1"/>
    <col min="2806" max="2806" width="8" customWidth="1"/>
    <col min="2807" max="2807" width="1.85546875" customWidth="1"/>
    <col min="2808" max="2808" width="5.28515625" customWidth="1"/>
    <col min="2809" max="2809" width="5.5703125" customWidth="1"/>
    <col min="2810" max="2812" width="5.28515625" customWidth="1"/>
    <col min="2813" max="2813" width="5.7109375" customWidth="1"/>
    <col min="2814" max="2814" width="1.42578125" customWidth="1"/>
    <col min="2815" max="2815" width="2.7109375" customWidth="1"/>
    <col min="2816" max="2816" width="5.85546875" customWidth="1"/>
    <col min="2817" max="2817" width="6.85546875" customWidth="1"/>
    <col min="2818" max="2818" width="4.5703125" customWidth="1"/>
    <col min="2819" max="2819" width="5.85546875" customWidth="1"/>
    <col min="2820" max="2820" width="4.7109375" customWidth="1"/>
    <col min="2821" max="2821" width="5.42578125" customWidth="1"/>
    <col min="2822" max="2822" width="5.7109375" customWidth="1"/>
    <col min="2823" max="2823" width="0.140625" customWidth="1"/>
    <col min="2824" max="2824" width="5.140625" customWidth="1"/>
    <col min="2825" max="2825" width="5.7109375" customWidth="1"/>
    <col min="2826" max="2826" width="6.42578125" customWidth="1"/>
    <col min="2827" max="2827" width="6" customWidth="1"/>
    <col min="2828" max="2828" width="5.7109375" customWidth="1"/>
    <col min="2829" max="2829" width="6.140625" customWidth="1"/>
    <col min="2830" max="2830" width="6.7109375" customWidth="1"/>
    <col min="2831" max="2831" width="5.42578125" customWidth="1"/>
    <col min="2832" max="2832" width="5" customWidth="1"/>
    <col min="2833" max="2833" width="2.5703125" customWidth="1"/>
    <col min="2834" max="2834" width="5.7109375" customWidth="1"/>
    <col min="2835" max="2835" width="5.140625" customWidth="1"/>
    <col min="2836" max="2836" width="6" customWidth="1"/>
    <col min="2837" max="2837" width="6.140625" customWidth="1"/>
    <col min="2838" max="2838" width="6" customWidth="1"/>
    <col min="2839" max="2839" width="6.28515625" customWidth="1"/>
    <col min="2840" max="2840" width="6" customWidth="1"/>
    <col min="2841" max="2841" width="5.5703125" customWidth="1"/>
    <col min="2842" max="2842" width="1.7109375" customWidth="1"/>
    <col min="2843" max="2843" width="1.28515625" customWidth="1"/>
    <col min="2844" max="2844" width="1.42578125" customWidth="1"/>
    <col min="2845" max="2845" width="1.28515625" customWidth="1"/>
    <col min="2846" max="2846" width="6.42578125" customWidth="1"/>
    <col min="2847" max="2847" width="4.140625" customWidth="1"/>
    <col min="2848" max="2848" width="5.85546875" customWidth="1"/>
    <col min="2849" max="2849" width="5.5703125" customWidth="1"/>
    <col min="2850" max="2850" width="5.140625" customWidth="1"/>
    <col min="2851" max="2851" width="6" customWidth="1"/>
    <col min="2852" max="2852" width="4.28515625" customWidth="1"/>
    <col min="2853" max="2853" width="5.28515625" customWidth="1"/>
    <col min="2854" max="2854" width="5.42578125" customWidth="1"/>
    <col min="2855" max="2855" width="0.140625" customWidth="1"/>
    <col min="2856" max="2857" width="5.28515625" customWidth="1"/>
    <col min="2858" max="2858" width="5.42578125" customWidth="1"/>
    <col min="2859" max="2859" width="5.140625" customWidth="1"/>
    <col min="2860" max="2860" width="0.140625" customWidth="1"/>
    <col min="2861" max="2861" width="5.5703125" customWidth="1"/>
    <col min="2862" max="2862" width="5.85546875" customWidth="1"/>
    <col min="2863" max="2863" width="5.7109375" customWidth="1"/>
    <col min="2864" max="2864" width="6.28515625" customWidth="1"/>
    <col min="2865" max="2866" width="6" customWidth="1"/>
    <col min="2867" max="2867" width="6.28515625" customWidth="1"/>
    <col min="2868" max="2868" width="2" customWidth="1"/>
    <col min="3061" max="3061" width="14.5703125" bestFit="1" customWidth="1"/>
    <col min="3062" max="3062" width="8" customWidth="1"/>
    <col min="3063" max="3063" width="1.85546875" customWidth="1"/>
    <col min="3064" max="3064" width="5.28515625" customWidth="1"/>
    <col min="3065" max="3065" width="5.5703125" customWidth="1"/>
    <col min="3066" max="3068" width="5.28515625" customWidth="1"/>
    <col min="3069" max="3069" width="5.7109375" customWidth="1"/>
    <col min="3070" max="3070" width="1.42578125" customWidth="1"/>
    <col min="3071" max="3071" width="2.7109375" customWidth="1"/>
    <col min="3072" max="3072" width="5.85546875" customWidth="1"/>
    <col min="3073" max="3073" width="6.85546875" customWidth="1"/>
    <col min="3074" max="3074" width="4.5703125" customWidth="1"/>
    <col min="3075" max="3075" width="5.85546875" customWidth="1"/>
    <col min="3076" max="3076" width="4.7109375" customWidth="1"/>
    <col min="3077" max="3077" width="5.42578125" customWidth="1"/>
    <col min="3078" max="3078" width="5.7109375" customWidth="1"/>
    <col min="3079" max="3079" width="0.140625" customWidth="1"/>
    <col min="3080" max="3080" width="5.140625" customWidth="1"/>
    <col min="3081" max="3081" width="5.7109375" customWidth="1"/>
    <col min="3082" max="3082" width="6.42578125" customWidth="1"/>
    <col min="3083" max="3083" width="6" customWidth="1"/>
    <col min="3084" max="3084" width="5.7109375" customWidth="1"/>
    <col min="3085" max="3085" width="6.140625" customWidth="1"/>
    <col min="3086" max="3086" width="6.7109375" customWidth="1"/>
    <col min="3087" max="3087" width="5.42578125" customWidth="1"/>
    <col min="3088" max="3088" width="5" customWidth="1"/>
    <col min="3089" max="3089" width="2.5703125" customWidth="1"/>
    <col min="3090" max="3090" width="5.7109375" customWidth="1"/>
    <col min="3091" max="3091" width="5.140625" customWidth="1"/>
    <col min="3092" max="3092" width="6" customWidth="1"/>
    <col min="3093" max="3093" width="6.140625" customWidth="1"/>
    <col min="3094" max="3094" width="6" customWidth="1"/>
    <col min="3095" max="3095" width="6.28515625" customWidth="1"/>
    <col min="3096" max="3096" width="6" customWidth="1"/>
    <col min="3097" max="3097" width="5.5703125" customWidth="1"/>
    <col min="3098" max="3098" width="1.7109375" customWidth="1"/>
    <col min="3099" max="3099" width="1.28515625" customWidth="1"/>
    <col min="3100" max="3100" width="1.42578125" customWidth="1"/>
    <col min="3101" max="3101" width="1.28515625" customWidth="1"/>
    <col min="3102" max="3102" width="6.42578125" customWidth="1"/>
    <col min="3103" max="3103" width="4.140625" customWidth="1"/>
    <col min="3104" max="3104" width="5.85546875" customWidth="1"/>
    <col min="3105" max="3105" width="5.5703125" customWidth="1"/>
    <col min="3106" max="3106" width="5.140625" customWidth="1"/>
    <col min="3107" max="3107" width="6" customWidth="1"/>
    <col min="3108" max="3108" width="4.28515625" customWidth="1"/>
    <col min="3109" max="3109" width="5.28515625" customWidth="1"/>
    <col min="3110" max="3110" width="5.42578125" customWidth="1"/>
    <col min="3111" max="3111" width="0.140625" customWidth="1"/>
    <col min="3112" max="3113" width="5.28515625" customWidth="1"/>
    <col min="3114" max="3114" width="5.42578125" customWidth="1"/>
    <col min="3115" max="3115" width="5.140625" customWidth="1"/>
    <col min="3116" max="3116" width="0.140625" customWidth="1"/>
    <col min="3117" max="3117" width="5.5703125" customWidth="1"/>
    <col min="3118" max="3118" width="5.85546875" customWidth="1"/>
    <col min="3119" max="3119" width="5.7109375" customWidth="1"/>
    <col min="3120" max="3120" width="6.28515625" customWidth="1"/>
    <col min="3121" max="3122" width="6" customWidth="1"/>
    <col min="3123" max="3123" width="6.28515625" customWidth="1"/>
    <col min="3124" max="3124" width="2" customWidth="1"/>
    <col min="3317" max="3317" width="14.5703125" bestFit="1" customWidth="1"/>
    <col min="3318" max="3318" width="8" customWidth="1"/>
    <col min="3319" max="3319" width="1.85546875" customWidth="1"/>
    <col min="3320" max="3320" width="5.28515625" customWidth="1"/>
    <col min="3321" max="3321" width="5.5703125" customWidth="1"/>
    <col min="3322" max="3324" width="5.28515625" customWidth="1"/>
    <col min="3325" max="3325" width="5.7109375" customWidth="1"/>
    <col min="3326" max="3326" width="1.42578125" customWidth="1"/>
    <col min="3327" max="3327" width="2.7109375" customWidth="1"/>
    <col min="3328" max="3328" width="5.85546875" customWidth="1"/>
    <col min="3329" max="3329" width="6.85546875" customWidth="1"/>
    <col min="3330" max="3330" width="4.5703125" customWidth="1"/>
    <col min="3331" max="3331" width="5.85546875" customWidth="1"/>
    <col min="3332" max="3332" width="4.7109375" customWidth="1"/>
    <col min="3333" max="3333" width="5.42578125" customWidth="1"/>
    <col min="3334" max="3334" width="5.7109375" customWidth="1"/>
    <col min="3335" max="3335" width="0.140625" customWidth="1"/>
    <col min="3336" max="3336" width="5.140625" customWidth="1"/>
    <col min="3337" max="3337" width="5.7109375" customWidth="1"/>
    <col min="3338" max="3338" width="6.42578125" customWidth="1"/>
    <col min="3339" max="3339" width="6" customWidth="1"/>
    <col min="3340" max="3340" width="5.7109375" customWidth="1"/>
    <col min="3341" max="3341" width="6.140625" customWidth="1"/>
    <col min="3342" max="3342" width="6.7109375" customWidth="1"/>
    <col min="3343" max="3343" width="5.42578125" customWidth="1"/>
    <col min="3344" max="3344" width="5" customWidth="1"/>
    <col min="3345" max="3345" width="2.5703125" customWidth="1"/>
    <col min="3346" max="3346" width="5.7109375" customWidth="1"/>
    <col min="3347" max="3347" width="5.140625" customWidth="1"/>
    <col min="3348" max="3348" width="6" customWidth="1"/>
    <col min="3349" max="3349" width="6.140625" customWidth="1"/>
    <col min="3350" max="3350" width="6" customWidth="1"/>
    <col min="3351" max="3351" width="6.28515625" customWidth="1"/>
    <col min="3352" max="3352" width="6" customWidth="1"/>
    <col min="3353" max="3353" width="5.5703125" customWidth="1"/>
    <col min="3354" max="3354" width="1.7109375" customWidth="1"/>
    <col min="3355" max="3355" width="1.28515625" customWidth="1"/>
    <col min="3356" max="3356" width="1.42578125" customWidth="1"/>
    <col min="3357" max="3357" width="1.28515625" customWidth="1"/>
    <col min="3358" max="3358" width="6.42578125" customWidth="1"/>
    <col min="3359" max="3359" width="4.140625" customWidth="1"/>
    <col min="3360" max="3360" width="5.85546875" customWidth="1"/>
    <col min="3361" max="3361" width="5.5703125" customWidth="1"/>
    <col min="3362" max="3362" width="5.140625" customWidth="1"/>
    <col min="3363" max="3363" width="6" customWidth="1"/>
    <col min="3364" max="3364" width="4.28515625" customWidth="1"/>
    <col min="3365" max="3365" width="5.28515625" customWidth="1"/>
    <col min="3366" max="3366" width="5.42578125" customWidth="1"/>
    <col min="3367" max="3367" width="0.140625" customWidth="1"/>
    <col min="3368" max="3369" width="5.28515625" customWidth="1"/>
    <col min="3370" max="3370" width="5.42578125" customWidth="1"/>
    <col min="3371" max="3371" width="5.140625" customWidth="1"/>
    <col min="3372" max="3372" width="0.140625" customWidth="1"/>
    <col min="3373" max="3373" width="5.5703125" customWidth="1"/>
    <col min="3374" max="3374" width="5.85546875" customWidth="1"/>
    <col min="3375" max="3375" width="5.7109375" customWidth="1"/>
    <col min="3376" max="3376" width="6.28515625" customWidth="1"/>
    <col min="3377" max="3378" width="6" customWidth="1"/>
    <col min="3379" max="3379" width="6.28515625" customWidth="1"/>
    <col min="3380" max="3380" width="2" customWidth="1"/>
    <col min="3573" max="3573" width="14.5703125" bestFit="1" customWidth="1"/>
    <col min="3574" max="3574" width="8" customWidth="1"/>
    <col min="3575" max="3575" width="1.85546875" customWidth="1"/>
    <col min="3576" max="3576" width="5.28515625" customWidth="1"/>
    <col min="3577" max="3577" width="5.5703125" customWidth="1"/>
    <col min="3578" max="3580" width="5.28515625" customWidth="1"/>
    <col min="3581" max="3581" width="5.7109375" customWidth="1"/>
    <col min="3582" max="3582" width="1.42578125" customWidth="1"/>
    <col min="3583" max="3583" width="2.7109375" customWidth="1"/>
    <col min="3584" max="3584" width="5.85546875" customWidth="1"/>
    <col min="3585" max="3585" width="6.85546875" customWidth="1"/>
    <col min="3586" max="3586" width="4.5703125" customWidth="1"/>
    <col min="3587" max="3587" width="5.85546875" customWidth="1"/>
    <col min="3588" max="3588" width="4.7109375" customWidth="1"/>
    <col min="3589" max="3589" width="5.42578125" customWidth="1"/>
    <col min="3590" max="3590" width="5.7109375" customWidth="1"/>
    <col min="3591" max="3591" width="0.140625" customWidth="1"/>
    <col min="3592" max="3592" width="5.140625" customWidth="1"/>
    <col min="3593" max="3593" width="5.7109375" customWidth="1"/>
    <col min="3594" max="3594" width="6.42578125" customWidth="1"/>
    <col min="3595" max="3595" width="6" customWidth="1"/>
    <col min="3596" max="3596" width="5.7109375" customWidth="1"/>
    <col min="3597" max="3597" width="6.140625" customWidth="1"/>
    <col min="3598" max="3598" width="6.7109375" customWidth="1"/>
    <col min="3599" max="3599" width="5.42578125" customWidth="1"/>
    <col min="3600" max="3600" width="5" customWidth="1"/>
    <col min="3601" max="3601" width="2.5703125" customWidth="1"/>
    <col min="3602" max="3602" width="5.7109375" customWidth="1"/>
    <col min="3603" max="3603" width="5.140625" customWidth="1"/>
    <col min="3604" max="3604" width="6" customWidth="1"/>
    <col min="3605" max="3605" width="6.140625" customWidth="1"/>
    <col min="3606" max="3606" width="6" customWidth="1"/>
    <col min="3607" max="3607" width="6.28515625" customWidth="1"/>
    <col min="3608" max="3608" width="6" customWidth="1"/>
    <col min="3609" max="3609" width="5.5703125" customWidth="1"/>
    <col min="3610" max="3610" width="1.7109375" customWidth="1"/>
    <col min="3611" max="3611" width="1.28515625" customWidth="1"/>
    <col min="3612" max="3612" width="1.42578125" customWidth="1"/>
    <col min="3613" max="3613" width="1.28515625" customWidth="1"/>
    <col min="3614" max="3614" width="6.42578125" customWidth="1"/>
    <col min="3615" max="3615" width="4.140625" customWidth="1"/>
    <col min="3616" max="3616" width="5.85546875" customWidth="1"/>
    <col min="3617" max="3617" width="5.5703125" customWidth="1"/>
    <col min="3618" max="3618" width="5.140625" customWidth="1"/>
    <col min="3619" max="3619" width="6" customWidth="1"/>
    <col min="3620" max="3620" width="4.28515625" customWidth="1"/>
    <col min="3621" max="3621" width="5.28515625" customWidth="1"/>
    <col min="3622" max="3622" width="5.42578125" customWidth="1"/>
    <col min="3623" max="3623" width="0.140625" customWidth="1"/>
    <col min="3624" max="3625" width="5.28515625" customWidth="1"/>
    <col min="3626" max="3626" width="5.42578125" customWidth="1"/>
    <col min="3627" max="3627" width="5.140625" customWidth="1"/>
    <col min="3628" max="3628" width="0.140625" customWidth="1"/>
    <col min="3629" max="3629" width="5.5703125" customWidth="1"/>
    <col min="3630" max="3630" width="5.85546875" customWidth="1"/>
    <col min="3631" max="3631" width="5.7109375" customWidth="1"/>
    <col min="3632" max="3632" width="6.28515625" customWidth="1"/>
    <col min="3633" max="3634" width="6" customWidth="1"/>
    <col min="3635" max="3635" width="6.28515625" customWidth="1"/>
    <col min="3636" max="3636" width="2" customWidth="1"/>
    <col min="3829" max="3829" width="14.5703125" bestFit="1" customWidth="1"/>
    <col min="3830" max="3830" width="8" customWidth="1"/>
    <col min="3831" max="3831" width="1.85546875" customWidth="1"/>
    <col min="3832" max="3832" width="5.28515625" customWidth="1"/>
    <col min="3833" max="3833" width="5.5703125" customWidth="1"/>
    <col min="3834" max="3836" width="5.28515625" customWidth="1"/>
    <col min="3837" max="3837" width="5.7109375" customWidth="1"/>
    <col min="3838" max="3838" width="1.42578125" customWidth="1"/>
    <col min="3839" max="3839" width="2.7109375" customWidth="1"/>
    <col min="3840" max="3840" width="5.85546875" customWidth="1"/>
    <col min="3841" max="3841" width="6.85546875" customWidth="1"/>
    <col min="3842" max="3842" width="4.5703125" customWidth="1"/>
    <col min="3843" max="3843" width="5.85546875" customWidth="1"/>
    <col min="3844" max="3844" width="4.7109375" customWidth="1"/>
    <col min="3845" max="3845" width="5.42578125" customWidth="1"/>
    <col min="3846" max="3846" width="5.7109375" customWidth="1"/>
    <col min="3847" max="3847" width="0.140625" customWidth="1"/>
    <col min="3848" max="3848" width="5.140625" customWidth="1"/>
    <col min="3849" max="3849" width="5.7109375" customWidth="1"/>
    <col min="3850" max="3850" width="6.42578125" customWidth="1"/>
    <col min="3851" max="3851" width="6" customWidth="1"/>
    <col min="3852" max="3852" width="5.7109375" customWidth="1"/>
    <col min="3853" max="3853" width="6.140625" customWidth="1"/>
    <col min="3854" max="3854" width="6.7109375" customWidth="1"/>
    <col min="3855" max="3855" width="5.42578125" customWidth="1"/>
    <col min="3856" max="3856" width="5" customWidth="1"/>
    <col min="3857" max="3857" width="2.5703125" customWidth="1"/>
    <col min="3858" max="3858" width="5.7109375" customWidth="1"/>
    <col min="3859" max="3859" width="5.140625" customWidth="1"/>
    <col min="3860" max="3860" width="6" customWidth="1"/>
    <col min="3861" max="3861" width="6.140625" customWidth="1"/>
    <col min="3862" max="3862" width="6" customWidth="1"/>
    <col min="3863" max="3863" width="6.28515625" customWidth="1"/>
    <col min="3864" max="3864" width="6" customWidth="1"/>
    <col min="3865" max="3865" width="5.5703125" customWidth="1"/>
    <col min="3866" max="3866" width="1.7109375" customWidth="1"/>
    <col min="3867" max="3867" width="1.28515625" customWidth="1"/>
    <col min="3868" max="3868" width="1.42578125" customWidth="1"/>
    <col min="3869" max="3869" width="1.28515625" customWidth="1"/>
    <col min="3870" max="3870" width="6.42578125" customWidth="1"/>
    <col min="3871" max="3871" width="4.140625" customWidth="1"/>
    <col min="3872" max="3872" width="5.85546875" customWidth="1"/>
    <col min="3873" max="3873" width="5.5703125" customWidth="1"/>
    <col min="3874" max="3874" width="5.140625" customWidth="1"/>
    <col min="3875" max="3875" width="6" customWidth="1"/>
    <col min="3876" max="3876" width="4.28515625" customWidth="1"/>
    <col min="3877" max="3877" width="5.28515625" customWidth="1"/>
    <col min="3878" max="3878" width="5.42578125" customWidth="1"/>
    <col min="3879" max="3879" width="0.140625" customWidth="1"/>
    <col min="3880" max="3881" width="5.28515625" customWidth="1"/>
    <col min="3882" max="3882" width="5.42578125" customWidth="1"/>
    <col min="3883" max="3883" width="5.140625" customWidth="1"/>
    <col min="3884" max="3884" width="0.140625" customWidth="1"/>
    <col min="3885" max="3885" width="5.5703125" customWidth="1"/>
    <col min="3886" max="3886" width="5.85546875" customWidth="1"/>
    <col min="3887" max="3887" width="5.7109375" customWidth="1"/>
    <col min="3888" max="3888" width="6.28515625" customWidth="1"/>
    <col min="3889" max="3890" width="6" customWidth="1"/>
    <col min="3891" max="3891" width="6.28515625" customWidth="1"/>
    <col min="3892" max="3892" width="2" customWidth="1"/>
    <col min="4085" max="4085" width="14.5703125" bestFit="1" customWidth="1"/>
    <col min="4086" max="4086" width="8" customWidth="1"/>
    <col min="4087" max="4087" width="1.85546875" customWidth="1"/>
    <col min="4088" max="4088" width="5.28515625" customWidth="1"/>
    <col min="4089" max="4089" width="5.5703125" customWidth="1"/>
    <col min="4090" max="4092" width="5.28515625" customWidth="1"/>
    <col min="4093" max="4093" width="5.7109375" customWidth="1"/>
    <col min="4094" max="4094" width="1.42578125" customWidth="1"/>
    <col min="4095" max="4095" width="2.7109375" customWidth="1"/>
    <col min="4096" max="4096" width="5.85546875" customWidth="1"/>
    <col min="4097" max="4097" width="6.85546875" customWidth="1"/>
    <col min="4098" max="4098" width="4.5703125" customWidth="1"/>
    <col min="4099" max="4099" width="5.85546875" customWidth="1"/>
    <col min="4100" max="4100" width="4.7109375" customWidth="1"/>
    <col min="4101" max="4101" width="5.42578125" customWidth="1"/>
    <col min="4102" max="4102" width="5.7109375" customWidth="1"/>
    <col min="4103" max="4103" width="0.140625" customWidth="1"/>
    <col min="4104" max="4104" width="5.140625" customWidth="1"/>
    <col min="4105" max="4105" width="5.7109375" customWidth="1"/>
    <col min="4106" max="4106" width="6.42578125" customWidth="1"/>
    <col min="4107" max="4107" width="6" customWidth="1"/>
    <col min="4108" max="4108" width="5.7109375" customWidth="1"/>
    <col min="4109" max="4109" width="6.140625" customWidth="1"/>
    <col min="4110" max="4110" width="6.7109375" customWidth="1"/>
    <col min="4111" max="4111" width="5.42578125" customWidth="1"/>
    <col min="4112" max="4112" width="5" customWidth="1"/>
    <col min="4113" max="4113" width="2.5703125" customWidth="1"/>
    <col min="4114" max="4114" width="5.7109375" customWidth="1"/>
    <col min="4115" max="4115" width="5.140625" customWidth="1"/>
    <col min="4116" max="4116" width="6" customWidth="1"/>
    <col min="4117" max="4117" width="6.140625" customWidth="1"/>
    <col min="4118" max="4118" width="6" customWidth="1"/>
    <col min="4119" max="4119" width="6.28515625" customWidth="1"/>
    <col min="4120" max="4120" width="6" customWidth="1"/>
    <col min="4121" max="4121" width="5.5703125" customWidth="1"/>
    <col min="4122" max="4122" width="1.7109375" customWidth="1"/>
    <col min="4123" max="4123" width="1.28515625" customWidth="1"/>
    <col min="4124" max="4124" width="1.42578125" customWidth="1"/>
    <col min="4125" max="4125" width="1.28515625" customWidth="1"/>
    <col min="4126" max="4126" width="6.42578125" customWidth="1"/>
    <col min="4127" max="4127" width="4.140625" customWidth="1"/>
    <col min="4128" max="4128" width="5.85546875" customWidth="1"/>
    <col min="4129" max="4129" width="5.5703125" customWidth="1"/>
    <col min="4130" max="4130" width="5.140625" customWidth="1"/>
    <col min="4131" max="4131" width="6" customWidth="1"/>
    <col min="4132" max="4132" width="4.28515625" customWidth="1"/>
    <col min="4133" max="4133" width="5.28515625" customWidth="1"/>
    <col min="4134" max="4134" width="5.42578125" customWidth="1"/>
    <col min="4135" max="4135" width="0.140625" customWidth="1"/>
    <col min="4136" max="4137" width="5.28515625" customWidth="1"/>
    <col min="4138" max="4138" width="5.42578125" customWidth="1"/>
    <col min="4139" max="4139" width="5.140625" customWidth="1"/>
    <col min="4140" max="4140" width="0.140625" customWidth="1"/>
    <col min="4141" max="4141" width="5.5703125" customWidth="1"/>
    <col min="4142" max="4142" width="5.85546875" customWidth="1"/>
    <col min="4143" max="4143" width="5.7109375" customWidth="1"/>
    <col min="4144" max="4144" width="6.28515625" customWidth="1"/>
    <col min="4145" max="4146" width="6" customWidth="1"/>
    <col min="4147" max="4147" width="6.28515625" customWidth="1"/>
    <col min="4148" max="4148" width="2" customWidth="1"/>
    <col min="4341" max="4341" width="14.5703125" bestFit="1" customWidth="1"/>
    <col min="4342" max="4342" width="8" customWidth="1"/>
    <col min="4343" max="4343" width="1.85546875" customWidth="1"/>
    <col min="4344" max="4344" width="5.28515625" customWidth="1"/>
    <col min="4345" max="4345" width="5.5703125" customWidth="1"/>
    <col min="4346" max="4348" width="5.28515625" customWidth="1"/>
    <col min="4349" max="4349" width="5.7109375" customWidth="1"/>
    <col min="4350" max="4350" width="1.42578125" customWidth="1"/>
    <col min="4351" max="4351" width="2.7109375" customWidth="1"/>
    <col min="4352" max="4352" width="5.85546875" customWidth="1"/>
    <col min="4353" max="4353" width="6.85546875" customWidth="1"/>
    <col min="4354" max="4354" width="4.5703125" customWidth="1"/>
    <col min="4355" max="4355" width="5.85546875" customWidth="1"/>
    <col min="4356" max="4356" width="4.7109375" customWidth="1"/>
    <col min="4357" max="4357" width="5.42578125" customWidth="1"/>
    <col min="4358" max="4358" width="5.7109375" customWidth="1"/>
    <col min="4359" max="4359" width="0.140625" customWidth="1"/>
    <col min="4360" max="4360" width="5.140625" customWidth="1"/>
    <col min="4361" max="4361" width="5.7109375" customWidth="1"/>
    <col min="4362" max="4362" width="6.42578125" customWidth="1"/>
    <col min="4363" max="4363" width="6" customWidth="1"/>
    <col min="4364" max="4364" width="5.7109375" customWidth="1"/>
    <col min="4365" max="4365" width="6.140625" customWidth="1"/>
    <col min="4366" max="4366" width="6.7109375" customWidth="1"/>
    <col min="4367" max="4367" width="5.42578125" customWidth="1"/>
    <col min="4368" max="4368" width="5" customWidth="1"/>
    <col min="4369" max="4369" width="2.5703125" customWidth="1"/>
    <col min="4370" max="4370" width="5.7109375" customWidth="1"/>
    <col min="4371" max="4371" width="5.140625" customWidth="1"/>
    <col min="4372" max="4372" width="6" customWidth="1"/>
    <col min="4373" max="4373" width="6.140625" customWidth="1"/>
    <col min="4374" max="4374" width="6" customWidth="1"/>
    <col min="4375" max="4375" width="6.28515625" customWidth="1"/>
    <col min="4376" max="4376" width="6" customWidth="1"/>
    <col min="4377" max="4377" width="5.5703125" customWidth="1"/>
    <col min="4378" max="4378" width="1.7109375" customWidth="1"/>
    <col min="4379" max="4379" width="1.28515625" customWidth="1"/>
    <col min="4380" max="4380" width="1.42578125" customWidth="1"/>
    <col min="4381" max="4381" width="1.28515625" customWidth="1"/>
    <col min="4382" max="4382" width="6.42578125" customWidth="1"/>
    <col min="4383" max="4383" width="4.140625" customWidth="1"/>
    <col min="4384" max="4384" width="5.85546875" customWidth="1"/>
    <col min="4385" max="4385" width="5.5703125" customWidth="1"/>
    <col min="4386" max="4386" width="5.140625" customWidth="1"/>
    <col min="4387" max="4387" width="6" customWidth="1"/>
    <col min="4388" max="4388" width="4.28515625" customWidth="1"/>
    <col min="4389" max="4389" width="5.28515625" customWidth="1"/>
    <col min="4390" max="4390" width="5.42578125" customWidth="1"/>
    <col min="4391" max="4391" width="0.140625" customWidth="1"/>
    <col min="4392" max="4393" width="5.28515625" customWidth="1"/>
    <col min="4394" max="4394" width="5.42578125" customWidth="1"/>
    <col min="4395" max="4395" width="5.140625" customWidth="1"/>
    <col min="4396" max="4396" width="0.140625" customWidth="1"/>
    <col min="4397" max="4397" width="5.5703125" customWidth="1"/>
    <col min="4398" max="4398" width="5.85546875" customWidth="1"/>
    <col min="4399" max="4399" width="5.7109375" customWidth="1"/>
    <col min="4400" max="4400" width="6.28515625" customWidth="1"/>
    <col min="4401" max="4402" width="6" customWidth="1"/>
    <col min="4403" max="4403" width="6.28515625" customWidth="1"/>
    <col min="4404" max="4404" width="2" customWidth="1"/>
    <col min="4597" max="4597" width="14.5703125" bestFit="1" customWidth="1"/>
    <col min="4598" max="4598" width="8" customWidth="1"/>
    <col min="4599" max="4599" width="1.85546875" customWidth="1"/>
    <col min="4600" max="4600" width="5.28515625" customWidth="1"/>
    <col min="4601" max="4601" width="5.5703125" customWidth="1"/>
    <col min="4602" max="4604" width="5.28515625" customWidth="1"/>
    <col min="4605" max="4605" width="5.7109375" customWidth="1"/>
    <col min="4606" max="4606" width="1.42578125" customWidth="1"/>
    <col min="4607" max="4607" width="2.7109375" customWidth="1"/>
    <col min="4608" max="4608" width="5.85546875" customWidth="1"/>
    <col min="4609" max="4609" width="6.85546875" customWidth="1"/>
    <col min="4610" max="4610" width="4.5703125" customWidth="1"/>
    <col min="4611" max="4611" width="5.85546875" customWidth="1"/>
    <col min="4612" max="4612" width="4.7109375" customWidth="1"/>
    <col min="4613" max="4613" width="5.42578125" customWidth="1"/>
    <col min="4614" max="4614" width="5.7109375" customWidth="1"/>
    <col min="4615" max="4615" width="0.140625" customWidth="1"/>
    <col min="4616" max="4616" width="5.140625" customWidth="1"/>
    <col min="4617" max="4617" width="5.7109375" customWidth="1"/>
    <col min="4618" max="4618" width="6.42578125" customWidth="1"/>
    <col min="4619" max="4619" width="6" customWidth="1"/>
    <col min="4620" max="4620" width="5.7109375" customWidth="1"/>
    <col min="4621" max="4621" width="6.140625" customWidth="1"/>
    <col min="4622" max="4622" width="6.7109375" customWidth="1"/>
    <col min="4623" max="4623" width="5.42578125" customWidth="1"/>
    <col min="4624" max="4624" width="5" customWidth="1"/>
    <col min="4625" max="4625" width="2.5703125" customWidth="1"/>
    <col min="4626" max="4626" width="5.7109375" customWidth="1"/>
    <col min="4627" max="4627" width="5.140625" customWidth="1"/>
    <col min="4628" max="4628" width="6" customWidth="1"/>
    <col min="4629" max="4629" width="6.140625" customWidth="1"/>
    <col min="4630" max="4630" width="6" customWidth="1"/>
    <col min="4631" max="4631" width="6.28515625" customWidth="1"/>
    <col min="4632" max="4632" width="6" customWidth="1"/>
    <col min="4633" max="4633" width="5.5703125" customWidth="1"/>
    <col min="4634" max="4634" width="1.7109375" customWidth="1"/>
    <col min="4635" max="4635" width="1.28515625" customWidth="1"/>
    <col min="4636" max="4636" width="1.42578125" customWidth="1"/>
    <col min="4637" max="4637" width="1.28515625" customWidth="1"/>
    <col min="4638" max="4638" width="6.42578125" customWidth="1"/>
    <col min="4639" max="4639" width="4.140625" customWidth="1"/>
    <col min="4640" max="4640" width="5.85546875" customWidth="1"/>
    <col min="4641" max="4641" width="5.5703125" customWidth="1"/>
    <col min="4642" max="4642" width="5.140625" customWidth="1"/>
    <col min="4643" max="4643" width="6" customWidth="1"/>
    <col min="4644" max="4644" width="4.28515625" customWidth="1"/>
    <col min="4645" max="4645" width="5.28515625" customWidth="1"/>
    <col min="4646" max="4646" width="5.42578125" customWidth="1"/>
    <col min="4647" max="4647" width="0.140625" customWidth="1"/>
    <col min="4648" max="4649" width="5.28515625" customWidth="1"/>
    <col min="4650" max="4650" width="5.42578125" customWidth="1"/>
    <col min="4651" max="4651" width="5.140625" customWidth="1"/>
    <col min="4652" max="4652" width="0.140625" customWidth="1"/>
    <col min="4653" max="4653" width="5.5703125" customWidth="1"/>
    <col min="4654" max="4654" width="5.85546875" customWidth="1"/>
    <col min="4655" max="4655" width="5.7109375" customWidth="1"/>
    <col min="4656" max="4656" width="6.28515625" customWidth="1"/>
    <col min="4657" max="4658" width="6" customWidth="1"/>
    <col min="4659" max="4659" width="6.28515625" customWidth="1"/>
    <col min="4660" max="4660" width="2" customWidth="1"/>
    <col min="4853" max="4853" width="14.5703125" bestFit="1" customWidth="1"/>
    <col min="4854" max="4854" width="8" customWidth="1"/>
    <col min="4855" max="4855" width="1.85546875" customWidth="1"/>
    <col min="4856" max="4856" width="5.28515625" customWidth="1"/>
    <col min="4857" max="4857" width="5.5703125" customWidth="1"/>
    <col min="4858" max="4860" width="5.28515625" customWidth="1"/>
    <col min="4861" max="4861" width="5.7109375" customWidth="1"/>
    <col min="4862" max="4862" width="1.42578125" customWidth="1"/>
    <col min="4863" max="4863" width="2.7109375" customWidth="1"/>
    <col min="4864" max="4864" width="5.85546875" customWidth="1"/>
    <col min="4865" max="4865" width="6.85546875" customWidth="1"/>
    <col min="4866" max="4866" width="4.5703125" customWidth="1"/>
    <col min="4867" max="4867" width="5.85546875" customWidth="1"/>
    <col min="4868" max="4868" width="4.7109375" customWidth="1"/>
    <col min="4869" max="4869" width="5.42578125" customWidth="1"/>
    <col min="4870" max="4870" width="5.7109375" customWidth="1"/>
    <col min="4871" max="4871" width="0.140625" customWidth="1"/>
    <col min="4872" max="4872" width="5.140625" customWidth="1"/>
    <col min="4873" max="4873" width="5.7109375" customWidth="1"/>
    <col min="4874" max="4874" width="6.42578125" customWidth="1"/>
    <col min="4875" max="4875" width="6" customWidth="1"/>
    <col min="4876" max="4876" width="5.7109375" customWidth="1"/>
    <col min="4877" max="4877" width="6.140625" customWidth="1"/>
    <col min="4878" max="4878" width="6.7109375" customWidth="1"/>
    <col min="4879" max="4879" width="5.42578125" customWidth="1"/>
    <col min="4880" max="4880" width="5" customWidth="1"/>
    <col min="4881" max="4881" width="2.5703125" customWidth="1"/>
    <col min="4882" max="4882" width="5.7109375" customWidth="1"/>
    <col min="4883" max="4883" width="5.140625" customWidth="1"/>
    <col min="4884" max="4884" width="6" customWidth="1"/>
    <col min="4885" max="4885" width="6.140625" customWidth="1"/>
    <col min="4886" max="4886" width="6" customWidth="1"/>
    <col min="4887" max="4887" width="6.28515625" customWidth="1"/>
    <col min="4888" max="4888" width="6" customWidth="1"/>
    <col min="4889" max="4889" width="5.5703125" customWidth="1"/>
    <col min="4890" max="4890" width="1.7109375" customWidth="1"/>
    <col min="4891" max="4891" width="1.28515625" customWidth="1"/>
    <col min="4892" max="4892" width="1.42578125" customWidth="1"/>
    <col min="4893" max="4893" width="1.28515625" customWidth="1"/>
    <col min="4894" max="4894" width="6.42578125" customWidth="1"/>
    <col min="4895" max="4895" width="4.140625" customWidth="1"/>
    <col min="4896" max="4896" width="5.85546875" customWidth="1"/>
    <col min="4897" max="4897" width="5.5703125" customWidth="1"/>
    <col min="4898" max="4898" width="5.140625" customWidth="1"/>
    <col min="4899" max="4899" width="6" customWidth="1"/>
    <col min="4900" max="4900" width="4.28515625" customWidth="1"/>
    <col min="4901" max="4901" width="5.28515625" customWidth="1"/>
    <col min="4902" max="4902" width="5.42578125" customWidth="1"/>
    <col min="4903" max="4903" width="0.140625" customWidth="1"/>
    <col min="4904" max="4905" width="5.28515625" customWidth="1"/>
    <col min="4906" max="4906" width="5.42578125" customWidth="1"/>
    <col min="4907" max="4907" width="5.140625" customWidth="1"/>
    <col min="4908" max="4908" width="0.140625" customWidth="1"/>
    <col min="4909" max="4909" width="5.5703125" customWidth="1"/>
    <col min="4910" max="4910" width="5.85546875" customWidth="1"/>
    <col min="4911" max="4911" width="5.7109375" customWidth="1"/>
    <col min="4912" max="4912" width="6.28515625" customWidth="1"/>
    <col min="4913" max="4914" width="6" customWidth="1"/>
    <col min="4915" max="4915" width="6.28515625" customWidth="1"/>
    <col min="4916" max="4916" width="2" customWidth="1"/>
    <col min="5109" max="5109" width="14.5703125" bestFit="1" customWidth="1"/>
    <col min="5110" max="5110" width="8" customWidth="1"/>
    <col min="5111" max="5111" width="1.85546875" customWidth="1"/>
    <col min="5112" max="5112" width="5.28515625" customWidth="1"/>
    <col min="5113" max="5113" width="5.5703125" customWidth="1"/>
    <col min="5114" max="5116" width="5.28515625" customWidth="1"/>
    <col min="5117" max="5117" width="5.7109375" customWidth="1"/>
    <col min="5118" max="5118" width="1.42578125" customWidth="1"/>
    <col min="5119" max="5119" width="2.7109375" customWidth="1"/>
    <col min="5120" max="5120" width="5.85546875" customWidth="1"/>
    <col min="5121" max="5121" width="6.85546875" customWidth="1"/>
    <col min="5122" max="5122" width="4.5703125" customWidth="1"/>
    <col min="5123" max="5123" width="5.85546875" customWidth="1"/>
    <col min="5124" max="5124" width="4.7109375" customWidth="1"/>
    <col min="5125" max="5125" width="5.42578125" customWidth="1"/>
    <col min="5126" max="5126" width="5.7109375" customWidth="1"/>
    <col min="5127" max="5127" width="0.140625" customWidth="1"/>
    <col min="5128" max="5128" width="5.140625" customWidth="1"/>
    <col min="5129" max="5129" width="5.7109375" customWidth="1"/>
    <col min="5130" max="5130" width="6.42578125" customWidth="1"/>
    <col min="5131" max="5131" width="6" customWidth="1"/>
    <col min="5132" max="5132" width="5.7109375" customWidth="1"/>
    <col min="5133" max="5133" width="6.140625" customWidth="1"/>
    <col min="5134" max="5134" width="6.7109375" customWidth="1"/>
    <col min="5135" max="5135" width="5.42578125" customWidth="1"/>
    <col min="5136" max="5136" width="5" customWidth="1"/>
    <col min="5137" max="5137" width="2.5703125" customWidth="1"/>
    <col min="5138" max="5138" width="5.7109375" customWidth="1"/>
    <col min="5139" max="5139" width="5.140625" customWidth="1"/>
    <col min="5140" max="5140" width="6" customWidth="1"/>
    <col min="5141" max="5141" width="6.140625" customWidth="1"/>
    <col min="5142" max="5142" width="6" customWidth="1"/>
    <col min="5143" max="5143" width="6.28515625" customWidth="1"/>
    <col min="5144" max="5144" width="6" customWidth="1"/>
    <col min="5145" max="5145" width="5.5703125" customWidth="1"/>
    <col min="5146" max="5146" width="1.7109375" customWidth="1"/>
    <col min="5147" max="5147" width="1.28515625" customWidth="1"/>
    <col min="5148" max="5148" width="1.42578125" customWidth="1"/>
    <col min="5149" max="5149" width="1.28515625" customWidth="1"/>
    <col min="5150" max="5150" width="6.42578125" customWidth="1"/>
    <col min="5151" max="5151" width="4.140625" customWidth="1"/>
    <col min="5152" max="5152" width="5.85546875" customWidth="1"/>
    <col min="5153" max="5153" width="5.5703125" customWidth="1"/>
    <col min="5154" max="5154" width="5.140625" customWidth="1"/>
    <col min="5155" max="5155" width="6" customWidth="1"/>
    <col min="5156" max="5156" width="4.28515625" customWidth="1"/>
    <col min="5157" max="5157" width="5.28515625" customWidth="1"/>
    <col min="5158" max="5158" width="5.42578125" customWidth="1"/>
    <col min="5159" max="5159" width="0.140625" customWidth="1"/>
    <col min="5160" max="5161" width="5.28515625" customWidth="1"/>
    <col min="5162" max="5162" width="5.42578125" customWidth="1"/>
    <col min="5163" max="5163" width="5.140625" customWidth="1"/>
    <col min="5164" max="5164" width="0.140625" customWidth="1"/>
    <col min="5165" max="5165" width="5.5703125" customWidth="1"/>
    <col min="5166" max="5166" width="5.85546875" customWidth="1"/>
    <col min="5167" max="5167" width="5.7109375" customWidth="1"/>
    <col min="5168" max="5168" width="6.28515625" customWidth="1"/>
    <col min="5169" max="5170" width="6" customWidth="1"/>
    <col min="5171" max="5171" width="6.28515625" customWidth="1"/>
    <col min="5172" max="5172" width="2" customWidth="1"/>
    <col min="5365" max="5365" width="14.5703125" bestFit="1" customWidth="1"/>
    <col min="5366" max="5366" width="8" customWidth="1"/>
    <col min="5367" max="5367" width="1.85546875" customWidth="1"/>
    <col min="5368" max="5368" width="5.28515625" customWidth="1"/>
    <col min="5369" max="5369" width="5.5703125" customWidth="1"/>
    <col min="5370" max="5372" width="5.28515625" customWidth="1"/>
    <col min="5373" max="5373" width="5.7109375" customWidth="1"/>
    <col min="5374" max="5374" width="1.42578125" customWidth="1"/>
    <col min="5375" max="5375" width="2.7109375" customWidth="1"/>
    <col min="5376" max="5376" width="5.85546875" customWidth="1"/>
    <col min="5377" max="5377" width="6.85546875" customWidth="1"/>
    <col min="5378" max="5378" width="4.5703125" customWidth="1"/>
    <col min="5379" max="5379" width="5.85546875" customWidth="1"/>
    <col min="5380" max="5380" width="4.7109375" customWidth="1"/>
    <col min="5381" max="5381" width="5.42578125" customWidth="1"/>
    <col min="5382" max="5382" width="5.7109375" customWidth="1"/>
    <col min="5383" max="5383" width="0.140625" customWidth="1"/>
    <col min="5384" max="5384" width="5.140625" customWidth="1"/>
    <col min="5385" max="5385" width="5.7109375" customWidth="1"/>
    <col min="5386" max="5386" width="6.42578125" customWidth="1"/>
    <col min="5387" max="5387" width="6" customWidth="1"/>
    <col min="5388" max="5388" width="5.7109375" customWidth="1"/>
    <col min="5389" max="5389" width="6.140625" customWidth="1"/>
    <col min="5390" max="5390" width="6.7109375" customWidth="1"/>
    <col min="5391" max="5391" width="5.42578125" customWidth="1"/>
    <col min="5392" max="5392" width="5" customWidth="1"/>
    <col min="5393" max="5393" width="2.5703125" customWidth="1"/>
    <col min="5394" max="5394" width="5.7109375" customWidth="1"/>
    <col min="5395" max="5395" width="5.140625" customWidth="1"/>
    <col min="5396" max="5396" width="6" customWidth="1"/>
    <col min="5397" max="5397" width="6.140625" customWidth="1"/>
    <col min="5398" max="5398" width="6" customWidth="1"/>
    <col min="5399" max="5399" width="6.28515625" customWidth="1"/>
    <col min="5400" max="5400" width="6" customWidth="1"/>
    <col min="5401" max="5401" width="5.5703125" customWidth="1"/>
    <col min="5402" max="5402" width="1.7109375" customWidth="1"/>
    <col min="5403" max="5403" width="1.28515625" customWidth="1"/>
    <col min="5404" max="5404" width="1.42578125" customWidth="1"/>
    <col min="5405" max="5405" width="1.28515625" customWidth="1"/>
    <col min="5406" max="5406" width="6.42578125" customWidth="1"/>
    <col min="5407" max="5407" width="4.140625" customWidth="1"/>
    <col min="5408" max="5408" width="5.85546875" customWidth="1"/>
    <col min="5409" max="5409" width="5.5703125" customWidth="1"/>
    <col min="5410" max="5410" width="5.140625" customWidth="1"/>
    <col min="5411" max="5411" width="6" customWidth="1"/>
    <col min="5412" max="5412" width="4.28515625" customWidth="1"/>
    <col min="5413" max="5413" width="5.28515625" customWidth="1"/>
    <col min="5414" max="5414" width="5.42578125" customWidth="1"/>
    <col min="5415" max="5415" width="0.140625" customWidth="1"/>
    <col min="5416" max="5417" width="5.28515625" customWidth="1"/>
    <col min="5418" max="5418" width="5.42578125" customWidth="1"/>
    <col min="5419" max="5419" width="5.140625" customWidth="1"/>
    <col min="5420" max="5420" width="0.140625" customWidth="1"/>
    <col min="5421" max="5421" width="5.5703125" customWidth="1"/>
    <col min="5422" max="5422" width="5.85546875" customWidth="1"/>
    <col min="5423" max="5423" width="5.7109375" customWidth="1"/>
    <col min="5424" max="5424" width="6.28515625" customWidth="1"/>
    <col min="5425" max="5426" width="6" customWidth="1"/>
    <col min="5427" max="5427" width="6.28515625" customWidth="1"/>
    <col min="5428" max="5428" width="2" customWidth="1"/>
    <col min="5621" max="5621" width="14.5703125" bestFit="1" customWidth="1"/>
    <col min="5622" max="5622" width="8" customWidth="1"/>
    <col min="5623" max="5623" width="1.85546875" customWidth="1"/>
    <col min="5624" max="5624" width="5.28515625" customWidth="1"/>
    <col min="5625" max="5625" width="5.5703125" customWidth="1"/>
    <col min="5626" max="5628" width="5.28515625" customWidth="1"/>
    <col min="5629" max="5629" width="5.7109375" customWidth="1"/>
    <col min="5630" max="5630" width="1.42578125" customWidth="1"/>
    <col min="5631" max="5631" width="2.7109375" customWidth="1"/>
    <col min="5632" max="5632" width="5.85546875" customWidth="1"/>
    <col min="5633" max="5633" width="6.85546875" customWidth="1"/>
    <col min="5634" max="5634" width="4.5703125" customWidth="1"/>
    <col min="5635" max="5635" width="5.85546875" customWidth="1"/>
    <col min="5636" max="5636" width="4.7109375" customWidth="1"/>
    <col min="5637" max="5637" width="5.42578125" customWidth="1"/>
    <col min="5638" max="5638" width="5.7109375" customWidth="1"/>
    <col min="5639" max="5639" width="0.140625" customWidth="1"/>
    <col min="5640" max="5640" width="5.140625" customWidth="1"/>
    <col min="5641" max="5641" width="5.7109375" customWidth="1"/>
    <col min="5642" max="5642" width="6.42578125" customWidth="1"/>
    <col min="5643" max="5643" width="6" customWidth="1"/>
    <col min="5644" max="5644" width="5.7109375" customWidth="1"/>
    <col min="5645" max="5645" width="6.140625" customWidth="1"/>
    <col min="5646" max="5646" width="6.7109375" customWidth="1"/>
    <col min="5647" max="5647" width="5.42578125" customWidth="1"/>
    <col min="5648" max="5648" width="5" customWidth="1"/>
    <col min="5649" max="5649" width="2.5703125" customWidth="1"/>
    <col min="5650" max="5650" width="5.7109375" customWidth="1"/>
    <col min="5651" max="5651" width="5.140625" customWidth="1"/>
    <col min="5652" max="5652" width="6" customWidth="1"/>
    <col min="5653" max="5653" width="6.140625" customWidth="1"/>
    <col min="5654" max="5654" width="6" customWidth="1"/>
    <col min="5655" max="5655" width="6.28515625" customWidth="1"/>
    <col min="5656" max="5656" width="6" customWidth="1"/>
    <col min="5657" max="5657" width="5.5703125" customWidth="1"/>
    <col min="5658" max="5658" width="1.7109375" customWidth="1"/>
    <col min="5659" max="5659" width="1.28515625" customWidth="1"/>
    <col min="5660" max="5660" width="1.42578125" customWidth="1"/>
    <col min="5661" max="5661" width="1.28515625" customWidth="1"/>
    <col min="5662" max="5662" width="6.42578125" customWidth="1"/>
    <col min="5663" max="5663" width="4.140625" customWidth="1"/>
    <col min="5664" max="5664" width="5.85546875" customWidth="1"/>
    <col min="5665" max="5665" width="5.5703125" customWidth="1"/>
    <col min="5666" max="5666" width="5.140625" customWidth="1"/>
    <col min="5667" max="5667" width="6" customWidth="1"/>
    <col min="5668" max="5668" width="4.28515625" customWidth="1"/>
    <col min="5669" max="5669" width="5.28515625" customWidth="1"/>
    <col min="5670" max="5670" width="5.42578125" customWidth="1"/>
    <col min="5671" max="5671" width="0.140625" customWidth="1"/>
    <col min="5672" max="5673" width="5.28515625" customWidth="1"/>
    <col min="5674" max="5674" width="5.42578125" customWidth="1"/>
    <col min="5675" max="5675" width="5.140625" customWidth="1"/>
    <col min="5676" max="5676" width="0.140625" customWidth="1"/>
    <col min="5677" max="5677" width="5.5703125" customWidth="1"/>
    <col min="5678" max="5678" width="5.85546875" customWidth="1"/>
    <col min="5679" max="5679" width="5.7109375" customWidth="1"/>
    <col min="5680" max="5680" width="6.28515625" customWidth="1"/>
    <col min="5681" max="5682" width="6" customWidth="1"/>
    <col min="5683" max="5683" width="6.28515625" customWidth="1"/>
    <col min="5684" max="5684" width="2" customWidth="1"/>
    <col min="5877" max="5877" width="14.5703125" bestFit="1" customWidth="1"/>
    <col min="5878" max="5878" width="8" customWidth="1"/>
    <col min="5879" max="5879" width="1.85546875" customWidth="1"/>
    <col min="5880" max="5880" width="5.28515625" customWidth="1"/>
    <col min="5881" max="5881" width="5.5703125" customWidth="1"/>
    <col min="5882" max="5884" width="5.28515625" customWidth="1"/>
    <col min="5885" max="5885" width="5.7109375" customWidth="1"/>
    <col min="5886" max="5886" width="1.42578125" customWidth="1"/>
    <col min="5887" max="5887" width="2.7109375" customWidth="1"/>
    <col min="5888" max="5888" width="5.85546875" customWidth="1"/>
    <col min="5889" max="5889" width="6.85546875" customWidth="1"/>
    <col min="5890" max="5890" width="4.5703125" customWidth="1"/>
    <col min="5891" max="5891" width="5.85546875" customWidth="1"/>
    <col min="5892" max="5892" width="4.7109375" customWidth="1"/>
    <col min="5893" max="5893" width="5.42578125" customWidth="1"/>
    <col min="5894" max="5894" width="5.7109375" customWidth="1"/>
    <col min="5895" max="5895" width="0.140625" customWidth="1"/>
    <col min="5896" max="5896" width="5.140625" customWidth="1"/>
    <col min="5897" max="5897" width="5.7109375" customWidth="1"/>
    <col min="5898" max="5898" width="6.42578125" customWidth="1"/>
    <col min="5899" max="5899" width="6" customWidth="1"/>
    <col min="5900" max="5900" width="5.7109375" customWidth="1"/>
    <col min="5901" max="5901" width="6.140625" customWidth="1"/>
    <col min="5902" max="5902" width="6.7109375" customWidth="1"/>
    <col min="5903" max="5903" width="5.42578125" customWidth="1"/>
    <col min="5904" max="5904" width="5" customWidth="1"/>
    <col min="5905" max="5905" width="2.5703125" customWidth="1"/>
    <col min="5906" max="5906" width="5.7109375" customWidth="1"/>
    <col min="5907" max="5907" width="5.140625" customWidth="1"/>
    <col min="5908" max="5908" width="6" customWidth="1"/>
    <col min="5909" max="5909" width="6.140625" customWidth="1"/>
    <col min="5910" max="5910" width="6" customWidth="1"/>
    <col min="5911" max="5911" width="6.28515625" customWidth="1"/>
    <col min="5912" max="5912" width="6" customWidth="1"/>
    <col min="5913" max="5913" width="5.5703125" customWidth="1"/>
    <col min="5914" max="5914" width="1.7109375" customWidth="1"/>
    <col min="5915" max="5915" width="1.28515625" customWidth="1"/>
    <col min="5916" max="5916" width="1.42578125" customWidth="1"/>
    <col min="5917" max="5917" width="1.28515625" customWidth="1"/>
    <col min="5918" max="5918" width="6.42578125" customWidth="1"/>
    <col min="5919" max="5919" width="4.140625" customWidth="1"/>
    <col min="5920" max="5920" width="5.85546875" customWidth="1"/>
    <col min="5921" max="5921" width="5.5703125" customWidth="1"/>
    <col min="5922" max="5922" width="5.140625" customWidth="1"/>
    <col min="5923" max="5923" width="6" customWidth="1"/>
    <col min="5924" max="5924" width="4.28515625" customWidth="1"/>
    <col min="5925" max="5925" width="5.28515625" customWidth="1"/>
    <col min="5926" max="5926" width="5.42578125" customWidth="1"/>
    <col min="5927" max="5927" width="0.140625" customWidth="1"/>
    <col min="5928" max="5929" width="5.28515625" customWidth="1"/>
    <col min="5930" max="5930" width="5.42578125" customWidth="1"/>
    <col min="5931" max="5931" width="5.140625" customWidth="1"/>
    <col min="5932" max="5932" width="0.140625" customWidth="1"/>
    <col min="5933" max="5933" width="5.5703125" customWidth="1"/>
    <col min="5934" max="5934" width="5.85546875" customWidth="1"/>
    <col min="5935" max="5935" width="5.7109375" customWidth="1"/>
    <col min="5936" max="5936" width="6.28515625" customWidth="1"/>
    <col min="5937" max="5938" width="6" customWidth="1"/>
    <col min="5939" max="5939" width="6.28515625" customWidth="1"/>
    <col min="5940" max="5940" width="2" customWidth="1"/>
    <col min="6133" max="6133" width="14.5703125" bestFit="1" customWidth="1"/>
    <col min="6134" max="6134" width="8" customWidth="1"/>
    <col min="6135" max="6135" width="1.85546875" customWidth="1"/>
    <col min="6136" max="6136" width="5.28515625" customWidth="1"/>
    <col min="6137" max="6137" width="5.5703125" customWidth="1"/>
    <col min="6138" max="6140" width="5.28515625" customWidth="1"/>
    <col min="6141" max="6141" width="5.7109375" customWidth="1"/>
    <col min="6142" max="6142" width="1.42578125" customWidth="1"/>
    <col min="6143" max="6143" width="2.7109375" customWidth="1"/>
    <col min="6144" max="6144" width="5.85546875" customWidth="1"/>
    <col min="6145" max="6145" width="6.85546875" customWidth="1"/>
    <col min="6146" max="6146" width="4.5703125" customWidth="1"/>
    <col min="6147" max="6147" width="5.85546875" customWidth="1"/>
    <col min="6148" max="6148" width="4.7109375" customWidth="1"/>
    <col min="6149" max="6149" width="5.42578125" customWidth="1"/>
    <col min="6150" max="6150" width="5.7109375" customWidth="1"/>
    <col min="6151" max="6151" width="0.140625" customWidth="1"/>
    <col min="6152" max="6152" width="5.140625" customWidth="1"/>
    <col min="6153" max="6153" width="5.7109375" customWidth="1"/>
    <col min="6154" max="6154" width="6.42578125" customWidth="1"/>
    <col min="6155" max="6155" width="6" customWidth="1"/>
    <col min="6156" max="6156" width="5.7109375" customWidth="1"/>
    <col min="6157" max="6157" width="6.140625" customWidth="1"/>
    <col min="6158" max="6158" width="6.7109375" customWidth="1"/>
    <col min="6159" max="6159" width="5.42578125" customWidth="1"/>
    <col min="6160" max="6160" width="5" customWidth="1"/>
    <col min="6161" max="6161" width="2.5703125" customWidth="1"/>
    <col min="6162" max="6162" width="5.7109375" customWidth="1"/>
    <col min="6163" max="6163" width="5.140625" customWidth="1"/>
    <col min="6164" max="6164" width="6" customWidth="1"/>
    <col min="6165" max="6165" width="6.140625" customWidth="1"/>
    <col min="6166" max="6166" width="6" customWidth="1"/>
    <col min="6167" max="6167" width="6.28515625" customWidth="1"/>
    <col min="6168" max="6168" width="6" customWidth="1"/>
    <col min="6169" max="6169" width="5.5703125" customWidth="1"/>
    <col min="6170" max="6170" width="1.7109375" customWidth="1"/>
    <col min="6171" max="6171" width="1.28515625" customWidth="1"/>
    <col min="6172" max="6172" width="1.42578125" customWidth="1"/>
    <col min="6173" max="6173" width="1.28515625" customWidth="1"/>
    <col min="6174" max="6174" width="6.42578125" customWidth="1"/>
    <col min="6175" max="6175" width="4.140625" customWidth="1"/>
    <col min="6176" max="6176" width="5.85546875" customWidth="1"/>
    <col min="6177" max="6177" width="5.5703125" customWidth="1"/>
    <col min="6178" max="6178" width="5.140625" customWidth="1"/>
    <col min="6179" max="6179" width="6" customWidth="1"/>
    <col min="6180" max="6180" width="4.28515625" customWidth="1"/>
    <col min="6181" max="6181" width="5.28515625" customWidth="1"/>
    <col min="6182" max="6182" width="5.42578125" customWidth="1"/>
    <col min="6183" max="6183" width="0.140625" customWidth="1"/>
    <col min="6184" max="6185" width="5.28515625" customWidth="1"/>
    <col min="6186" max="6186" width="5.42578125" customWidth="1"/>
    <col min="6187" max="6187" width="5.140625" customWidth="1"/>
    <col min="6188" max="6188" width="0.140625" customWidth="1"/>
    <col min="6189" max="6189" width="5.5703125" customWidth="1"/>
    <col min="6190" max="6190" width="5.85546875" customWidth="1"/>
    <col min="6191" max="6191" width="5.7109375" customWidth="1"/>
    <col min="6192" max="6192" width="6.28515625" customWidth="1"/>
    <col min="6193" max="6194" width="6" customWidth="1"/>
    <col min="6195" max="6195" width="6.28515625" customWidth="1"/>
    <col min="6196" max="6196" width="2" customWidth="1"/>
    <col min="6389" max="6389" width="14.5703125" bestFit="1" customWidth="1"/>
    <col min="6390" max="6390" width="8" customWidth="1"/>
    <col min="6391" max="6391" width="1.85546875" customWidth="1"/>
    <col min="6392" max="6392" width="5.28515625" customWidth="1"/>
    <col min="6393" max="6393" width="5.5703125" customWidth="1"/>
    <col min="6394" max="6396" width="5.28515625" customWidth="1"/>
    <col min="6397" max="6397" width="5.7109375" customWidth="1"/>
    <col min="6398" max="6398" width="1.42578125" customWidth="1"/>
    <col min="6399" max="6399" width="2.7109375" customWidth="1"/>
    <col min="6400" max="6400" width="5.85546875" customWidth="1"/>
    <col min="6401" max="6401" width="6.85546875" customWidth="1"/>
    <col min="6402" max="6402" width="4.5703125" customWidth="1"/>
    <col min="6403" max="6403" width="5.85546875" customWidth="1"/>
    <col min="6404" max="6404" width="4.7109375" customWidth="1"/>
    <col min="6405" max="6405" width="5.42578125" customWidth="1"/>
    <col min="6406" max="6406" width="5.7109375" customWidth="1"/>
    <col min="6407" max="6407" width="0.140625" customWidth="1"/>
    <col min="6408" max="6408" width="5.140625" customWidth="1"/>
    <col min="6409" max="6409" width="5.7109375" customWidth="1"/>
    <col min="6410" max="6410" width="6.42578125" customWidth="1"/>
    <col min="6411" max="6411" width="6" customWidth="1"/>
    <col min="6412" max="6412" width="5.7109375" customWidth="1"/>
    <col min="6413" max="6413" width="6.140625" customWidth="1"/>
    <col min="6414" max="6414" width="6.7109375" customWidth="1"/>
    <col min="6415" max="6415" width="5.42578125" customWidth="1"/>
    <col min="6416" max="6416" width="5" customWidth="1"/>
    <col min="6417" max="6417" width="2.5703125" customWidth="1"/>
    <col min="6418" max="6418" width="5.7109375" customWidth="1"/>
    <col min="6419" max="6419" width="5.140625" customWidth="1"/>
    <col min="6420" max="6420" width="6" customWidth="1"/>
    <col min="6421" max="6421" width="6.140625" customWidth="1"/>
    <col min="6422" max="6422" width="6" customWidth="1"/>
    <col min="6423" max="6423" width="6.28515625" customWidth="1"/>
    <col min="6424" max="6424" width="6" customWidth="1"/>
    <col min="6425" max="6425" width="5.5703125" customWidth="1"/>
    <col min="6426" max="6426" width="1.7109375" customWidth="1"/>
    <col min="6427" max="6427" width="1.28515625" customWidth="1"/>
    <col min="6428" max="6428" width="1.42578125" customWidth="1"/>
    <col min="6429" max="6429" width="1.28515625" customWidth="1"/>
    <col min="6430" max="6430" width="6.42578125" customWidth="1"/>
    <col min="6431" max="6431" width="4.140625" customWidth="1"/>
    <col min="6432" max="6432" width="5.85546875" customWidth="1"/>
    <col min="6433" max="6433" width="5.5703125" customWidth="1"/>
    <col min="6434" max="6434" width="5.140625" customWidth="1"/>
    <col min="6435" max="6435" width="6" customWidth="1"/>
    <col min="6436" max="6436" width="4.28515625" customWidth="1"/>
    <col min="6437" max="6437" width="5.28515625" customWidth="1"/>
    <col min="6438" max="6438" width="5.42578125" customWidth="1"/>
    <col min="6439" max="6439" width="0.140625" customWidth="1"/>
    <col min="6440" max="6441" width="5.28515625" customWidth="1"/>
    <col min="6442" max="6442" width="5.42578125" customWidth="1"/>
    <col min="6443" max="6443" width="5.140625" customWidth="1"/>
    <col min="6444" max="6444" width="0.140625" customWidth="1"/>
    <col min="6445" max="6445" width="5.5703125" customWidth="1"/>
    <col min="6446" max="6446" width="5.85546875" customWidth="1"/>
    <col min="6447" max="6447" width="5.7109375" customWidth="1"/>
    <col min="6448" max="6448" width="6.28515625" customWidth="1"/>
    <col min="6449" max="6450" width="6" customWidth="1"/>
    <col min="6451" max="6451" width="6.28515625" customWidth="1"/>
    <col min="6452" max="6452" width="2" customWidth="1"/>
    <col min="6645" max="6645" width="14.5703125" bestFit="1" customWidth="1"/>
    <col min="6646" max="6646" width="8" customWidth="1"/>
    <col min="6647" max="6647" width="1.85546875" customWidth="1"/>
    <col min="6648" max="6648" width="5.28515625" customWidth="1"/>
    <col min="6649" max="6649" width="5.5703125" customWidth="1"/>
    <col min="6650" max="6652" width="5.28515625" customWidth="1"/>
    <col min="6653" max="6653" width="5.7109375" customWidth="1"/>
    <col min="6654" max="6654" width="1.42578125" customWidth="1"/>
    <col min="6655" max="6655" width="2.7109375" customWidth="1"/>
    <col min="6656" max="6656" width="5.85546875" customWidth="1"/>
    <col min="6657" max="6657" width="6.85546875" customWidth="1"/>
    <col min="6658" max="6658" width="4.5703125" customWidth="1"/>
    <col min="6659" max="6659" width="5.85546875" customWidth="1"/>
    <col min="6660" max="6660" width="4.7109375" customWidth="1"/>
    <col min="6661" max="6661" width="5.42578125" customWidth="1"/>
    <col min="6662" max="6662" width="5.7109375" customWidth="1"/>
    <col min="6663" max="6663" width="0.140625" customWidth="1"/>
    <col min="6664" max="6664" width="5.140625" customWidth="1"/>
    <col min="6665" max="6665" width="5.7109375" customWidth="1"/>
    <col min="6666" max="6666" width="6.42578125" customWidth="1"/>
    <col min="6667" max="6667" width="6" customWidth="1"/>
    <col min="6668" max="6668" width="5.7109375" customWidth="1"/>
    <col min="6669" max="6669" width="6.140625" customWidth="1"/>
    <col min="6670" max="6670" width="6.7109375" customWidth="1"/>
    <col min="6671" max="6671" width="5.42578125" customWidth="1"/>
    <col min="6672" max="6672" width="5" customWidth="1"/>
    <col min="6673" max="6673" width="2.5703125" customWidth="1"/>
    <col min="6674" max="6674" width="5.7109375" customWidth="1"/>
    <col min="6675" max="6675" width="5.140625" customWidth="1"/>
    <col min="6676" max="6676" width="6" customWidth="1"/>
    <col min="6677" max="6677" width="6.140625" customWidth="1"/>
    <col min="6678" max="6678" width="6" customWidth="1"/>
    <col min="6679" max="6679" width="6.28515625" customWidth="1"/>
    <col min="6680" max="6680" width="6" customWidth="1"/>
    <col min="6681" max="6681" width="5.5703125" customWidth="1"/>
    <col min="6682" max="6682" width="1.7109375" customWidth="1"/>
    <col min="6683" max="6683" width="1.28515625" customWidth="1"/>
    <col min="6684" max="6684" width="1.42578125" customWidth="1"/>
    <col min="6685" max="6685" width="1.28515625" customWidth="1"/>
    <col min="6686" max="6686" width="6.42578125" customWidth="1"/>
    <col min="6687" max="6687" width="4.140625" customWidth="1"/>
    <col min="6688" max="6688" width="5.85546875" customWidth="1"/>
    <col min="6689" max="6689" width="5.5703125" customWidth="1"/>
    <col min="6690" max="6690" width="5.140625" customWidth="1"/>
    <col min="6691" max="6691" width="6" customWidth="1"/>
    <col min="6692" max="6692" width="4.28515625" customWidth="1"/>
    <col min="6693" max="6693" width="5.28515625" customWidth="1"/>
    <col min="6694" max="6694" width="5.42578125" customWidth="1"/>
    <col min="6695" max="6695" width="0.140625" customWidth="1"/>
    <col min="6696" max="6697" width="5.28515625" customWidth="1"/>
    <col min="6698" max="6698" width="5.42578125" customWidth="1"/>
    <col min="6699" max="6699" width="5.140625" customWidth="1"/>
    <col min="6700" max="6700" width="0.140625" customWidth="1"/>
    <col min="6701" max="6701" width="5.5703125" customWidth="1"/>
    <col min="6702" max="6702" width="5.85546875" customWidth="1"/>
    <col min="6703" max="6703" width="5.7109375" customWidth="1"/>
    <col min="6704" max="6704" width="6.28515625" customWidth="1"/>
    <col min="6705" max="6706" width="6" customWidth="1"/>
    <col min="6707" max="6707" width="6.28515625" customWidth="1"/>
    <col min="6708" max="6708" width="2" customWidth="1"/>
    <col min="6901" max="6901" width="14.5703125" bestFit="1" customWidth="1"/>
    <col min="6902" max="6902" width="8" customWidth="1"/>
    <col min="6903" max="6903" width="1.85546875" customWidth="1"/>
    <col min="6904" max="6904" width="5.28515625" customWidth="1"/>
    <col min="6905" max="6905" width="5.5703125" customWidth="1"/>
    <col min="6906" max="6908" width="5.28515625" customWidth="1"/>
    <col min="6909" max="6909" width="5.7109375" customWidth="1"/>
    <col min="6910" max="6910" width="1.42578125" customWidth="1"/>
    <col min="6911" max="6911" width="2.7109375" customWidth="1"/>
    <col min="6912" max="6912" width="5.85546875" customWidth="1"/>
    <col min="6913" max="6913" width="6.85546875" customWidth="1"/>
    <col min="6914" max="6914" width="4.5703125" customWidth="1"/>
    <col min="6915" max="6915" width="5.85546875" customWidth="1"/>
    <col min="6916" max="6916" width="4.7109375" customWidth="1"/>
    <col min="6917" max="6917" width="5.42578125" customWidth="1"/>
    <col min="6918" max="6918" width="5.7109375" customWidth="1"/>
    <col min="6919" max="6919" width="0.140625" customWidth="1"/>
    <col min="6920" max="6920" width="5.140625" customWidth="1"/>
    <col min="6921" max="6921" width="5.7109375" customWidth="1"/>
    <col min="6922" max="6922" width="6.42578125" customWidth="1"/>
    <col min="6923" max="6923" width="6" customWidth="1"/>
    <col min="6924" max="6924" width="5.7109375" customWidth="1"/>
    <col min="6925" max="6925" width="6.140625" customWidth="1"/>
    <col min="6926" max="6926" width="6.7109375" customWidth="1"/>
    <col min="6927" max="6927" width="5.42578125" customWidth="1"/>
    <col min="6928" max="6928" width="5" customWidth="1"/>
    <col min="6929" max="6929" width="2.5703125" customWidth="1"/>
    <col min="6930" max="6930" width="5.7109375" customWidth="1"/>
    <col min="6931" max="6931" width="5.140625" customWidth="1"/>
    <col min="6932" max="6932" width="6" customWidth="1"/>
    <col min="6933" max="6933" width="6.140625" customWidth="1"/>
    <col min="6934" max="6934" width="6" customWidth="1"/>
    <col min="6935" max="6935" width="6.28515625" customWidth="1"/>
    <col min="6936" max="6936" width="6" customWidth="1"/>
    <col min="6937" max="6937" width="5.5703125" customWidth="1"/>
    <col min="6938" max="6938" width="1.7109375" customWidth="1"/>
    <col min="6939" max="6939" width="1.28515625" customWidth="1"/>
    <col min="6940" max="6940" width="1.42578125" customWidth="1"/>
    <col min="6941" max="6941" width="1.28515625" customWidth="1"/>
    <col min="6942" max="6942" width="6.42578125" customWidth="1"/>
    <col min="6943" max="6943" width="4.140625" customWidth="1"/>
    <col min="6944" max="6944" width="5.85546875" customWidth="1"/>
    <col min="6945" max="6945" width="5.5703125" customWidth="1"/>
    <col min="6946" max="6946" width="5.140625" customWidth="1"/>
    <col min="6947" max="6947" width="6" customWidth="1"/>
    <col min="6948" max="6948" width="4.28515625" customWidth="1"/>
    <col min="6949" max="6949" width="5.28515625" customWidth="1"/>
    <col min="6950" max="6950" width="5.42578125" customWidth="1"/>
    <col min="6951" max="6951" width="0.140625" customWidth="1"/>
    <col min="6952" max="6953" width="5.28515625" customWidth="1"/>
    <col min="6954" max="6954" width="5.42578125" customWidth="1"/>
    <col min="6955" max="6955" width="5.140625" customWidth="1"/>
    <col min="6956" max="6956" width="0.140625" customWidth="1"/>
    <col min="6957" max="6957" width="5.5703125" customWidth="1"/>
    <col min="6958" max="6958" width="5.85546875" customWidth="1"/>
    <col min="6959" max="6959" width="5.7109375" customWidth="1"/>
    <col min="6960" max="6960" width="6.28515625" customWidth="1"/>
    <col min="6961" max="6962" width="6" customWidth="1"/>
    <col min="6963" max="6963" width="6.28515625" customWidth="1"/>
    <col min="6964" max="6964" width="2" customWidth="1"/>
    <col min="7157" max="7157" width="14.5703125" bestFit="1" customWidth="1"/>
    <col min="7158" max="7158" width="8" customWidth="1"/>
    <col min="7159" max="7159" width="1.85546875" customWidth="1"/>
    <col min="7160" max="7160" width="5.28515625" customWidth="1"/>
    <col min="7161" max="7161" width="5.5703125" customWidth="1"/>
    <col min="7162" max="7164" width="5.28515625" customWidth="1"/>
    <col min="7165" max="7165" width="5.7109375" customWidth="1"/>
    <col min="7166" max="7166" width="1.42578125" customWidth="1"/>
    <col min="7167" max="7167" width="2.7109375" customWidth="1"/>
    <col min="7168" max="7168" width="5.85546875" customWidth="1"/>
    <col min="7169" max="7169" width="6.85546875" customWidth="1"/>
    <col min="7170" max="7170" width="4.5703125" customWidth="1"/>
    <col min="7171" max="7171" width="5.85546875" customWidth="1"/>
    <col min="7172" max="7172" width="4.7109375" customWidth="1"/>
    <col min="7173" max="7173" width="5.42578125" customWidth="1"/>
    <col min="7174" max="7174" width="5.7109375" customWidth="1"/>
    <col min="7175" max="7175" width="0.140625" customWidth="1"/>
    <col min="7176" max="7176" width="5.140625" customWidth="1"/>
    <col min="7177" max="7177" width="5.7109375" customWidth="1"/>
    <col min="7178" max="7178" width="6.42578125" customWidth="1"/>
    <col min="7179" max="7179" width="6" customWidth="1"/>
    <col min="7180" max="7180" width="5.7109375" customWidth="1"/>
    <col min="7181" max="7181" width="6.140625" customWidth="1"/>
    <col min="7182" max="7182" width="6.7109375" customWidth="1"/>
    <col min="7183" max="7183" width="5.42578125" customWidth="1"/>
    <col min="7184" max="7184" width="5" customWidth="1"/>
    <col min="7185" max="7185" width="2.5703125" customWidth="1"/>
    <col min="7186" max="7186" width="5.7109375" customWidth="1"/>
    <col min="7187" max="7187" width="5.140625" customWidth="1"/>
    <col min="7188" max="7188" width="6" customWidth="1"/>
    <col min="7189" max="7189" width="6.140625" customWidth="1"/>
    <col min="7190" max="7190" width="6" customWidth="1"/>
    <col min="7191" max="7191" width="6.28515625" customWidth="1"/>
    <col min="7192" max="7192" width="6" customWidth="1"/>
    <col min="7193" max="7193" width="5.5703125" customWidth="1"/>
    <col min="7194" max="7194" width="1.7109375" customWidth="1"/>
    <col min="7195" max="7195" width="1.28515625" customWidth="1"/>
    <col min="7196" max="7196" width="1.42578125" customWidth="1"/>
    <col min="7197" max="7197" width="1.28515625" customWidth="1"/>
    <col min="7198" max="7198" width="6.42578125" customWidth="1"/>
    <col min="7199" max="7199" width="4.140625" customWidth="1"/>
    <col min="7200" max="7200" width="5.85546875" customWidth="1"/>
    <col min="7201" max="7201" width="5.5703125" customWidth="1"/>
    <col min="7202" max="7202" width="5.140625" customWidth="1"/>
    <col min="7203" max="7203" width="6" customWidth="1"/>
    <col min="7204" max="7204" width="4.28515625" customWidth="1"/>
    <col min="7205" max="7205" width="5.28515625" customWidth="1"/>
    <col min="7206" max="7206" width="5.42578125" customWidth="1"/>
    <col min="7207" max="7207" width="0.140625" customWidth="1"/>
    <col min="7208" max="7209" width="5.28515625" customWidth="1"/>
    <col min="7210" max="7210" width="5.42578125" customWidth="1"/>
    <col min="7211" max="7211" width="5.140625" customWidth="1"/>
    <col min="7212" max="7212" width="0.140625" customWidth="1"/>
    <col min="7213" max="7213" width="5.5703125" customWidth="1"/>
    <col min="7214" max="7214" width="5.85546875" customWidth="1"/>
    <col min="7215" max="7215" width="5.7109375" customWidth="1"/>
    <col min="7216" max="7216" width="6.28515625" customWidth="1"/>
    <col min="7217" max="7218" width="6" customWidth="1"/>
    <col min="7219" max="7219" width="6.28515625" customWidth="1"/>
    <col min="7220" max="7220" width="2" customWidth="1"/>
    <col min="7413" max="7413" width="14.5703125" bestFit="1" customWidth="1"/>
    <col min="7414" max="7414" width="8" customWidth="1"/>
    <col min="7415" max="7415" width="1.85546875" customWidth="1"/>
    <col min="7416" max="7416" width="5.28515625" customWidth="1"/>
    <col min="7417" max="7417" width="5.5703125" customWidth="1"/>
    <col min="7418" max="7420" width="5.28515625" customWidth="1"/>
    <col min="7421" max="7421" width="5.7109375" customWidth="1"/>
    <col min="7422" max="7422" width="1.42578125" customWidth="1"/>
    <col min="7423" max="7423" width="2.7109375" customWidth="1"/>
    <col min="7424" max="7424" width="5.85546875" customWidth="1"/>
    <col min="7425" max="7425" width="6.85546875" customWidth="1"/>
    <col min="7426" max="7426" width="4.5703125" customWidth="1"/>
    <col min="7427" max="7427" width="5.85546875" customWidth="1"/>
    <col min="7428" max="7428" width="4.7109375" customWidth="1"/>
    <col min="7429" max="7429" width="5.42578125" customWidth="1"/>
    <col min="7430" max="7430" width="5.7109375" customWidth="1"/>
    <col min="7431" max="7431" width="0.140625" customWidth="1"/>
    <col min="7432" max="7432" width="5.140625" customWidth="1"/>
    <col min="7433" max="7433" width="5.7109375" customWidth="1"/>
    <col min="7434" max="7434" width="6.42578125" customWidth="1"/>
    <col min="7435" max="7435" width="6" customWidth="1"/>
    <col min="7436" max="7436" width="5.7109375" customWidth="1"/>
    <col min="7437" max="7437" width="6.140625" customWidth="1"/>
    <col min="7438" max="7438" width="6.7109375" customWidth="1"/>
    <col min="7439" max="7439" width="5.42578125" customWidth="1"/>
    <col min="7440" max="7440" width="5" customWidth="1"/>
    <col min="7441" max="7441" width="2.5703125" customWidth="1"/>
    <col min="7442" max="7442" width="5.7109375" customWidth="1"/>
    <col min="7443" max="7443" width="5.140625" customWidth="1"/>
    <col min="7444" max="7444" width="6" customWidth="1"/>
    <col min="7445" max="7445" width="6.140625" customWidth="1"/>
    <col min="7446" max="7446" width="6" customWidth="1"/>
    <col min="7447" max="7447" width="6.28515625" customWidth="1"/>
    <col min="7448" max="7448" width="6" customWidth="1"/>
    <col min="7449" max="7449" width="5.5703125" customWidth="1"/>
    <col min="7450" max="7450" width="1.7109375" customWidth="1"/>
    <col min="7451" max="7451" width="1.28515625" customWidth="1"/>
    <col min="7452" max="7452" width="1.42578125" customWidth="1"/>
    <col min="7453" max="7453" width="1.28515625" customWidth="1"/>
    <col min="7454" max="7454" width="6.42578125" customWidth="1"/>
    <col min="7455" max="7455" width="4.140625" customWidth="1"/>
    <col min="7456" max="7456" width="5.85546875" customWidth="1"/>
    <col min="7457" max="7457" width="5.5703125" customWidth="1"/>
    <col min="7458" max="7458" width="5.140625" customWidth="1"/>
    <col min="7459" max="7459" width="6" customWidth="1"/>
    <col min="7460" max="7460" width="4.28515625" customWidth="1"/>
    <col min="7461" max="7461" width="5.28515625" customWidth="1"/>
    <col min="7462" max="7462" width="5.42578125" customWidth="1"/>
    <col min="7463" max="7463" width="0.140625" customWidth="1"/>
    <col min="7464" max="7465" width="5.28515625" customWidth="1"/>
    <col min="7466" max="7466" width="5.42578125" customWidth="1"/>
    <col min="7467" max="7467" width="5.140625" customWidth="1"/>
    <col min="7468" max="7468" width="0.140625" customWidth="1"/>
    <col min="7469" max="7469" width="5.5703125" customWidth="1"/>
    <col min="7470" max="7470" width="5.85546875" customWidth="1"/>
    <col min="7471" max="7471" width="5.7109375" customWidth="1"/>
    <col min="7472" max="7472" width="6.28515625" customWidth="1"/>
    <col min="7473" max="7474" width="6" customWidth="1"/>
    <col min="7475" max="7475" width="6.28515625" customWidth="1"/>
    <col min="7476" max="7476" width="2" customWidth="1"/>
    <col min="7669" max="7669" width="14.5703125" bestFit="1" customWidth="1"/>
    <col min="7670" max="7670" width="8" customWidth="1"/>
    <col min="7671" max="7671" width="1.85546875" customWidth="1"/>
    <col min="7672" max="7672" width="5.28515625" customWidth="1"/>
    <col min="7673" max="7673" width="5.5703125" customWidth="1"/>
    <col min="7674" max="7676" width="5.28515625" customWidth="1"/>
    <col min="7677" max="7677" width="5.7109375" customWidth="1"/>
    <col min="7678" max="7678" width="1.42578125" customWidth="1"/>
    <col min="7679" max="7679" width="2.7109375" customWidth="1"/>
    <col min="7680" max="7680" width="5.85546875" customWidth="1"/>
    <col min="7681" max="7681" width="6.85546875" customWidth="1"/>
    <col min="7682" max="7682" width="4.5703125" customWidth="1"/>
    <col min="7683" max="7683" width="5.85546875" customWidth="1"/>
    <col min="7684" max="7684" width="4.7109375" customWidth="1"/>
    <col min="7685" max="7685" width="5.42578125" customWidth="1"/>
    <col min="7686" max="7686" width="5.7109375" customWidth="1"/>
    <col min="7687" max="7687" width="0.140625" customWidth="1"/>
    <col min="7688" max="7688" width="5.140625" customWidth="1"/>
    <col min="7689" max="7689" width="5.7109375" customWidth="1"/>
    <col min="7690" max="7690" width="6.42578125" customWidth="1"/>
    <col min="7691" max="7691" width="6" customWidth="1"/>
    <col min="7692" max="7692" width="5.7109375" customWidth="1"/>
    <col min="7693" max="7693" width="6.140625" customWidth="1"/>
    <col min="7694" max="7694" width="6.7109375" customWidth="1"/>
    <col min="7695" max="7695" width="5.42578125" customWidth="1"/>
    <col min="7696" max="7696" width="5" customWidth="1"/>
    <col min="7697" max="7697" width="2.5703125" customWidth="1"/>
    <col min="7698" max="7698" width="5.7109375" customWidth="1"/>
    <col min="7699" max="7699" width="5.140625" customWidth="1"/>
    <col min="7700" max="7700" width="6" customWidth="1"/>
    <col min="7701" max="7701" width="6.140625" customWidth="1"/>
    <col min="7702" max="7702" width="6" customWidth="1"/>
    <col min="7703" max="7703" width="6.28515625" customWidth="1"/>
    <col min="7704" max="7704" width="6" customWidth="1"/>
    <col min="7705" max="7705" width="5.5703125" customWidth="1"/>
    <col min="7706" max="7706" width="1.7109375" customWidth="1"/>
    <col min="7707" max="7707" width="1.28515625" customWidth="1"/>
    <col min="7708" max="7708" width="1.42578125" customWidth="1"/>
    <col min="7709" max="7709" width="1.28515625" customWidth="1"/>
    <col min="7710" max="7710" width="6.42578125" customWidth="1"/>
    <col min="7711" max="7711" width="4.140625" customWidth="1"/>
    <col min="7712" max="7712" width="5.85546875" customWidth="1"/>
    <col min="7713" max="7713" width="5.5703125" customWidth="1"/>
    <col min="7714" max="7714" width="5.140625" customWidth="1"/>
    <col min="7715" max="7715" width="6" customWidth="1"/>
    <col min="7716" max="7716" width="4.28515625" customWidth="1"/>
    <col min="7717" max="7717" width="5.28515625" customWidth="1"/>
    <col min="7718" max="7718" width="5.42578125" customWidth="1"/>
    <col min="7719" max="7719" width="0.140625" customWidth="1"/>
    <col min="7720" max="7721" width="5.28515625" customWidth="1"/>
    <col min="7722" max="7722" width="5.42578125" customWidth="1"/>
    <col min="7723" max="7723" width="5.140625" customWidth="1"/>
    <col min="7724" max="7724" width="0.140625" customWidth="1"/>
    <col min="7725" max="7725" width="5.5703125" customWidth="1"/>
    <col min="7726" max="7726" width="5.85546875" customWidth="1"/>
    <col min="7727" max="7727" width="5.7109375" customWidth="1"/>
    <col min="7728" max="7728" width="6.28515625" customWidth="1"/>
    <col min="7729" max="7730" width="6" customWidth="1"/>
    <col min="7731" max="7731" width="6.28515625" customWidth="1"/>
    <col min="7732" max="7732" width="2" customWidth="1"/>
    <col min="7925" max="7925" width="14.5703125" bestFit="1" customWidth="1"/>
    <col min="7926" max="7926" width="8" customWidth="1"/>
    <col min="7927" max="7927" width="1.85546875" customWidth="1"/>
    <col min="7928" max="7928" width="5.28515625" customWidth="1"/>
    <col min="7929" max="7929" width="5.5703125" customWidth="1"/>
    <col min="7930" max="7932" width="5.28515625" customWidth="1"/>
    <col min="7933" max="7933" width="5.7109375" customWidth="1"/>
    <col min="7934" max="7934" width="1.42578125" customWidth="1"/>
    <col min="7935" max="7935" width="2.7109375" customWidth="1"/>
    <col min="7936" max="7936" width="5.85546875" customWidth="1"/>
    <col min="7937" max="7937" width="6.85546875" customWidth="1"/>
    <col min="7938" max="7938" width="4.5703125" customWidth="1"/>
    <col min="7939" max="7939" width="5.85546875" customWidth="1"/>
    <col min="7940" max="7940" width="4.7109375" customWidth="1"/>
    <col min="7941" max="7941" width="5.42578125" customWidth="1"/>
    <col min="7942" max="7942" width="5.7109375" customWidth="1"/>
    <col min="7943" max="7943" width="0.140625" customWidth="1"/>
    <col min="7944" max="7944" width="5.140625" customWidth="1"/>
    <col min="7945" max="7945" width="5.7109375" customWidth="1"/>
    <col min="7946" max="7946" width="6.42578125" customWidth="1"/>
    <col min="7947" max="7947" width="6" customWidth="1"/>
    <col min="7948" max="7948" width="5.7109375" customWidth="1"/>
    <col min="7949" max="7949" width="6.140625" customWidth="1"/>
    <col min="7950" max="7950" width="6.7109375" customWidth="1"/>
    <col min="7951" max="7951" width="5.42578125" customWidth="1"/>
    <col min="7952" max="7952" width="5" customWidth="1"/>
    <col min="7953" max="7953" width="2.5703125" customWidth="1"/>
    <col min="7954" max="7954" width="5.7109375" customWidth="1"/>
    <col min="7955" max="7955" width="5.140625" customWidth="1"/>
    <col min="7956" max="7956" width="6" customWidth="1"/>
    <col min="7957" max="7957" width="6.140625" customWidth="1"/>
    <col min="7958" max="7958" width="6" customWidth="1"/>
    <col min="7959" max="7959" width="6.28515625" customWidth="1"/>
    <col min="7960" max="7960" width="6" customWidth="1"/>
    <col min="7961" max="7961" width="5.5703125" customWidth="1"/>
    <col min="7962" max="7962" width="1.7109375" customWidth="1"/>
    <col min="7963" max="7963" width="1.28515625" customWidth="1"/>
    <col min="7964" max="7964" width="1.42578125" customWidth="1"/>
    <col min="7965" max="7965" width="1.28515625" customWidth="1"/>
    <col min="7966" max="7966" width="6.42578125" customWidth="1"/>
    <col min="7967" max="7967" width="4.140625" customWidth="1"/>
    <col min="7968" max="7968" width="5.85546875" customWidth="1"/>
    <col min="7969" max="7969" width="5.5703125" customWidth="1"/>
    <col min="7970" max="7970" width="5.140625" customWidth="1"/>
    <col min="7971" max="7971" width="6" customWidth="1"/>
    <col min="7972" max="7972" width="4.28515625" customWidth="1"/>
    <col min="7973" max="7973" width="5.28515625" customWidth="1"/>
    <col min="7974" max="7974" width="5.42578125" customWidth="1"/>
    <col min="7975" max="7975" width="0.140625" customWidth="1"/>
    <col min="7976" max="7977" width="5.28515625" customWidth="1"/>
    <col min="7978" max="7978" width="5.42578125" customWidth="1"/>
    <col min="7979" max="7979" width="5.140625" customWidth="1"/>
    <col min="7980" max="7980" width="0.140625" customWidth="1"/>
    <col min="7981" max="7981" width="5.5703125" customWidth="1"/>
    <col min="7982" max="7982" width="5.85546875" customWidth="1"/>
    <col min="7983" max="7983" width="5.7109375" customWidth="1"/>
    <col min="7984" max="7984" width="6.28515625" customWidth="1"/>
    <col min="7985" max="7986" width="6" customWidth="1"/>
    <col min="7987" max="7987" width="6.28515625" customWidth="1"/>
    <col min="7988" max="7988" width="2" customWidth="1"/>
    <col min="8181" max="8181" width="14.5703125" bestFit="1" customWidth="1"/>
    <col min="8182" max="8182" width="8" customWidth="1"/>
    <col min="8183" max="8183" width="1.85546875" customWidth="1"/>
    <col min="8184" max="8184" width="5.28515625" customWidth="1"/>
    <col min="8185" max="8185" width="5.5703125" customWidth="1"/>
    <col min="8186" max="8188" width="5.28515625" customWidth="1"/>
    <col min="8189" max="8189" width="5.7109375" customWidth="1"/>
    <col min="8190" max="8190" width="1.42578125" customWidth="1"/>
    <col min="8191" max="8191" width="2.7109375" customWidth="1"/>
    <col min="8192" max="8192" width="5.85546875" customWidth="1"/>
    <col min="8193" max="8193" width="6.85546875" customWidth="1"/>
    <col min="8194" max="8194" width="4.5703125" customWidth="1"/>
    <col min="8195" max="8195" width="5.85546875" customWidth="1"/>
    <col min="8196" max="8196" width="4.7109375" customWidth="1"/>
    <col min="8197" max="8197" width="5.42578125" customWidth="1"/>
    <col min="8198" max="8198" width="5.7109375" customWidth="1"/>
    <col min="8199" max="8199" width="0.140625" customWidth="1"/>
    <col min="8200" max="8200" width="5.140625" customWidth="1"/>
    <col min="8201" max="8201" width="5.7109375" customWidth="1"/>
    <col min="8202" max="8202" width="6.42578125" customWidth="1"/>
    <col min="8203" max="8203" width="6" customWidth="1"/>
    <col min="8204" max="8204" width="5.7109375" customWidth="1"/>
    <col min="8205" max="8205" width="6.140625" customWidth="1"/>
    <col min="8206" max="8206" width="6.7109375" customWidth="1"/>
    <col min="8207" max="8207" width="5.42578125" customWidth="1"/>
    <col min="8208" max="8208" width="5" customWidth="1"/>
    <col min="8209" max="8209" width="2.5703125" customWidth="1"/>
    <col min="8210" max="8210" width="5.7109375" customWidth="1"/>
    <col min="8211" max="8211" width="5.140625" customWidth="1"/>
    <col min="8212" max="8212" width="6" customWidth="1"/>
    <col min="8213" max="8213" width="6.140625" customWidth="1"/>
    <col min="8214" max="8214" width="6" customWidth="1"/>
    <col min="8215" max="8215" width="6.28515625" customWidth="1"/>
    <col min="8216" max="8216" width="6" customWidth="1"/>
    <col min="8217" max="8217" width="5.5703125" customWidth="1"/>
    <col min="8218" max="8218" width="1.7109375" customWidth="1"/>
    <col min="8219" max="8219" width="1.28515625" customWidth="1"/>
    <col min="8220" max="8220" width="1.42578125" customWidth="1"/>
    <col min="8221" max="8221" width="1.28515625" customWidth="1"/>
    <col min="8222" max="8222" width="6.42578125" customWidth="1"/>
    <col min="8223" max="8223" width="4.140625" customWidth="1"/>
    <col min="8224" max="8224" width="5.85546875" customWidth="1"/>
    <col min="8225" max="8225" width="5.5703125" customWidth="1"/>
    <col min="8226" max="8226" width="5.140625" customWidth="1"/>
    <col min="8227" max="8227" width="6" customWidth="1"/>
    <col min="8228" max="8228" width="4.28515625" customWidth="1"/>
    <col min="8229" max="8229" width="5.28515625" customWidth="1"/>
    <col min="8230" max="8230" width="5.42578125" customWidth="1"/>
    <col min="8231" max="8231" width="0.140625" customWidth="1"/>
    <col min="8232" max="8233" width="5.28515625" customWidth="1"/>
    <col min="8234" max="8234" width="5.42578125" customWidth="1"/>
    <col min="8235" max="8235" width="5.140625" customWidth="1"/>
    <col min="8236" max="8236" width="0.140625" customWidth="1"/>
    <col min="8237" max="8237" width="5.5703125" customWidth="1"/>
    <col min="8238" max="8238" width="5.85546875" customWidth="1"/>
    <col min="8239" max="8239" width="5.7109375" customWidth="1"/>
    <col min="8240" max="8240" width="6.28515625" customWidth="1"/>
    <col min="8241" max="8242" width="6" customWidth="1"/>
    <col min="8243" max="8243" width="6.28515625" customWidth="1"/>
    <col min="8244" max="8244" width="2" customWidth="1"/>
    <col min="8437" max="8437" width="14.5703125" bestFit="1" customWidth="1"/>
    <col min="8438" max="8438" width="8" customWidth="1"/>
    <col min="8439" max="8439" width="1.85546875" customWidth="1"/>
    <col min="8440" max="8440" width="5.28515625" customWidth="1"/>
    <col min="8441" max="8441" width="5.5703125" customWidth="1"/>
    <col min="8442" max="8444" width="5.28515625" customWidth="1"/>
    <col min="8445" max="8445" width="5.7109375" customWidth="1"/>
    <col min="8446" max="8446" width="1.42578125" customWidth="1"/>
    <col min="8447" max="8447" width="2.7109375" customWidth="1"/>
    <col min="8448" max="8448" width="5.85546875" customWidth="1"/>
    <col min="8449" max="8449" width="6.85546875" customWidth="1"/>
    <col min="8450" max="8450" width="4.5703125" customWidth="1"/>
    <col min="8451" max="8451" width="5.85546875" customWidth="1"/>
    <col min="8452" max="8452" width="4.7109375" customWidth="1"/>
    <col min="8453" max="8453" width="5.42578125" customWidth="1"/>
    <col min="8454" max="8454" width="5.7109375" customWidth="1"/>
    <col min="8455" max="8455" width="0.140625" customWidth="1"/>
    <col min="8456" max="8456" width="5.140625" customWidth="1"/>
    <col min="8457" max="8457" width="5.7109375" customWidth="1"/>
    <col min="8458" max="8458" width="6.42578125" customWidth="1"/>
    <col min="8459" max="8459" width="6" customWidth="1"/>
    <col min="8460" max="8460" width="5.7109375" customWidth="1"/>
    <col min="8461" max="8461" width="6.140625" customWidth="1"/>
    <col min="8462" max="8462" width="6.7109375" customWidth="1"/>
    <col min="8463" max="8463" width="5.42578125" customWidth="1"/>
    <col min="8464" max="8464" width="5" customWidth="1"/>
    <col min="8465" max="8465" width="2.5703125" customWidth="1"/>
    <col min="8466" max="8466" width="5.7109375" customWidth="1"/>
    <col min="8467" max="8467" width="5.140625" customWidth="1"/>
    <col min="8468" max="8468" width="6" customWidth="1"/>
    <col min="8469" max="8469" width="6.140625" customWidth="1"/>
    <col min="8470" max="8470" width="6" customWidth="1"/>
    <col min="8471" max="8471" width="6.28515625" customWidth="1"/>
    <col min="8472" max="8472" width="6" customWidth="1"/>
    <col min="8473" max="8473" width="5.5703125" customWidth="1"/>
    <col min="8474" max="8474" width="1.7109375" customWidth="1"/>
    <col min="8475" max="8475" width="1.28515625" customWidth="1"/>
    <col min="8476" max="8476" width="1.42578125" customWidth="1"/>
    <col min="8477" max="8477" width="1.28515625" customWidth="1"/>
    <col min="8478" max="8478" width="6.42578125" customWidth="1"/>
    <col min="8479" max="8479" width="4.140625" customWidth="1"/>
    <col min="8480" max="8480" width="5.85546875" customWidth="1"/>
    <col min="8481" max="8481" width="5.5703125" customWidth="1"/>
    <col min="8482" max="8482" width="5.140625" customWidth="1"/>
    <col min="8483" max="8483" width="6" customWidth="1"/>
    <col min="8484" max="8484" width="4.28515625" customWidth="1"/>
    <col min="8485" max="8485" width="5.28515625" customWidth="1"/>
    <col min="8486" max="8486" width="5.42578125" customWidth="1"/>
    <col min="8487" max="8487" width="0.140625" customWidth="1"/>
    <col min="8488" max="8489" width="5.28515625" customWidth="1"/>
    <col min="8490" max="8490" width="5.42578125" customWidth="1"/>
    <col min="8491" max="8491" width="5.140625" customWidth="1"/>
    <col min="8492" max="8492" width="0.140625" customWidth="1"/>
    <col min="8493" max="8493" width="5.5703125" customWidth="1"/>
    <col min="8494" max="8494" width="5.85546875" customWidth="1"/>
    <col min="8495" max="8495" width="5.7109375" customWidth="1"/>
    <col min="8496" max="8496" width="6.28515625" customWidth="1"/>
    <col min="8497" max="8498" width="6" customWidth="1"/>
    <col min="8499" max="8499" width="6.28515625" customWidth="1"/>
    <col min="8500" max="8500" width="2" customWidth="1"/>
    <col min="8693" max="8693" width="14.5703125" bestFit="1" customWidth="1"/>
    <col min="8694" max="8694" width="8" customWidth="1"/>
    <col min="8695" max="8695" width="1.85546875" customWidth="1"/>
    <col min="8696" max="8696" width="5.28515625" customWidth="1"/>
    <col min="8697" max="8697" width="5.5703125" customWidth="1"/>
    <col min="8698" max="8700" width="5.28515625" customWidth="1"/>
    <col min="8701" max="8701" width="5.7109375" customWidth="1"/>
    <col min="8702" max="8702" width="1.42578125" customWidth="1"/>
    <col min="8703" max="8703" width="2.7109375" customWidth="1"/>
    <col min="8704" max="8704" width="5.85546875" customWidth="1"/>
    <col min="8705" max="8705" width="6.85546875" customWidth="1"/>
    <col min="8706" max="8706" width="4.5703125" customWidth="1"/>
    <col min="8707" max="8707" width="5.85546875" customWidth="1"/>
    <col min="8708" max="8708" width="4.7109375" customWidth="1"/>
    <col min="8709" max="8709" width="5.42578125" customWidth="1"/>
    <col min="8710" max="8710" width="5.7109375" customWidth="1"/>
    <col min="8711" max="8711" width="0.140625" customWidth="1"/>
    <col min="8712" max="8712" width="5.140625" customWidth="1"/>
    <col min="8713" max="8713" width="5.7109375" customWidth="1"/>
    <col min="8714" max="8714" width="6.42578125" customWidth="1"/>
    <col min="8715" max="8715" width="6" customWidth="1"/>
    <col min="8716" max="8716" width="5.7109375" customWidth="1"/>
    <col min="8717" max="8717" width="6.140625" customWidth="1"/>
    <col min="8718" max="8718" width="6.7109375" customWidth="1"/>
    <col min="8719" max="8719" width="5.42578125" customWidth="1"/>
    <col min="8720" max="8720" width="5" customWidth="1"/>
    <col min="8721" max="8721" width="2.5703125" customWidth="1"/>
    <col min="8722" max="8722" width="5.7109375" customWidth="1"/>
    <col min="8723" max="8723" width="5.140625" customWidth="1"/>
    <col min="8724" max="8724" width="6" customWidth="1"/>
    <col min="8725" max="8725" width="6.140625" customWidth="1"/>
    <col min="8726" max="8726" width="6" customWidth="1"/>
    <col min="8727" max="8727" width="6.28515625" customWidth="1"/>
    <col min="8728" max="8728" width="6" customWidth="1"/>
    <col min="8729" max="8729" width="5.5703125" customWidth="1"/>
    <col min="8730" max="8730" width="1.7109375" customWidth="1"/>
    <col min="8731" max="8731" width="1.28515625" customWidth="1"/>
    <col min="8732" max="8732" width="1.42578125" customWidth="1"/>
    <col min="8733" max="8733" width="1.28515625" customWidth="1"/>
    <col min="8734" max="8734" width="6.42578125" customWidth="1"/>
    <col min="8735" max="8735" width="4.140625" customWidth="1"/>
    <col min="8736" max="8736" width="5.85546875" customWidth="1"/>
    <col min="8737" max="8737" width="5.5703125" customWidth="1"/>
    <col min="8738" max="8738" width="5.140625" customWidth="1"/>
    <col min="8739" max="8739" width="6" customWidth="1"/>
    <col min="8740" max="8740" width="4.28515625" customWidth="1"/>
    <col min="8741" max="8741" width="5.28515625" customWidth="1"/>
    <col min="8742" max="8742" width="5.42578125" customWidth="1"/>
    <col min="8743" max="8743" width="0.140625" customWidth="1"/>
    <col min="8744" max="8745" width="5.28515625" customWidth="1"/>
    <col min="8746" max="8746" width="5.42578125" customWidth="1"/>
    <col min="8747" max="8747" width="5.140625" customWidth="1"/>
    <col min="8748" max="8748" width="0.140625" customWidth="1"/>
    <col min="8749" max="8749" width="5.5703125" customWidth="1"/>
    <col min="8750" max="8750" width="5.85546875" customWidth="1"/>
    <col min="8751" max="8751" width="5.7109375" customWidth="1"/>
    <col min="8752" max="8752" width="6.28515625" customWidth="1"/>
    <col min="8753" max="8754" width="6" customWidth="1"/>
    <col min="8755" max="8755" width="6.28515625" customWidth="1"/>
    <col min="8756" max="8756" width="2" customWidth="1"/>
    <col min="8949" max="8949" width="14.5703125" bestFit="1" customWidth="1"/>
    <col min="8950" max="8950" width="8" customWidth="1"/>
    <col min="8951" max="8951" width="1.85546875" customWidth="1"/>
    <col min="8952" max="8952" width="5.28515625" customWidth="1"/>
    <col min="8953" max="8953" width="5.5703125" customWidth="1"/>
    <col min="8954" max="8956" width="5.28515625" customWidth="1"/>
    <col min="8957" max="8957" width="5.7109375" customWidth="1"/>
    <col min="8958" max="8958" width="1.42578125" customWidth="1"/>
    <col min="8959" max="8959" width="2.7109375" customWidth="1"/>
    <col min="8960" max="8960" width="5.85546875" customWidth="1"/>
    <col min="8961" max="8961" width="6.85546875" customWidth="1"/>
    <col min="8962" max="8962" width="4.5703125" customWidth="1"/>
    <col min="8963" max="8963" width="5.85546875" customWidth="1"/>
    <col min="8964" max="8964" width="4.7109375" customWidth="1"/>
    <col min="8965" max="8965" width="5.42578125" customWidth="1"/>
    <col min="8966" max="8966" width="5.7109375" customWidth="1"/>
    <col min="8967" max="8967" width="0.140625" customWidth="1"/>
    <col min="8968" max="8968" width="5.140625" customWidth="1"/>
    <col min="8969" max="8969" width="5.7109375" customWidth="1"/>
    <col min="8970" max="8970" width="6.42578125" customWidth="1"/>
    <col min="8971" max="8971" width="6" customWidth="1"/>
    <col min="8972" max="8972" width="5.7109375" customWidth="1"/>
    <col min="8973" max="8973" width="6.140625" customWidth="1"/>
    <col min="8974" max="8974" width="6.7109375" customWidth="1"/>
    <col min="8975" max="8975" width="5.42578125" customWidth="1"/>
    <col min="8976" max="8976" width="5" customWidth="1"/>
    <col min="8977" max="8977" width="2.5703125" customWidth="1"/>
    <col min="8978" max="8978" width="5.7109375" customWidth="1"/>
    <col min="8979" max="8979" width="5.140625" customWidth="1"/>
    <col min="8980" max="8980" width="6" customWidth="1"/>
    <col min="8981" max="8981" width="6.140625" customWidth="1"/>
    <col min="8982" max="8982" width="6" customWidth="1"/>
    <col min="8983" max="8983" width="6.28515625" customWidth="1"/>
    <col min="8984" max="8984" width="6" customWidth="1"/>
    <col min="8985" max="8985" width="5.5703125" customWidth="1"/>
    <col min="8986" max="8986" width="1.7109375" customWidth="1"/>
    <col min="8987" max="8987" width="1.28515625" customWidth="1"/>
    <col min="8988" max="8988" width="1.42578125" customWidth="1"/>
    <col min="8989" max="8989" width="1.28515625" customWidth="1"/>
    <col min="8990" max="8990" width="6.42578125" customWidth="1"/>
    <col min="8991" max="8991" width="4.140625" customWidth="1"/>
    <col min="8992" max="8992" width="5.85546875" customWidth="1"/>
    <col min="8993" max="8993" width="5.5703125" customWidth="1"/>
    <col min="8994" max="8994" width="5.140625" customWidth="1"/>
    <col min="8995" max="8995" width="6" customWidth="1"/>
    <col min="8996" max="8996" width="4.28515625" customWidth="1"/>
    <col min="8997" max="8997" width="5.28515625" customWidth="1"/>
    <col min="8998" max="8998" width="5.42578125" customWidth="1"/>
    <col min="8999" max="8999" width="0.140625" customWidth="1"/>
    <col min="9000" max="9001" width="5.28515625" customWidth="1"/>
    <col min="9002" max="9002" width="5.42578125" customWidth="1"/>
    <col min="9003" max="9003" width="5.140625" customWidth="1"/>
    <col min="9004" max="9004" width="0.140625" customWidth="1"/>
    <col min="9005" max="9005" width="5.5703125" customWidth="1"/>
    <col min="9006" max="9006" width="5.85546875" customWidth="1"/>
    <col min="9007" max="9007" width="5.7109375" customWidth="1"/>
    <col min="9008" max="9008" width="6.28515625" customWidth="1"/>
    <col min="9009" max="9010" width="6" customWidth="1"/>
    <col min="9011" max="9011" width="6.28515625" customWidth="1"/>
    <col min="9012" max="9012" width="2" customWidth="1"/>
    <col min="9205" max="9205" width="14.5703125" bestFit="1" customWidth="1"/>
    <col min="9206" max="9206" width="8" customWidth="1"/>
    <col min="9207" max="9207" width="1.85546875" customWidth="1"/>
    <col min="9208" max="9208" width="5.28515625" customWidth="1"/>
    <col min="9209" max="9209" width="5.5703125" customWidth="1"/>
    <col min="9210" max="9212" width="5.28515625" customWidth="1"/>
    <col min="9213" max="9213" width="5.7109375" customWidth="1"/>
    <col min="9214" max="9214" width="1.42578125" customWidth="1"/>
    <col min="9215" max="9215" width="2.7109375" customWidth="1"/>
    <col min="9216" max="9216" width="5.85546875" customWidth="1"/>
    <col min="9217" max="9217" width="6.85546875" customWidth="1"/>
    <col min="9218" max="9218" width="4.5703125" customWidth="1"/>
    <col min="9219" max="9219" width="5.85546875" customWidth="1"/>
    <col min="9220" max="9220" width="4.7109375" customWidth="1"/>
    <col min="9221" max="9221" width="5.42578125" customWidth="1"/>
    <col min="9222" max="9222" width="5.7109375" customWidth="1"/>
    <col min="9223" max="9223" width="0.140625" customWidth="1"/>
    <col min="9224" max="9224" width="5.140625" customWidth="1"/>
    <col min="9225" max="9225" width="5.7109375" customWidth="1"/>
    <col min="9226" max="9226" width="6.42578125" customWidth="1"/>
    <col min="9227" max="9227" width="6" customWidth="1"/>
    <col min="9228" max="9228" width="5.7109375" customWidth="1"/>
    <col min="9229" max="9229" width="6.140625" customWidth="1"/>
    <col min="9230" max="9230" width="6.7109375" customWidth="1"/>
    <col min="9231" max="9231" width="5.42578125" customWidth="1"/>
    <col min="9232" max="9232" width="5" customWidth="1"/>
    <col min="9233" max="9233" width="2.5703125" customWidth="1"/>
    <col min="9234" max="9234" width="5.7109375" customWidth="1"/>
    <col min="9235" max="9235" width="5.140625" customWidth="1"/>
    <col min="9236" max="9236" width="6" customWidth="1"/>
    <col min="9237" max="9237" width="6.140625" customWidth="1"/>
    <col min="9238" max="9238" width="6" customWidth="1"/>
    <col min="9239" max="9239" width="6.28515625" customWidth="1"/>
    <col min="9240" max="9240" width="6" customWidth="1"/>
    <col min="9241" max="9241" width="5.5703125" customWidth="1"/>
    <col min="9242" max="9242" width="1.7109375" customWidth="1"/>
    <col min="9243" max="9243" width="1.28515625" customWidth="1"/>
    <col min="9244" max="9244" width="1.42578125" customWidth="1"/>
    <col min="9245" max="9245" width="1.28515625" customWidth="1"/>
    <col min="9246" max="9246" width="6.42578125" customWidth="1"/>
    <col min="9247" max="9247" width="4.140625" customWidth="1"/>
    <col min="9248" max="9248" width="5.85546875" customWidth="1"/>
    <col min="9249" max="9249" width="5.5703125" customWidth="1"/>
    <col min="9250" max="9250" width="5.140625" customWidth="1"/>
    <col min="9251" max="9251" width="6" customWidth="1"/>
    <col min="9252" max="9252" width="4.28515625" customWidth="1"/>
    <col min="9253" max="9253" width="5.28515625" customWidth="1"/>
    <col min="9254" max="9254" width="5.42578125" customWidth="1"/>
    <col min="9255" max="9255" width="0.140625" customWidth="1"/>
    <col min="9256" max="9257" width="5.28515625" customWidth="1"/>
    <col min="9258" max="9258" width="5.42578125" customWidth="1"/>
    <col min="9259" max="9259" width="5.140625" customWidth="1"/>
    <col min="9260" max="9260" width="0.140625" customWidth="1"/>
    <col min="9261" max="9261" width="5.5703125" customWidth="1"/>
    <col min="9262" max="9262" width="5.85546875" customWidth="1"/>
    <col min="9263" max="9263" width="5.7109375" customWidth="1"/>
    <col min="9264" max="9264" width="6.28515625" customWidth="1"/>
    <col min="9265" max="9266" width="6" customWidth="1"/>
    <col min="9267" max="9267" width="6.28515625" customWidth="1"/>
    <col min="9268" max="9268" width="2" customWidth="1"/>
    <col min="9461" max="9461" width="14.5703125" bestFit="1" customWidth="1"/>
    <col min="9462" max="9462" width="8" customWidth="1"/>
    <col min="9463" max="9463" width="1.85546875" customWidth="1"/>
    <col min="9464" max="9464" width="5.28515625" customWidth="1"/>
    <col min="9465" max="9465" width="5.5703125" customWidth="1"/>
    <col min="9466" max="9468" width="5.28515625" customWidth="1"/>
    <col min="9469" max="9469" width="5.7109375" customWidth="1"/>
    <col min="9470" max="9470" width="1.42578125" customWidth="1"/>
    <col min="9471" max="9471" width="2.7109375" customWidth="1"/>
    <col min="9472" max="9472" width="5.85546875" customWidth="1"/>
    <col min="9473" max="9473" width="6.85546875" customWidth="1"/>
    <col min="9474" max="9474" width="4.5703125" customWidth="1"/>
    <col min="9475" max="9475" width="5.85546875" customWidth="1"/>
    <col min="9476" max="9476" width="4.7109375" customWidth="1"/>
    <col min="9477" max="9477" width="5.42578125" customWidth="1"/>
    <col min="9478" max="9478" width="5.7109375" customWidth="1"/>
    <col min="9479" max="9479" width="0.140625" customWidth="1"/>
    <col min="9480" max="9480" width="5.140625" customWidth="1"/>
    <col min="9481" max="9481" width="5.7109375" customWidth="1"/>
    <col min="9482" max="9482" width="6.42578125" customWidth="1"/>
    <col min="9483" max="9483" width="6" customWidth="1"/>
    <col min="9484" max="9484" width="5.7109375" customWidth="1"/>
    <col min="9485" max="9485" width="6.140625" customWidth="1"/>
    <col min="9486" max="9486" width="6.7109375" customWidth="1"/>
    <col min="9487" max="9487" width="5.42578125" customWidth="1"/>
    <col min="9488" max="9488" width="5" customWidth="1"/>
    <col min="9489" max="9489" width="2.5703125" customWidth="1"/>
    <col min="9490" max="9490" width="5.7109375" customWidth="1"/>
    <col min="9491" max="9491" width="5.140625" customWidth="1"/>
    <col min="9492" max="9492" width="6" customWidth="1"/>
    <col min="9493" max="9493" width="6.140625" customWidth="1"/>
    <col min="9494" max="9494" width="6" customWidth="1"/>
    <col min="9495" max="9495" width="6.28515625" customWidth="1"/>
    <col min="9496" max="9496" width="6" customWidth="1"/>
    <col min="9497" max="9497" width="5.5703125" customWidth="1"/>
    <col min="9498" max="9498" width="1.7109375" customWidth="1"/>
    <col min="9499" max="9499" width="1.28515625" customWidth="1"/>
    <col min="9500" max="9500" width="1.42578125" customWidth="1"/>
    <col min="9501" max="9501" width="1.28515625" customWidth="1"/>
    <col min="9502" max="9502" width="6.42578125" customWidth="1"/>
    <col min="9503" max="9503" width="4.140625" customWidth="1"/>
    <col min="9504" max="9504" width="5.85546875" customWidth="1"/>
    <col min="9505" max="9505" width="5.5703125" customWidth="1"/>
    <col min="9506" max="9506" width="5.140625" customWidth="1"/>
    <col min="9507" max="9507" width="6" customWidth="1"/>
    <col min="9508" max="9508" width="4.28515625" customWidth="1"/>
    <col min="9509" max="9509" width="5.28515625" customWidth="1"/>
    <col min="9510" max="9510" width="5.42578125" customWidth="1"/>
    <col min="9511" max="9511" width="0.140625" customWidth="1"/>
    <col min="9512" max="9513" width="5.28515625" customWidth="1"/>
    <col min="9514" max="9514" width="5.42578125" customWidth="1"/>
    <col min="9515" max="9515" width="5.140625" customWidth="1"/>
    <col min="9516" max="9516" width="0.140625" customWidth="1"/>
    <col min="9517" max="9517" width="5.5703125" customWidth="1"/>
    <col min="9518" max="9518" width="5.85546875" customWidth="1"/>
    <col min="9519" max="9519" width="5.7109375" customWidth="1"/>
    <col min="9520" max="9520" width="6.28515625" customWidth="1"/>
    <col min="9521" max="9522" width="6" customWidth="1"/>
    <col min="9523" max="9523" width="6.28515625" customWidth="1"/>
    <col min="9524" max="9524" width="2" customWidth="1"/>
    <col min="9717" max="9717" width="14.5703125" bestFit="1" customWidth="1"/>
    <col min="9718" max="9718" width="8" customWidth="1"/>
    <col min="9719" max="9719" width="1.85546875" customWidth="1"/>
    <col min="9720" max="9720" width="5.28515625" customWidth="1"/>
    <col min="9721" max="9721" width="5.5703125" customWidth="1"/>
    <col min="9722" max="9724" width="5.28515625" customWidth="1"/>
    <col min="9725" max="9725" width="5.7109375" customWidth="1"/>
    <col min="9726" max="9726" width="1.42578125" customWidth="1"/>
    <col min="9727" max="9727" width="2.7109375" customWidth="1"/>
    <col min="9728" max="9728" width="5.85546875" customWidth="1"/>
    <col min="9729" max="9729" width="6.85546875" customWidth="1"/>
    <col min="9730" max="9730" width="4.5703125" customWidth="1"/>
    <col min="9731" max="9731" width="5.85546875" customWidth="1"/>
    <col min="9732" max="9732" width="4.7109375" customWidth="1"/>
    <col min="9733" max="9733" width="5.42578125" customWidth="1"/>
    <col min="9734" max="9734" width="5.7109375" customWidth="1"/>
    <col min="9735" max="9735" width="0.140625" customWidth="1"/>
    <col min="9736" max="9736" width="5.140625" customWidth="1"/>
    <col min="9737" max="9737" width="5.7109375" customWidth="1"/>
    <col min="9738" max="9738" width="6.42578125" customWidth="1"/>
    <col min="9739" max="9739" width="6" customWidth="1"/>
    <col min="9740" max="9740" width="5.7109375" customWidth="1"/>
    <col min="9741" max="9741" width="6.140625" customWidth="1"/>
    <col min="9742" max="9742" width="6.7109375" customWidth="1"/>
    <col min="9743" max="9743" width="5.42578125" customWidth="1"/>
    <col min="9744" max="9744" width="5" customWidth="1"/>
    <col min="9745" max="9745" width="2.5703125" customWidth="1"/>
    <col min="9746" max="9746" width="5.7109375" customWidth="1"/>
    <col min="9747" max="9747" width="5.140625" customWidth="1"/>
    <col min="9748" max="9748" width="6" customWidth="1"/>
    <col min="9749" max="9749" width="6.140625" customWidth="1"/>
    <col min="9750" max="9750" width="6" customWidth="1"/>
    <col min="9751" max="9751" width="6.28515625" customWidth="1"/>
    <col min="9752" max="9752" width="6" customWidth="1"/>
    <col min="9753" max="9753" width="5.5703125" customWidth="1"/>
    <col min="9754" max="9754" width="1.7109375" customWidth="1"/>
    <col min="9755" max="9755" width="1.28515625" customWidth="1"/>
    <col min="9756" max="9756" width="1.42578125" customWidth="1"/>
    <col min="9757" max="9757" width="1.28515625" customWidth="1"/>
    <col min="9758" max="9758" width="6.42578125" customWidth="1"/>
    <col min="9759" max="9759" width="4.140625" customWidth="1"/>
    <col min="9760" max="9760" width="5.85546875" customWidth="1"/>
    <col min="9761" max="9761" width="5.5703125" customWidth="1"/>
    <col min="9762" max="9762" width="5.140625" customWidth="1"/>
    <col min="9763" max="9763" width="6" customWidth="1"/>
    <col min="9764" max="9764" width="4.28515625" customWidth="1"/>
    <col min="9765" max="9765" width="5.28515625" customWidth="1"/>
    <col min="9766" max="9766" width="5.42578125" customWidth="1"/>
    <col min="9767" max="9767" width="0.140625" customWidth="1"/>
    <col min="9768" max="9769" width="5.28515625" customWidth="1"/>
    <col min="9770" max="9770" width="5.42578125" customWidth="1"/>
    <col min="9771" max="9771" width="5.140625" customWidth="1"/>
    <col min="9772" max="9772" width="0.140625" customWidth="1"/>
    <col min="9773" max="9773" width="5.5703125" customWidth="1"/>
    <col min="9774" max="9774" width="5.85546875" customWidth="1"/>
    <col min="9775" max="9775" width="5.7109375" customWidth="1"/>
    <col min="9776" max="9776" width="6.28515625" customWidth="1"/>
    <col min="9777" max="9778" width="6" customWidth="1"/>
    <col min="9779" max="9779" width="6.28515625" customWidth="1"/>
    <col min="9780" max="9780" width="2" customWidth="1"/>
    <col min="9973" max="9973" width="14.5703125" bestFit="1" customWidth="1"/>
    <col min="9974" max="9974" width="8" customWidth="1"/>
    <col min="9975" max="9975" width="1.85546875" customWidth="1"/>
    <col min="9976" max="9976" width="5.28515625" customWidth="1"/>
    <col min="9977" max="9977" width="5.5703125" customWidth="1"/>
    <col min="9978" max="9980" width="5.28515625" customWidth="1"/>
    <col min="9981" max="9981" width="5.7109375" customWidth="1"/>
    <col min="9982" max="9982" width="1.42578125" customWidth="1"/>
    <col min="9983" max="9983" width="2.7109375" customWidth="1"/>
    <col min="9984" max="9984" width="5.85546875" customWidth="1"/>
    <col min="9985" max="9985" width="6.85546875" customWidth="1"/>
    <col min="9986" max="9986" width="4.5703125" customWidth="1"/>
    <col min="9987" max="9987" width="5.85546875" customWidth="1"/>
    <col min="9988" max="9988" width="4.7109375" customWidth="1"/>
    <col min="9989" max="9989" width="5.42578125" customWidth="1"/>
    <col min="9990" max="9990" width="5.7109375" customWidth="1"/>
    <col min="9991" max="9991" width="0.140625" customWidth="1"/>
    <col min="9992" max="9992" width="5.140625" customWidth="1"/>
    <col min="9993" max="9993" width="5.7109375" customWidth="1"/>
    <col min="9994" max="9994" width="6.42578125" customWidth="1"/>
    <col min="9995" max="9995" width="6" customWidth="1"/>
    <col min="9996" max="9996" width="5.7109375" customWidth="1"/>
    <col min="9997" max="9997" width="6.140625" customWidth="1"/>
    <col min="9998" max="9998" width="6.7109375" customWidth="1"/>
    <col min="9999" max="9999" width="5.42578125" customWidth="1"/>
    <col min="10000" max="10000" width="5" customWidth="1"/>
    <col min="10001" max="10001" width="2.5703125" customWidth="1"/>
    <col min="10002" max="10002" width="5.7109375" customWidth="1"/>
    <col min="10003" max="10003" width="5.140625" customWidth="1"/>
    <col min="10004" max="10004" width="6" customWidth="1"/>
    <col min="10005" max="10005" width="6.140625" customWidth="1"/>
    <col min="10006" max="10006" width="6" customWidth="1"/>
    <col min="10007" max="10007" width="6.28515625" customWidth="1"/>
    <col min="10008" max="10008" width="6" customWidth="1"/>
    <col min="10009" max="10009" width="5.5703125" customWidth="1"/>
    <col min="10010" max="10010" width="1.7109375" customWidth="1"/>
    <col min="10011" max="10011" width="1.28515625" customWidth="1"/>
    <col min="10012" max="10012" width="1.42578125" customWidth="1"/>
    <col min="10013" max="10013" width="1.28515625" customWidth="1"/>
    <col min="10014" max="10014" width="6.42578125" customWidth="1"/>
    <col min="10015" max="10015" width="4.140625" customWidth="1"/>
    <col min="10016" max="10016" width="5.85546875" customWidth="1"/>
    <col min="10017" max="10017" width="5.5703125" customWidth="1"/>
    <col min="10018" max="10018" width="5.140625" customWidth="1"/>
    <col min="10019" max="10019" width="6" customWidth="1"/>
    <col min="10020" max="10020" width="4.28515625" customWidth="1"/>
    <col min="10021" max="10021" width="5.28515625" customWidth="1"/>
    <col min="10022" max="10022" width="5.42578125" customWidth="1"/>
    <col min="10023" max="10023" width="0.140625" customWidth="1"/>
    <col min="10024" max="10025" width="5.28515625" customWidth="1"/>
    <col min="10026" max="10026" width="5.42578125" customWidth="1"/>
    <col min="10027" max="10027" width="5.140625" customWidth="1"/>
    <col min="10028" max="10028" width="0.140625" customWidth="1"/>
    <col min="10029" max="10029" width="5.5703125" customWidth="1"/>
    <col min="10030" max="10030" width="5.85546875" customWidth="1"/>
    <col min="10031" max="10031" width="5.7109375" customWidth="1"/>
    <col min="10032" max="10032" width="6.28515625" customWidth="1"/>
    <col min="10033" max="10034" width="6" customWidth="1"/>
    <col min="10035" max="10035" width="6.28515625" customWidth="1"/>
    <col min="10036" max="10036" width="2" customWidth="1"/>
    <col min="10229" max="10229" width="14.5703125" bestFit="1" customWidth="1"/>
    <col min="10230" max="10230" width="8" customWidth="1"/>
    <col min="10231" max="10231" width="1.85546875" customWidth="1"/>
    <col min="10232" max="10232" width="5.28515625" customWidth="1"/>
    <col min="10233" max="10233" width="5.5703125" customWidth="1"/>
    <col min="10234" max="10236" width="5.28515625" customWidth="1"/>
    <col min="10237" max="10237" width="5.7109375" customWidth="1"/>
    <col min="10238" max="10238" width="1.42578125" customWidth="1"/>
    <col min="10239" max="10239" width="2.7109375" customWidth="1"/>
    <col min="10240" max="10240" width="5.85546875" customWidth="1"/>
    <col min="10241" max="10241" width="6.85546875" customWidth="1"/>
    <col min="10242" max="10242" width="4.5703125" customWidth="1"/>
    <col min="10243" max="10243" width="5.85546875" customWidth="1"/>
    <col min="10244" max="10244" width="4.7109375" customWidth="1"/>
    <col min="10245" max="10245" width="5.42578125" customWidth="1"/>
    <col min="10246" max="10246" width="5.7109375" customWidth="1"/>
    <col min="10247" max="10247" width="0.140625" customWidth="1"/>
    <col min="10248" max="10248" width="5.140625" customWidth="1"/>
    <col min="10249" max="10249" width="5.7109375" customWidth="1"/>
    <col min="10250" max="10250" width="6.42578125" customWidth="1"/>
    <col min="10251" max="10251" width="6" customWidth="1"/>
    <col min="10252" max="10252" width="5.7109375" customWidth="1"/>
    <col min="10253" max="10253" width="6.140625" customWidth="1"/>
    <col min="10254" max="10254" width="6.7109375" customWidth="1"/>
    <col min="10255" max="10255" width="5.42578125" customWidth="1"/>
    <col min="10256" max="10256" width="5" customWidth="1"/>
    <col min="10257" max="10257" width="2.5703125" customWidth="1"/>
    <col min="10258" max="10258" width="5.7109375" customWidth="1"/>
    <col min="10259" max="10259" width="5.140625" customWidth="1"/>
    <col min="10260" max="10260" width="6" customWidth="1"/>
    <col min="10261" max="10261" width="6.140625" customWidth="1"/>
    <col min="10262" max="10262" width="6" customWidth="1"/>
    <col min="10263" max="10263" width="6.28515625" customWidth="1"/>
    <col min="10264" max="10264" width="6" customWidth="1"/>
    <col min="10265" max="10265" width="5.5703125" customWidth="1"/>
    <col min="10266" max="10266" width="1.7109375" customWidth="1"/>
    <col min="10267" max="10267" width="1.28515625" customWidth="1"/>
    <col min="10268" max="10268" width="1.42578125" customWidth="1"/>
    <col min="10269" max="10269" width="1.28515625" customWidth="1"/>
    <col min="10270" max="10270" width="6.42578125" customWidth="1"/>
    <col min="10271" max="10271" width="4.140625" customWidth="1"/>
    <col min="10272" max="10272" width="5.85546875" customWidth="1"/>
    <col min="10273" max="10273" width="5.5703125" customWidth="1"/>
    <col min="10274" max="10274" width="5.140625" customWidth="1"/>
    <col min="10275" max="10275" width="6" customWidth="1"/>
    <col min="10276" max="10276" width="4.28515625" customWidth="1"/>
    <col min="10277" max="10277" width="5.28515625" customWidth="1"/>
    <col min="10278" max="10278" width="5.42578125" customWidth="1"/>
    <col min="10279" max="10279" width="0.140625" customWidth="1"/>
    <col min="10280" max="10281" width="5.28515625" customWidth="1"/>
    <col min="10282" max="10282" width="5.42578125" customWidth="1"/>
    <col min="10283" max="10283" width="5.140625" customWidth="1"/>
    <col min="10284" max="10284" width="0.140625" customWidth="1"/>
    <col min="10285" max="10285" width="5.5703125" customWidth="1"/>
    <col min="10286" max="10286" width="5.85546875" customWidth="1"/>
    <col min="10287" max="10287" width="5.7109375" customWidth="1"/>
    <col min="10288" max="10288" width="6.28515625" customWidth="1"/>
    <col min="10289" max="10290" width="6" customWidth="1"/>
    <col min="10291" max="10291" width="6.28515625" customWidth="1"/>
    <col min="10292" max="10292" width="2" customWidth="1"/>
    <col min="10485" max="10485" width="14.5703125" bestFit="1" customWidth="1"/>
    <col min="10486" max="10486" width="8" customWidth="1"/>
    <col min="10487" max="10487" width="1.85546875" customWidth="1"/>
    <col min="10488" max="10488" width="5.28515625" customWidth="1"/>
    <col min="10489" max="10489" width="5.5703125" customWidth="1"/>
    <col min="10490" max="10492" width="5.28515625" customWidth="1"/>
    <col min="10493" max="10493" width="5.7109375" customWidth="1"/>
    <col min="10494" max="10494" width="1.42578125" customWidth="1"/>
    <col min="10495" max="10495" width="2.7109375" customWidth="1"/>
    <col min="10496" max="10496" width="5.85546875" customWidth="1"/>
    <col min="10497" max="10497" width="6.85546875" customWidth="1"/>
    <col min="10498" max="10498" width="4.5703125" customWidth="1"/>
    <col min="10499" max="10499" width="5.85546875" customWidth="1"/>
    <col min="10500" max="10500" width="4.7109375" customWidth="1"/>
    <col min="10501" max="10501" width="5.42578125" customWidth="1"/>
    <col min="10502" max="10502" width="5.7109375" customWidth="1"/>
    <col min="10503" max="10503" width="0.140625" customWidth="1"/>
    <col min="10504" max="10504" width="5.140625" customWidth="1"/>
    <col min="10505" max="10505" width="5.7109375" customWidth="1"/>
    <col min="10506" max="10506" width="6.42578125" customWidth="1"/>
    <col min="10507" max="10507" width="6" customWidth="1"/>
    <col min="10508" max="10508" width="5.7109375" customWidth="1"/>
    <col min="10509" max="10509" width="6.140625" customWidth="1"/>
    <col min="10510" max="10510" width="6.7109375" customWidth="1"/>
    <col min="10511" max="10511" width="5.42578125" customWidth="1"/>
    <col min="10512" max="10512" width="5" customWidth="1"/>
    <col min="10513" max="10513" width="2.5703125" customWidth="1"/>
    <col min="10514" max="10514" width="5.7109375" customWidth="1"/>
    <col min="10515" max="10515" width="5.140625" customWidth="1"/>
    <col min="10516" max="10516" width="6" customWidth="1"/>
    <col min="10517" max="10517" width="6.140625" customWidth="1"/>
    <col min="10518" max="10518" width="6" customWidth="1"/>
    <col min="10519" max="10519" width="6.28515625" customWidth="1"/>
    <col min="10520" max="10520" width="6" customWidth="1"/>
    <col min="10521" max="10521" width="5.5703125" customWidth="1"/>
    <col min="10522" max="10522" width="1.7109375" customWidth="1"/>
    <col min="10523" max="10523" width="1.28515625" customWidth="1"/>
    <col min="10524" max="10524" width="1.42578125" customWidth="1"/>
    <col min="10525" max="10525" width="1.28515625" customWidth="1"/>
    <col min="10526" max="10526" width="6.42578125" customWidth="1"/>
    <col min="10527" max="10527" width="4.140625" customWidth="1"/>
    <col min="10528" max="10528" width="5.85546875" customWidth="1"/>
    <col min="10529" max="10529" width="5.5703125" customWidth="1"/>
    <col min="10530" max="10530" width="5.140625" customWidth="1"/>
    <col min="10531" max="10531" width="6" customWidth="1"/>
    <col min="10532" max="10532" width="4.28515625" customWidth="1"/>
    <col min="10533" max="10533" width="5.28515625" customWidth="1"/>
    <col min="10534" max="10534" width="5.42578125" customWidth="1"/>
    <col min="10535" max="10535" width="0.140625" customWidth="1"/>
    <col min="10536" max="10537" width="5.28515625" customWidth="1"/>
    <col min="10538" max="10538" width="5.42578125" customWidth="1"/>
    <col min="10539" max="10539" width="5.140625" customWidth="1"/>
    <col min="10540" max="10540" width="0.140625" customWidth="1"/>
    <col min="10541" max="10541" width="5.5703125" customWidth="1"/>
    <col min="10542" max="10542" width="5.85546875" customWidth="1"/>
    <col min="10543" max="10543" width="5.7109375" customWidth="1"/>
    <col min="10544" max="10544" width="6.28515625" customWidth="1"/>
    <col min="10545" max="10546" width="6" customWidth="1"/>
    <col min="10547" max="10547" width="6.28515625" customWidth="1"/>
    <col min="10548" max="10548" width="2" customWidth="1"/>
    <col min="10741" max="10741" width="14.5703125" bestFit="1" customWidth="1"/>
    <col min="10742" max="10742" width="8" customWidth="1"/>
    <col min="10743" max="10743" width="1.85546875" customWidth="1"/>
    <col min="10744" max="10744" width="5.28515625" customWidth="1"/>
    <col min="10745" max="10745" width="5.5703125" customWidth="1"/>
    <col min="10746" max="10748" width="5.28515625" customWidth="1"/>
    <col min="10749" max="10749" width="5.7109375" customWidth="1"/>
    <col min="10750" max="10750" width="1.42578125" customWidth="1"/>
    <col min="10751" max="10751" width="2.7109375" customWidth="1"/>
    <col min="10752" max="10752" width="5.85546875" customWidth="1"/>
    <col min="10753" max="10753" width="6.85546875" customWidth="1"/>
    <col min="10754" max="10754" width="4.5703125" customWidth="1"/>
    <col min="10755" max="10755" width="5.85546875" customWidth="1"/>
    <col min="10756" max="10756" width="4.7109375" customWidth="1"/>
    <col min="10757" max="10757" width="5.42578125" customWidth="1"/>
    <col min="10758" max="10758" width="5.7109375" customWidth="1"/>
    <col min="10759" max="10759" width="0.140625" customWidth="1"/>
    <col min="10760" max="10760" width="5.140625" customWidth="1"/>
    <col min="10761" max="10761" width="5.7109375" customWidth="1"/>
    <col min="10762" max="10762" width="6.42578125" customWidth="1"/>
    <col min="10763" max="10763" width="6" customWidth="1"/>
    <col min="10764" max="10764" width="5.7109375" customWidth="1"/>
    <col min="10765" max="10765" width="6.140625" customWidth="1"/>
    <col min="10766" max="10766" width="6.7109375" customWidth="1"/>
    <col min="10767" max="10767" width="5.42578125" customWidth="1"/>
    <col min="10768" max="10768" width="5" customWidth="1"/>
    <col min="10769" max="10769" width="2.5703125" customWidth="1"/>
    <col min="10770" max="10770" width="5.7109375" customWidth="1"/>
    <col min="10771" max="10771" width="5.140625" customWidth="1"/>
    <col min="10772" max="10772" width="6" customWidth="1"/>
    <col min="10773" max="10773" width="6.140625" customWidth="1"/>
    <col min="10774" max="10774" width="6" customWidth="1"/>
    <col min="10775" max="10775" width="6.28515625" customWidth="1"/>
    <col min="10776" max="10776" width="6" customWidth="1"/>
    <col min="10777" max="10777" width="5.5703125" customWidth="1"/>
    <col min="10778" max="10778" width="1.7109375" customWidth="1"/>
    <col min="10779" max="10779" width="1.28515625" customWidth="1"/>
    <col min="10780" max="10780" width="1.42578125" customWidth="1"/>
    <col min="10781" max="10781" width="1.28515625" customWidth="1"/>
    <col min="10782" max="10782" width="6.42578125" customWidth="1"/>
    <col min="10783" max="10783" width="4.140625" customWidth="1"/>
    <col min="10784" max="10784" width="5.85546875" customWidth="1"/>
    <col min="10785" max="10785" width="5.5703125" customWidth="1"/>
    <col min="10786" max="10786" width="5.140625" customWidth="1"/>
    <col min="10787" max="10787" width="6" customWidth="1"/>
    <col min="10788" max="10788" width="4.28515625" customWidth="1"/>
    <col min="10789" max="10789" width="5.28515625" customWidth="1"/>
    <col min="10790" max="10790" width="5.42578125" customWidth="1"/>
    <col min="10791" max="10791" width="0.140625" customWidth="1"/>
    <col min="10792" max="10793" width="5.28515625" customWidth="1"/>
    <col min="10794" max="10794" width="5.42578125" customWidth="1"/>
    <col min="10795" max="10795" width="5.140625" customWidth="1"/>
    <col min="10796" max="10796" width="0.140625" customWidth="1"/>
    <col min="10797" max="10797" width="5.5703125" customWidth="1"/>
    <col min="10798" max="10798" width="5.85546875" customWidth="1"/>
    <col min="10799" max="10799" width="5.7109375" customWidth="1"/>
    <col min="10800" max="10800" width="6.28515625" customWidth="1"/>
    <col min="10801" max="10802" width="6" customWidth="1"/>
    <col min="10803" max="10803" width="6.28515625" customWidth="1"/>
    <col min="10804" max="10804" width="2" customWidth="1"/>
    <col min="10997" max="10997" width="14.5703125" bestFit="1" customWidth="1"/>
    <col min="10998" max="10998" width="8" customWidth="1"/>
    <col min="10999" max="10999" width="1.85546875" customWidth="1"/>
    <col min="11000" max="11000" width="5.28515625" customWidth="1"/>
    <col min="11001" max="11001" width="5.5703125" customWidth="1"/>
    <col min="11002" max="11004" width="5.28515625" customWidth="1"/>
    <col min="11005" max="11005" width="5.7109375" customWidth="1"/>
    <col min="11006" max="11006" width="1.42578125" customWidth="1"/>
    <col min="11007" max="11007" width="2.7109375" customWidth="1"/>
    <col min="11008" max="11008" width="5.85546875" customWidth="1"/>
    <col min="11009" max="11009" width="6.85546875" customWidth="1"/>
    <col min="11010" max="11010" width="4.5703125" customWidth="1"/>
    <col min="11011" max="11011" width="5.85546875" customWidth="1"/>
    <col min="11012" max="11012" width="4.7109375" customWidth="1"/>
    <col min="11013" max="11013" width="5.42578125" customWidth="1"/>
    <col min="11014" max="11014" width="5.7109375" customWidth="1"/>
    <col min="11015" max="11015" width="0.140625" customWidth="1"/>
    <col min="11016" max="11016" width="5.140625" customWidth="1"/>
    <col min="11017" max="11017" width="5.7109375" customWidth="1"/>
    <col min="11018" max="11018" width="6.42578125" customWidth="1"/>
    <col min="11019" max="11019" width="6" customWidth="1"/>
    <col min="11020" max="11020" width="5.7109375" customWidth="1"/>
    <col min="11021" max="11021" width="6.140625" customWidth="1"/>
    <col min="11022" max="11022" width="6.7109375" customWidth="1"/>
    <col min="11023" max="11023" width="5.42578125" customWidth="1"/>
    <col min="11024" max="11024" width="5" customWidth="1"/>
    <col min="11025" max="11025" width="2.5703125" customWidth="1"/>
    <col min="11026" max="11026" width="5.7109375" customWidth="1"/>
    <col min="11027" max="11027" width="5.140625" customWidth="1"/>
    <col min="11028" max="11028" width="6" customWidth="1"/>
    <col min="11029" max="11029" width="6.140625" customWidth="1"/>
    <col min="11030" max="11030" width="6" customWidth="1"/>
    <col min="11031" max="11031" width="6.28515625" customWidth="1"/>
    <col min="11032" max="11032" width="6" customWidth="1"/>
    <col min="11033" max="11033" width="5.5703125" customWidth="1"/>
    <col min="11034" max="11034" width="1.7109375" customWidth="1"/>
    <col min="11035" max="11035" width="1.28515625" customWidth="1"/>
    <col min="11036" max="11036" width="1.42578125" customWidth="1"/>
    <col min="11037" max="11037" width="1.28515625" customWidth="1"/>
    <col min="11038" max="11038" width="6.42578125" customWidth="1"/>
    <col min="11039" max="11039" width="4.140625" customWidth="1"/>
    <col min="11040" max="11040" width="5.85546875" customWidth="1"/>
    <col min="11041" max="11041" width="5.5703125" customWidth="1"/>
    <col min="11042" max="11042" width="5.140625" customWidth="1"/>
    <col min="11043" max="11043" width="6" customWidth="1"/>
    <col min="11044" max="11044" width="4.28515625" customWidth="1"/>
    <col min="11045" max="11045" width="5.28515625" customWidth="1"/>
    <col min="11046" max="11046" width="5.42578125" customWidth="1"/>
    <col min="11047" max="11047" width="0.140625" customWidth="1"/>
    <col min="11048" max="11049" width="5.28515625" customWidth="1"/>
    <col min="11050" max="11050" width="5.42578125" customWidth="1"/>
    <col min="11051" max="11051" width="5.140625" customWidth="1"/>
    <col min="11052" max="11052" width="0.140625" customWidth="1"/>
    <col min="11053" max="11053" width="5.5703125" customWidth="1"/>
    <col min="11054" max="11054" width="5.85546875" customWidth="1"/>
    <col min="11055" max="11055" width="5.7109375" customWidth="1"/>
    <col min="11056" max="11056" width="6.28515625" customWidth="1"/>
    <col min="11057" max="11058" width="6" customWidth="1"/>
    <col min="11059" max="11059" width="6.28515625" customWidth="1"/>
    <col min="11060" max="11060" width="2" customWidth="1"/>
    <col min="11253" max="11253" width="14.5703125" bestFit="1" customWidth="1"/>
    <col min="11254" max="11254" width="8" customWidth="1"/>
    <col min="11255" max="11255" width="1.85546875" customWidth="1"/>
    <col min="11256" max="11256" width="5.28515625" customWidth="1"/>
    <col min="11257" max="11257" width="5.5703125" customWidth="1"/>
    <col min="11258" max="11260" width="5.28515625" customWidth="1"/>
    <col min="11261" max="11261" width="5.7109375" customWidth="1"/>
    <col min="11262" max="11262" width="1.42578125" customWidth="1"/>
    <col min="11263" max="11263" width="2.7109375" customWidth="1"/>
    <col min="11264" max="11264" width="5.85546875" customWidth="1"/>
    <col min="11265" max="11265" width="6.85546875" customWidth="1"/>
    <col min="11266" max="11266" width="4.5703125" customWidth="1"/>
    <col min="11267" max="11267" width="5.85546875" customWidth="1"/>
    <col min="11268" max="11268" width="4.7109375" customWidth="1"/>
    <col min="11269" max="11269" width="5.42578125" customWidth="1"/>
    <col min="11270" max="11270" width="5.7109375" customWidth="1"/>
    <col min="11271" max="11271" width="0.140625" customWidth="1"/>
    <col min="11272" max="11272" width="5.140625" customWidth="1"/>
    <col min="11273" max="11273" width="5.7109375" customWidth="1"/>
    <col min="11274" max="11274" width="6.42578125" customWidth="1"/>
    <col min="11275" max="11275" width="6" customWidth="1"/>
    <col min="11276" max="11276" width="5.7109375" customWidth="1"/>
    <col min="11277" max="11277" width="6.140625" customWidth="1"/>
    <col min="11278" max="11278" width="6.7109375" customWidth="1"/>
    <col min="11279" max="11279" width="5.42578125" customWidth="1"/>
    <col min="11280" max="11280" width="5" customWidth="1"/>
    <col min="11281" max="11281" width="2.5703125" customWidth="1"/>
    <col min="11282" max="11282" width="5.7109375" customWidth="1"/>
    <col min="11283" max="11283" width="5.140625" customWidth="1"/>
    <col min="11284" max="11284" width="6" customWidth="1"/>
    <col min="11285" max="11285" width="6.140625" customWidth="1"/>
    <col min="11286" max="11286" width="6" customWidth="1"/>
    <col min="11287" max="11287" width="6.28515625" customWidth="1"/>
    <col min="11288" max="11288" width="6" customWidth="1"/>
    <col min="11289" max="11289" width="5.5703125" customWidth="1"/>
    <col min="11290" max="11290" width="1.7109375" customWidth="1"/>
    <col min="11291" max="11291" width="1.28515625" customWidth="1"/>
    <col min="11292" max="11292" width="1.42578125" customWidth="1"/>
    <col min="11293" max="11293" width="1.28515625" customWidth="1"/>
    <col min="11294" max="11294" width="6.42578125" customWidth="1"/>
    <col min="11295" max="11295" width="4.140625" customWidth="1"/>
    <col min="11296" max="11296" width="5.85546875" customWidth="1"/>
    <col min="11297" max="11297" width="5.5703125" customWidth="1"/>
    <col min="11298" max="11298" width="5.140625" customWidth="1"/>
    <col min="11299" max="11299" width="6" customWidth="1"/>
    <col min="11300" max="11300" width="4.28515625" customWidth="1"/>
    <col min="11301" max="11301" width="5.28515625" customWidth="1"/>
    <col min="11302" max="11302" width="5.42578125" customWidth="1"/>
    <col min="11303" max="11303" width="0.140625" customWidth="1"/>
    <col min="11304" max="11305" width="5.28515625" customWidth="1"/>
    <col min="11306" max="11306" width="5.42578125" customWidth="1"/>
    <col min="11307" max="11307" width="5.140625" customWidth="1"/>
    <col min="11308" max="11308" width="0.140625" customWidth="1"/>
    <col min="11309" max="11309" width="5.5703125" customWidth="1"/>
    <col min="11310" max="11310" width="5.85546875" customWidth="1"/>
    <col min="11311" max="11311" width="5.7109375" customWidth="1"/>
    <col min="11312" max="11312" width="6.28515625" customWidth="1"/>
    <col min="11313" max="11314" width="6" customWidth="1"/>
    <col min="11315" max="11315" width="6.28515625" customWidth="1"/>
    <col min="11316" max="11316" width="2" customWidth="1"/>
    <col min="11509" max="11509" width="14.5703125" bestFit="1" customWidth="1"/>
    <col min="11510" max="11510" width="8" customWidth="1"/>
    <col min="11511" max="11511" width="1.85546875" customWidth="1"/>
    <col min="11512" max="11512" width="5.28515625" customWidth="1"/>
    <col min="11513" max="11513" width="5.5703125" customWidth="1"/>
    <col min="11514" max="11516" width="5.28515625" customWidth="1"/>
    <col min="11517" max="11517" width="5.7109375" customWidth="1"/>
    <col min="11518" max="11518" width="1.42578125" customWidth="1"/>
    <col min="11519" max="11519" width="2.7109375" customWidth="1"/>
    <col min="11520" max="11520" width="5.85546875" customWidth="1"/>
    <col min="11521" max="11521" width="6.85546875" customWidth="1"/>
    <col min="11522" max="11522" width="4.5703125" customWidth="1"/>
    <col min="11523" max="11523" width="5.85546875" customWidth="1"/>
    <col min="11524" max="11524" width="4.7109375" customWidth="1"/>
    <col min="11525" max="11525" width="5.42578125" customWidth="1"/>
    <col min="11526" max="11526" width="5.7109375" customWidth="1"/>
    <col min="11527" max="11527" width="0.140625" customWidth="1"/>
    <col min="11528" max="11528" width="5.140625" customWidth="1"/>
    <col min="11529" max="11529" width="5.7109375" customWidth="1"/>
    <col min="11530" max="11530" width="6.42578125" customWidth="1"/>
    <col min="11531" max="11531" width="6" customWidth="1"/>
    <col min="11532" max="11532" width="5.7109375" customWidth="1"/>
    <col min="11533" max="11533" width="6.140625" customWidth="1"/>
    <col min="11534" max="11534" width="6.7109375" customWidth="1"/>
    <col min="11535" max="11535" width="5.42578125" customWidth="1"/>
    <col min="11536" max="11536" width="5" customWidth="1"/>
    <col min="11537" max="11537" width="2.5703125" customWidth="1"/>
    <col min="11538" max="11538" width="5.7109375" customWidth="1"/>
    <col min="11539" max="11539" width="5.140625" customWidth="1"/>
    <col min="11540" max="11540" width="6" customWidth="1"/>
    <col min="11541" max="11541" width="6.140625" customWidth="1"/>
    <col min="11542" max="11542" width="6" customWidth="1"/>
    <col min="11543" max="11543" width="6.28515625" customWidth="1"/>
    <col min="11544" max="11544" width="6" customWidth="1"/>
    <col min="11545" max="11545" width="5.5703125" customWidth="1"/>
    <col min="11546" max="11546" width="1.7109375" customWidth="1"/>
    <col min="11547" max="11547" width="1.28515625" customWidth="1"/>
    <col min="11548" max="11548" width="1.42578125" customWidth="1"/>
    <col min="11549" max="11549" width="1.28515625" customWidth="1"/>
    <col min="11550" max="11550" width="6.42578125" customWidth="1"/>
    <col min="11551" max="11551" width="4.140625" customWidth="1"/>
    <col min="11552" max="11552" width="5.85546875" customWidth="1"/>
    <col min="11553" max="11553" width="5.5703125" customWidth="1"/>
    <col min="11554" max="11554" width="5.140625" customWidth="1"/>
    <col min="11555" max="11555" width="6" customWidth="1"/>
    <col min="11556" max="11556" width="4.28515625" customWidth="1"/>
    <col min="11557" max="11557" width="5.28515625" customWidth="1"/>
    <col min="11558" max="11558" width="5.42578125" customWidth="1"/>
    <col min="11559" max="11559" width="0.140625" customWidth="1"/>
    <col min="11560" max="11561" width="5.28515625" customWidth="1"/>
    <col min="11562" max="11562" width="5.42578125" customWidth="1"/>
    <col min="11563" max="11563" width="5.140625" customWidth="1"/>
    <col min="11564" max="11564" width="0.140625" customWidth="1"/>
    <col min="11565" max="11565" width="5.5703125" customWidth="1"/>
    <col min="11566" max="11566" width="5.85546875" customWidth="1"/>
    <col min="11567" max="11567" width="5.7109375" customWidth="1"/>
    <col min="11568" max="11568" width="6.28515625" customWidth="1"/>
    <col min="11569" max="11570" width="6" customWidth="1"/>
    <col min="11571" max="11571" width="6.28515625" customWidth="1"/>
    <col min="11572" max="11572" width="2" customWidth="1"/>
    <col min="11765" max="11765" width="14.5703125" bestFit="1" customWidth="1"/>
    <col min="11766" max="11766" width="8" customWidth="1"/>
    <col min="11767" max="11767" width="1.85546875" customWidth="1"/>
    <col min="11768" max="11768" width="5.28515625" customWidth="1"/>
    <col min="11769" max="11769" width="5.5703125" customWidth="1"/>
    <col min="11770" max="11772" width="5.28515625" customWidth="1"/>
    <col min="11773" max="11773" width="5.7109375" customWidth="1"/>
    <col min="11774" max="11774" width="1.42578125" customWidth="1"/>
    <col min="11775" max="11775" width="2.7109375" customWidth="1"/>
    <col min="11776" max="11776" width="5.85546875" customWidth="1"/>
    <col min="11777" max="11777" width="6.85546875" customWidth="1"/>
    <col min="11778" max="11778" width="4.5703125" customWidth="1"/>
    <col min="11779" max="11779" width="5.85546875" customWidth="1"/>
    <col min="11780" max="11780" width="4.7109375" customWidth="1"/>
    <col min="11781" max="11781" width="5.42578125" customWidth="1"/>
    <col min="11782" max="11782" width="5.7109375" customWidth="1"/>
    <col min="11783" max="11783" width="0.140625" customWidth="1"/>
    <col min="11784" max="11784" width="5.140625" customWidth="1"/>
    <col min="11785" max="11785" width="5.7109375" customWidth="1"/>
    <col min="11786" max="11786" width="6.42578125" customWidth="1"/>
    <col min="11787" max="11787" width="6" customWidth="1"/>
    <col min="11788" max="11788" width="5.7109375" customWidth="1"/>
    <col min="11789" max="11789" width="6.140625" customWidth="1"/>
    <col min="11790" max="11790" width="6.7109375" customWidth="1"/>
    <col min="11791" max="11791" width="5.42578125" customWidth="1"/>
    <col min="11792" max="11792" width="5" customWidth="1"/>
    <col min="11793" max="11793" width="2.5703125" customWidth="1"/>
    <col min="11794" max="11794" width="5.7109375" customWidth="1"/>
    <col min="11795" max="11795" width="5.140625" customWidth="1"/>
    <col min="11796" max="11796" width="6" customWidth="1"/>
    <col min="11797" max="11797" width="6.140625" customWidth="1"/>
    <col min="11798" max="11798" width="6" customWidth="1"/>
    <col min="11799" max="11799" width="6.28515625" customWidth="1"/>
    <col min="11800" max="11800" width="6" customWidth="1"/>
    <col min="11801" max="11801" width="5.5703125" customWidth="1"/>
    <col min="11802" max="11802" width="1.7109375" customWidth="1"/>
    <col min="11803" max="11803" width="1.28515625" customWidth="1"/>
    <col min="11804" max="11804" width="1.42578125" customWidth="1"/>
    <col min="11805" max="11805" width="1.28515625" customWidth="1"/>
    <col min="11806" max="11806" width="6.42578125" customWidth="1"/>
    <col min="11807" max="11807" width="4.140625" customWidth="1"/>
    <col min="11808" max="11808" width="5.85546875" customWidth="1"/>
    <col min="11809" max="11809" width="5.5703125" customWidth="1"/>
    <col min="11810" max="11810" width="5.140625" customWidth="1"/>
    <col min="11811" max="11811" width="6" customWidth="1"/>
    <col min="11812" max="11812" width="4.28515625" customWidth="1"/>
    <col min="11813" max="11813" width="5.28515625" customWidth="1"/>
    <col min="11814" max="11814" width="5.42578125" customWidth="1"/>
    <col min="11815" max="11815" width="0.140625" customWidth="1"/>
    <col min="11816" max="11817" width="5.28515625" customWidth="1"/>
    <col min="11818" max="11818" width="5.42578125" customWidth="1"/>
    <col min="11819" max="11819" width="5.140625" customWidth="1"/>
    <col min="11820" max="11820" width="0.140625" customWidth="1"/>
    <col min="11821" max="11821" width="5.5703125" customWidth="1"/>
    <col min="11822" max="11822" width="5.85546875" customWidth="1"/>
    <col min="11823" max="11823" width="5.7109375" customWidth="1"/>
    <col min="11824" max="11824" width="6.28515625" customWidth="1"/>
    <col min="11825" max="11826" width="6" customWidth="1"/>
    <col min="11827" max="11827" width="6.28515625" customWidth="1"/>
    <col min="11828" max="11828" width="2" customWidth="1"/>
    <col min="12021" max="12021" width="14.5703125" bestFit="1" customWidth="1"/>
    <col min="12022" max="12022" width="8" customWidth="1"/>
    <col min="12023" max="12023" width="1.85546875" customWidth="1"/>
    <col min="12024" max="12024" width="5.28515625" customWidth="1"/>
    <col min="12025" max="12025" width="5.5703125" customWidth="1"/>
    <col min="12026" max="12028" width="5.28515625" customWidth="1"/>
    <col min="12029" max="12029" width="5.7109375" customWidth="1"/>
    <col min="12030" max="12030" width="1.42578125" customWidth="1"/>
    <col min="12031" max="12031" width="2.7109375" customWidth="1"/>
    <col min="12032" max="12032" width="5.85546875" customWidth="1"/>
    <col min="12033" max="12033" width="6.85546875" customWidth="1"/>
    <col min="12034" max="12034" width="4.5703125" customWidth="1"/>
    <col min="12035" max="12035" width="5.85546875" customWidth="1"/>
    <col min="12036" max="12036" width="4.7109375" customWidth="1"/>
    <col min="12037" max="12037" width="5.42578125" customWidth="1"/>
    <col min="12038" max="12038" width="5.7109375" customWidth="1"/>
    <col min="12039" max="12039" width="0.140625" customWidth="1"/>
    <col min="12040" max="12040" width="5.140625" customWidth="1"/>
    <col min="12041" max="12041" width="5.7109375" customWidth="1"/>
    <col min="12042" max="12042" width="6.42578125" customWidth="1"/>
    <col min="12043" max="12043" width="6" customWidth="1"/>
    <col min="12044" max="12044" width="5.7109375" customWidth="1"/>
    <col min="12045" max="12045" width="6.140625" customWidth="1"/>
    <col min="12046" max="12046" width="6.7109375" customWidth="1"/>
    <col min="12047" max="12047" width="5.42578125" customWidth="1"/>
    <col min="12048" max="12048" width="5" customWidth="1"/>
    <col min="12049" max="12049" width="2.5703125" customWidth="1"/>
    <col min="12050" max="12050" width="5.7109375" customWidth="1"/>
    <col min="12051" max="12051" width="5.140625" customWidth="1"/>
    <col min="12052" max="12052" width="6" customWidth="1"/>
    <col min="12053" max="12053" width="6.140625" customWidth="1"/>
    <col min="12054" max="12054" width="6" customWidth="1"/>
    <col min="12055" max="12055" width="6.28515625" customWidth="1"/>
    <col min="12056" max="12056" width="6" customWidth="1"/>
    <col min="12057" max="12057" width="5.5703125" customWidth="1"/>
    <col min="12058" max="12058" width="1.7109375" customWidth="1"/>
    <col min="12059" max="12059" width="1.28515625" customWidth="1"/>
    <col min="12060" max="12060" width="1.42578125" customWidth="1"/>
    <col min="12061" max="12061" width="1.28515625" customWidth="1"/>
    <col min="12062" max="12062" width="6.42578125" customWidth="1"/>
    <col min="12063" max="12063" width="4.140625" customWidth="1"/>
    <col min="12064" max="12064" width="5.85546875" customWidth="1"/>
    <col min="12065" max="12065" width="5.5703125" customWidth="1"/>
    <col min="12066" max="12066" width="5.140625" customWidth="1"/>
    <col min="12067" max="12067" width="6" customWidth="1"/>
    <col min="12068" max="12068" width="4.28515625" customWidth="1"/>
    <col min="12069" max="12069" width="5.28515625" customWidth="1"/>
    <col min="12070" max="12070" width="5.42578125" customWidth="1"/>
    <col min="12071" max="12071" width="0.140625" customWidth="1"/>
    <col min="12072" max="12073" width="5.28515625" customWidth="1"/>
    <col min="12074" max="12074" width="5.42578125" customWidth="1"/>
    <col min="12075" max="12075" width="5.140625" customWidth="1"/>
    <col min="12076" max="12076" width="0.140625" customWidth="1"/>
    <col min="12077" max="12077" width="5.5703125" customWidth="1"/>
    <col min="12078" max="12078" width="5.85546875" customWidth="1"/>
    <col min="12079" max="12079" width="5.7109375" customWidth="1"/>
    <col min="12080" max="12080" width="6.28515625" customWidth="1"/>
    <col min="12081" max="12082" width="6" customWidth="1"/>
    <col min="12083" max="12083" width="6.28515625" customWidth="1"/>
    <col min="12084" max="12084" width="2" customWidth="1"/>
    <col min="12277" max="12277" width="14.5703125" bestFit="1" customWidth="1"/>
    <col min="12278" max="12278" width="8" customWidth="1"/>
    <col min="12279" max="12279" width="1.85546875" customWidth="1"/>
    <col min="12280" max="12280" width="5.28515625" customWidth="1"/>
    <col min="12281" max="12281" width="5.5703125" customWidth="1"/>
    <col min="12282" max="12284" width="5.28515625" customWidth="1"/>
    <col min="12285" max="12285" width="5.7109375" customWidth="1"/>
    <col min="12286" max="12286" width="1.42578125" customWidth="1"/>
    <col min="12287" max="12287" width="2.7109375" customWidth="1"/>
    <col min="12288" max="12288" width="5.85546875" customWidth="1"/>
    <col min="12289" max="12289" width="6.85546875" customWidth="1"/>
    <col min="12290" max="12290" width="4.5703125" customWidth="1"/>
    <col min="12291" max="12291" width="5.85546875" customWidth="1"/>
    <col min="12292" max="12292" width="4.7109375" customWidth="1"/>
    <col min="12293" max="12293" width="5.42578125" customWidth="1"/>
    <col min="12294" max="12294" width="5.7109375" customWidth="1"/>
    <col min="12295" max="12295" width="0.140625" customWidth="1"/>
    <col min="12296" max="12296" width="5.140625" customWidth="1"/>
    <col min="12297" max="12297" width="5.7109375" customWidth="1"/>
    <col min="12298" max="12298" width="6.42578125" customWidth="1"/>
    <col min="12299" max="12299" width="6" customWidth="1"/>
    <col min="12300" max="12300" width="5.7109375" customWidth="1"/>
    <col min="12301" max="12301" width="6.140625" customWidth="1"/>
    <col min="12302" max="12302" width="6.7109375" customWidth="1"/>
    <col min="12303" max="12303" width="5.42578125" customWidth="1"/>
    <col min="12304" max="12304" width="5" customWidth="1"/>
    <col min="12305" max="12305" width="2.5703125" customWidth="1"/>
    <col min="12306" max="12306" width="5.7109375" customWidth="1"/>
    <col min="12307" max="12307" width="5.140625" customWidth="1"/>
    <col min="12308" max="12308" width="6" customWidth="1"/>
    <col min="12309" max="12309" width="6.140625" customWidth="1"/>
    <col min="12310" max="12310" width="6" customWidth="1"/>
    <col min="12311" max="12311" width="6.28515625" customWidth="1"/>
    <col min="12312" max="12312" width="6" customWidth="1"/>
    <col min="12313" max="12313" width="5.5703125" customWidth="1"/>
    <col min="12314" max="12314" width="1.7109375" customWidth="1"/>
    <col min="12315" max="12315" width="1.28515625" customWidth="1"/>
    <col min="12316" max="12316" width="1.42578125" customWidth="1"/>
    <col min="12317" max="12317" width="1.28515625" customWidth="1"/>
    <col min="12318" max="12318" width="6.42578125" customWidth="1"/>
    <col min="12319" max="12319" width="4.140625" customWidth="1"/>
    <col min="12320" max="12320" width="5.85546875" customWidth="1"/>
    <col min="12321" max="12321" width="5.5703125" customWidth="1"/>
    <col min="12322" max="12322" width="5.140625" customWidth="1"/>
    <col min="12323" max="12323" width="6" customWidth="1"/>
    <col min="12324" max="12324" width="4.28515625" customWidth="1"/>
    <col min="12325" max="12325" width="5.28515625" customWidth="1"/>
    <col min="12326" max="12326" width="5.42578125" customWidth="1"/>
    <col min="12327" max="12327" width="0.140625" customWidth="1"/>
    <col min="12328" max="12329" width="5.28515625" customWidth="1"/>
    <col min="12330" max="12330" width="5.42578125" customWidth="1"/>
    <col min="12331" max="12331" width="5.140625" customWidth="1"/>
    <col min="12332" max="12332" width="0.140625" customWidth="1"/>
    <col min="12333" max="12333" width="5.5703125" customWidth="1"/>
    <col min="12334" max="12334" width="5.85546875" customWidth="1"/>
    <col min="12335" max="12335" width="5.7109375" customWidth="1"/>
    <col min="12336" max="12336" width="6.28515625" customWidth="1"/>
    <col min="12337" max="12338" width="6" customWidth="1"/>
    <col min="12339" max="12339" width="6.28515625" customWidth="1"/>
    <col min="12340" max="12340" width="2" customWidth="1"/>
    <col min="12533" max="12533" width="14.5703125" bestFit="1" customWidth="1"/>
    <col min="12534" max="12534" width="8" customWidth="1"/>
    <col min="12535" max="12535" width="1.85546875" customWidth="1"/>
    <col min="12536" max="12536" width="5.28515625" customWidth="1"/>
    <col min="12537" max="12537" width="5.5703125" customWidth="1"/>
    <col min="12538" max="12540" width="5.28515625" customWidth="1"/>
    <col min="12541" max="12541" width="5.7109375" customWidth="1"/>
    <col min="12542" max="12542" width="1.42578125" customWidth="1"/>
    <col min="12543" max="12543" width="2.7109375" customWidth="1"/>
    <col min="12544" max="12544" width="5.85546875" customWidth="1"/>
    <col min="12545" max="12545" width="6.85546875" customWidth="1"/>
    <col min="12546" max="12546" width="4.5703125" customWidth="1"/>
    <col min="12547" max="12547" width="5.85546875" customWidth="1"/>
    <col min="12548" max="12548" width="4.7109375" customWidth="1"/>
    <col min="12549" max="12549" width="5.42578125" customWidth="1"/>
    <col min="12550" max="12550" width="5.7109375" customWidth="1"/>
    <col min="12551" max="12551" width="0.140625" customWidth="1"/>
    <col min="12552" max="12552" width="5.140625" customWidth="1"/>
    <col min="12553" max="12553" width="5.7109375" customWidth="1"/>
    <col min="12554" max="12554" width="6.42578125" customWidth="1"/>
    <col min="12555" max="12555" width="6" customWidth="1"/>
    <col min="12556" max="12556" width="5.7109375" customWidth="1"/>
    <col min="12557" max="12557" width="6.140625" customWidth="1"/>
    <col min="12558" max="12558" width="6.7109375" customWidth="1"/>
    <col min="12559" max="12559" width="5.42578125" customWidth="1"/>
    <col min="12560" max="12560" width="5" customWidth="1"/>
    <col min="12561" max="12561" width="2.5703125" customWidth="1"/>
    <col min="12562" max="12562" width="5.7109375" customWidth="1"/>
    <col min="12563" max="12563" width="5.140625" customWidth="1"/>
    <col min="12564" max="12564" width="6" customWidth="1"/>
    <col min="12565" max="12565" width="6.140625" customWidth="1"/>
    <col min="12566" max="12566" width="6" customWidth="1"/>
    <col min="12567" max="12567" width="6.28515625" customWidth="1"/>
    <col min="12568" max="12568" width="6" customWidth="1"/>
    <col min="12569" max="12569" width="5.5703125" customWidth="1"/>
    <col min="12570" max="12570" width="1.7109375" customWidth="1"/>
    <col min="12571" max="12571" width="1.28515625" customWidth="1"/>
    <col min="12572" max="12572" width="1.42578125" customWidth="1"/>
    <col min="12573" max="12573" width="1.28515625" customWidth="1"/>
    <col min="12574" max="12574" width="6.42578125" customWidth="1"/>
    <col min="12575" max="12575" width="4.140625" customWidth="1"/>
    <col min="12576" max="12576" width="5.85546875" customWidth="1"/>
    <col min="12577" max="12577" width="5.5703125" customWidth="1"/>
    <col min="12578" max="12578" width="5.140625" customWidth="1"/>
    <col min="12579" max="12579" width="6" customWidth="1"/>
    <col min="12580" max="12580" width="4.28515625" customWidth="1"/>
    <col min="12581" max="12581" width="5.28515625" customWidth="1"/>
    <col min="12582" max="12582" width="5.42578125" customWidth="1"/>
    <col min="12583" max="12583" width="0.140625" customWidth="1"/>
    <col min="12584" max="12585" width="5.28515625" customWidth="1"/>
    <col min="12586" max="12586" width="5.42578125" customWidth="1"/>
    <col min="12587" max="12587" width="5.140625" customWidth="1"/>
    <col min="12588" max="12588" width="0.140625" customWidth="1"/>
    <col min="12589" max="12589" width="5.5703125" customWidth="1"/>
    <col min="12590" max="12590" width="5.85546875" customWidth="1"/>
    <col min="12591" max="12591" width="5.7109375" customWidth="1"/>
    <col min="12592" max="12592" width="6.28515625" customWidth="1"/>
    <col min="12593" max="12594" width="6" customWidth="1"/>
    <col min="12595" max="12595" width="6.28515625" customWidth="1"/>
    <col min="12596" max="12596" width="2" customWidth="1"/>
    <col min="12789" max="12789" width="14.5703125" bestFit="1" customWidth="1"/>
    <col min="12790" max="12790" width="8" customWidth="1"/>
    <col min="12791" max="12791" width="1.85546875" customWidth="1"/>
    <col min="12792" max="12792" width="5.28515625" customWidth="1"/>
    <col min="12793" max="12793" width="5.5703125" customWidth="1"/>
    <col min="12794" max="12796" width="5.28515625" customWidth="1"/>
    <col min="12797" max="12797" width="5.7109375" customWidth="1"/>
    <col min="12798" max="12798" width="1.42578125" customWidth="1"/>
    <col min="12799" max="12799" width="2.7109375" customWidth="1"/>
    <col min="12800" max="12800" width="5.85546875" customWidth="1"/>
    <col min="12801" max="12801" width="6.85546875" customWidth="1"/>
    <col min="12802" max="12802" width="4.5703125" customWidth="1"/>
    <col min="12803" max="12803" width="5.85546875" customWidth="1"/>
    <col min="12804" max="12804" width="4.7109375" customWidth="1"/>
    <col min="12805" max="12805" width="5.42578125" customWidth="1"/>
    <col min="12806" max="12806" width="5.7109375" customWidth="1"/>
    <col min="12807" max="12807" width="0.140625" customWidth="1"/>
    <col min="12808" max="12808" width="5.140625" customWidth="1"/>
    <col min="12809" max="12809" width="5.7109375" customWidth="1"/>
    <col min="12810" max="12810" width="6.42578125" customWidth="1"/>
    <col min="12811" max="12811" width="6" customWidth="1"/>
    <col min="12812" max="12812" width="5.7109375" customWidth="1"/>
    <col min="12813" max="12813" width="6.140625" customWidth="1"/>
    <col min="12814" max="12814" width="6.7109375" customWidth="1"/>
    <col min="12815" max="12815" width="5.42578125" customWidth="1"/>
    <col min="12816" max="12816" width="5" customWidth="1"/>
    <col min="12817" max="12817" width="2.5703125" customWidth="1"/>
    <col min="12818" max="12818" width="5.7109375" customWidth="1"/>
    <col min="12819" max="12819" width="5.140625" customWidth="1"/>
    <col min="12820" max="12820" width="6" customWidth="1"/>
    <col min="12821" max="12821" width="6.140625" customWidth="1"/>
    <col min="12822" max="12822" width="6" customWidth="1"/>
    <col min="12823" max="12823" width="6.28515625" customWidth="1"/>
    <col min="12824" max="12824" width="6" customWidth="1"/>
    <col min="12825" max="12825" width="5.5703125" customWidth="1"/>
    <col min="12826" max="12826" width="1.7109375" customWidth="1"/>
    <col min="12827" max="12827" width="1.28515625" customWidth="1"/>
    <col min="12828" max="12828" width="1.42578125" customWidth="1"/>
    <col min="12829" max="12829" width="1.28515625" customWidth="1"/>
    <col min="12830" max="12830" width="6.42578125" customWidth="1"/>
    <col min="12831" max="12831" width="4.140625" customWidth="1"/>
    <col min="12832" max="12832" width="5.85546875" customWidth="1"/>
    <col min="12833" max="12833" width="5.5703125" customWidth="1"/>
    <col min="12834" max="12834" width="5.140625" customWidth="1"/>
    <col min="12835" max="12835" width="6" customWidth="1"/>
    <col min="12836" max="12836" width="4.28515625" customWidth="1"/>
    <col min="12837" max="12837" width="5.28515625" customWidth="1"/>
    <col min="12838" max="12838" width="5.42578125" customWidth="1"/>
    <col min="12839" max="12839" width="0.140625" customWidth="1"/>
    <col min="12840" max="12841" width="5.28515625" customWidth="1"/>
    <col min="12842" max="12842" width="5.42578125" customWidth="1"/>
    <col min="12843" max="12843" width="5.140625" customWidth="1"/>
    <col min="12844" max="12844" width="0.140625" customWidth="1"/>
    <col min="12845" max="12845" width="5.5703125" customWidth="1"/>
    <col min="12846" max="12846" width="5.85546875" customWidth="1"/>
    <col min="12847" max="12847" width="5.7109375" customWidth="1"/>
    <col min="12848" max="12848" width="6.28515625" customWidth="1"/>
    <col min="12849" max="12850" width="6" customWidth="1"/>
    <col min="12851" max="12851" width="6.28515625" customWidth="1"/>
    <col min="12852" max="12852" width="2" customWidth="1"/>
    <col min="13045" max="13045" width="14.5703125" bestFit="1" customWidth="1"/>
    <col min="13046" max="13046" width="8" customWidth="1"/>
    <col min="13047" max="13047" width="1.85546875" customWidth="1"/>
    <col min="13048" max="13048" width="5.28515625" customWidth="1"/>
    <col min="13049" max="13049" width="5.5703125" customWidth="1"/>
    <col min="13050" max="13052" width="5.28515625" customWidth="1"/>
    <col min="13053" max="13053" width="5.7109375" customWidth="1"/>
    <col min="13054" max="13054" width="1.42578125" customWidth="1"/>
    <col min="13055" max="13055" width="2.7109375" customWidth="1"/>
    <col min="13056" max="13056" width="5.85546875" customWidth="1"/>
    <col min="13057" max="13057" width="6.85546875" customWidth="1"/>
    <col min="13058" max="13058" width="4.5703125" customWidth="1"/>
    <col min="13059" max="13059" width="5.85546875" customWidth="1"/>
    <col min="13060" max="13060" width="4.7109375" customWidth="1"/>
    <col min="13061" max="13061" width="5.42578125" customWidth="1"/>
    <col min="13062" max="13062" width="5.7109375" customWidth="1"/>
    <col min="13063" max="13063" width="0.140625" customWidth="1"/>
    <col min="13064" max="13064" width="5.140625" customWidth="1"/>
    <col min="13065" max="13065" width="5.7109375" customWidth="1"/>
    <col min="13066" max="13066" width="6.42578125" customWidth="1"/>
    <col min="13067" max="13067" width="6" customWidth="1"/>
    <col min="13068" max="13068" width="5.7109375" customWidth="1"/>
    <col min="13069" max="13069" width="6.140625" customWidth="1"/>
    <col min="13070" max="13070" width="6.7109375" customWidth="1"/>
    <col min="13071" max="13071" width="5.42578125" customWidth="1"/>
    <col min="13072" max="13072" width="5" customWidth="1"/>
    <col min="13073" max="13073" width="2.5703125" customWidth="1"/>
    <col min="13074" max="13074" width="5.7109375" customWidth="1"/>
    <col min="13075" max="13075" width="5.140625" customWidth="1"/>
    <col min="13076" max="13076" width="6" customWidth="1"/>
    <col min="13077" max="13077" width="6.140625" customWidth="1"/>
    <col min="13078" max="13078" width="6" customWidth="1"/>
    <col min="13079" max="13079" width="6.28515625" customWidth="1"/>
    <col min="13080" max="13080" width="6" customWidth="1"/>
    <col min="13081" max="13081" width="5.5703125" customWidth="1"/>
    <col min="13082" max="13082" width="1.7109375" customWidth="1"/>
    <col min="13083" max="13083" width="1.28515625" customWidth="1"/>
    <col min="13084" max="13084" width="1.42578125" customWidth="1"/>
    <col min="13085" max="13085" width="1.28515625" customWidth="1"/>
    <col min="13086" max="13086" width="6.42578125" customWidth="1"/>
    <col min="13087" max="13087" width="4.140625" customWidth="1"/>
    <col min="13088" max="13088" width="5.85546875" customWidth="1"/>
    <col min="13089" max="13089" width="5.5703125" customWidth="1"/>
    <col min="13090" max="13090" width="5.140625" customWidth="1"/>
    <col min="13091" max="13091" width="6" customWidth="1"/>
    <col min="13092" max="13092" width="4.28515625" customWidth="1"/>
    <col min="13093" max="13093" width="5.28515625" customWidth="1"/>
    <col min="13094" max="13094" width="5.42578125" customWidth="1"/>
    <col min="13095" max="13095" width="0.140625" customWidth="1"/>
    <col min="13096" max="13097" width="5.28515625" customWidth="1"/>
    <col min="13098" max="13098" width="5.42578125" customWidth="1"/>
    <col min="13099" max="13099" width="5.140625" customWidth="1"/>
    <col min="13100" max="13100" width="0.140625" customWidth="1"/>
    <col min="13101" max="13101" width="5.5703125" customWidth="1"/>
    <col min="13102" max="13102" width="5.85546875" customWidth="1"/>
    <col min="13103" max="13103" width="5.7109375" customWidth="1"/>
    <col min="13104" max="13104" width="6.28515625" customWidth="1"/>
    <col min="13105" max="13106" width="6" customWidth="1"/>
    <col min="13107" max="13107" width="6.28515625" customWidth="1"/>
    <col min="13108" max="13108" width="2" customWidth="1"/>
    <col min="13301" max="13301" width="14.5703125" bestFit="1" customWidth="1"/>
    <col min="13302" max="13302" width="8" customWidth="1"/>
    <col min="13303" max="13303" width="1.85546875" customWidth="1"/>
    <col min="13304" max="13304" width="5.28515625" customWidth="1"/>
    <col min="13305" max="13305" width="5.5703125" customWidth="1"/>
    <col min="13306" max="13308" width="5.28515625" customWidth="1"/>
    <col min="13309" max="13309" width="5.7109375" customWidth="1"/>
    <col min="13310" max="13310" width="1.42578125" customWidth="1"/>
    <col min="13311" max="13311" width="2.7109375" customWidth="1"/>
    <col min="13312" max="13312" width="5.85546875" customWidth="1"/>
    <col min="13313" max="13313" width="6.85546875" customWidth="1"/>
    <col min="13314" max="13314" width="4.5703125" customWidth="1"/>
    <col min="13315" max="13315" width="5.85546875" customWidth="1"/>
    <col min="13316" max="13316" width="4.7109375" customWidth="1"/>
    <col min="13317" max="13317" width="5.42578125" customWidth="1"/>
    <col min="13318" max="13318" width="5.7109375" customWidth="1"/>
    <col min="13319" max="13319" width="0.140625" customWidth="1"/>
    <col min="13320" max="13320" width="5.140625" customWidth="1"/>
    <col min="13321" max="13321" width="5.7109375" customWidth="1"/>
    <col min="13322" max="13322" width="6.42578125" customWidth="1"/>
    <col min="13323" max="13323" width="6" customWidth="1"/>
    <col min="13324" max="13324" width="5.7109375" customWidth="1"/>
    <col min="13325" max="13325" width="6.140625" customWidth="1"/>
    <col min="13326" max="13326" width="6.7109375" customWidth="1"/>
    <col min="13327" max="13327" width="5.42578125" customWidth="1"/>
    <col min="13328" max="13328" width="5" customWidth="1"/>
    <col min="13329" max="13329" width="2.5703125" customWidth="1"/>
    <col min="13330" max="13330" width="5.7109375" customWidth="1"/>
    <col min="13331" max="13331" width="5.140625" customWidth="1"/>
    <col min="13332" max="13332" width="6" customWidth="1"/>
    <col min="13333" max="13333" width="6.140625" customWidth="1"/>
    <col min="13334" max="13334" width="6" customWidth="1"/>
    <col min="13335" max="13335" width="6.28515625" customWidth="1"/>
    <col min="13336" max="13336" width="6" customWidth="1"/>
    <col min="13337" max="13337" width="5.5703125" customWidth="1"/>
    <col min="13338" max="13338" width="1.7109375" customWidth="1"/>
    <col min="13339" max="13339" width="1.28515625" customWidth="1"/>
    <col min="13340" max="13340" width="1.42578125" customWidth="1"/>
    <col min="13341" max="13341" width="1.28515625" customWidth="1"/>
    <col min="13342" max="13342" width="6.42578125" customWidth="1"/>
    <col min="13343" max="13343" width="4.140625" customWidth="1"/>
    <col min="13344" max="13344" width="5.85546875" customWidth="1"/>
    <col min="13345" max="13345" width="5.5703125" customWidth="1"/>
    <col min="13346" max="13346" width="5.140625" customWidth="1"/>
    <col min="13347" max="13347" width="6" customWidth="1"/>
    <col min="13348" max="13348" width="4.28515625" customWidth="1"/>
    <col min="13349" max="13349" width="5.28515625" customWidth="1"/>
    <col min="13350" max="13350" width="5.42578125" customWidth="1"/>
    <col min="13351" max="13351" width="0.140625" customWidth="1"/>
    <col min="13352" max="13353" width="5.28515625" customWidth="1"/>
    <col min="13354" max="13354" width="5.42578125" customWidth="1"/>
    <col min="13355" max="13355" width="5.140625" customWidth="1"/>
    <col min="13356" max="13356" width="0.140625" customWidth="1"/>
    <col min="13357" max="13357" width="5.5703125" customWidth="1"/>
    <col min="13358" max="13358" width="5.85546875" customWidth="1"/>
    <col min="13359" max="13359" width="5.7109375" customWidth="1"/>
    <col min="13360" max="13360" width="6.28515625" customWidth="1"/>
    <col min="13361" max="13362" width="6" customWidth="1"/>
    <col min="13363" max="13363" width="6.28515625" customWidth="1"/>
    <col min="13364" max="13364" width="2" customWidth="1"/>
    <col min="13557" max="13557" width="14.5703125" bestFit="1" customWidth="1"/>
    <col min="13558" max="13558" width="8" customWidth="1"/>
    <col min="13559" max="13559" width="1.85546875" customWidth="1"/>
    <col min="13560" max="13560" width="5.28515625" customWidth="1"/>
    <col min="13561" max="13561" width="5.5703125" customWidth="1"/>
    <col min="13562" max="13564" width="5.28515625" customWidth="1"/>
    <col min="13565" max="13565" width="5.7109375" customWidth="1"/>
    <col min="13566" max="13566" width="1.42578125" customWidth="1"/>
    <col min="13567" max="13567" width="2.7109375" customWidth="1"/>
    <col min="13568" max="13568" width="5.85546875" customWidth="1"/>
    <col min="13569" max="13569" width="6.85546875" customWidth="1"/>
    <col min="13570" max="13570" width="4.5703125" customWidth="1"/>
    <col min="13571" max="13571" width="5.85546875" customWidth="1"/>
    <col min="13572" max="13572" width="4.7109375" customWidth="1"/>
    <col min="13573" max="13573" width="5.42578125" customWidth="1"/>
    <col min="13574" max="13574" width="5.7109375" customWidth="1"/>
    <col min="13575" max="13575" width="0.140625" customWidth="1"/>
    <col min="13576" max="13576" width="5.140625" customWidth="1"/>
    <col min="13577" max="13577" width="5.7109375" customWidth="1"/>
    <col min="13578" max="13578" width="6.42578125" customWidth="1"/>
    <col min="13579" max="13579" width="6" customWidth="1"/>
    <col min="13580" max="13580" width="5.7109375" customWidth="1"/>
    <col min="13581" max="13581" width="6.140625" customWidth="1"/>
    <col min="13582" max="13582" width="6.7109375" customWidth="1"/>
    <col min="13583" max="13583" width="5.42578125" customWidth="1"/>
    <col min="13584" max="13584" width="5" customWidth="1"/>
    <col min="13585" max="13585" width="2.5703125" customWidth="1"/>
    <col min="13586" max="13586" width="5.7109375" customWidth="1"/>
    <col min="13587" max="13587" width="5.140625" customWidth="1"/>
    <col min="13588" max="13588" width="6" customWidth="1"/>
    <col min="13589" max="13589" width="6.140625" customWidth="1"/>
    <col min="13590" max="13590" width="6" customWidth="1"/>
    <col min="13591" max="13591" width="6.28515625" customWidth="1"/>
    <col min="13592" max="13592" width="6" customWidth="1"/>
    <col min="13593" max="13593" width="5.5703125" customWidth="1"/>
    <col min="13594" max="13594" width="1.7109375" customWidth="1"/>
    <col min="13595" max="13595" width="1.28515625" customWidth="1"/>
    <col min="13596" max="13596" width="1.42578125" customWidth="1"/>
    <col min="13597" max="13597" width="1.28515625" customWidth="1"/>
    <col min="13598" max="13598" width="6.42578125" customWidth="1"/>
    <col min="13599" max="13599" width="4.140625" customWidth="1"/>
    <col min="13600" max="13600" width="5.85546875" customWidth="1"/>
    <col min="13601" max="13601" width="5.5703125" customWidth="1"/>
    <col min="13602" max="13602" width="5.140625" customWidth="1"/>
    <col min="13603" max="13603" width="6" customWidth="1"/>
    <col min="13604" max="13604" width="4.28515625" customWidth="1"/>
    <col min="13605" max="13605" width="5.28515625" customWidth="1"/>
    <col min="13606" max="13606" width="5.42578125" customWidth="1"/>
    <col min="13607" max="13607" width="0.140625" customWidth="1"/>
    <col min="13608" max="13609" width="5.28515625" customWidth="1"/>
    <col min="13610" max="13610" width="5.42578125" customWidth="1"/>
    <col min="13611" max="13611" width="5.140625" customWidth="1"/>
    <col min="13612" max="13612" width="0.140625" customWidth="1"/>
    <col min="13613" max="13613" width="5.5703125" customWidth="1"/>
    <col min="13614" max="13614" width="5.85546875" customWidth="1"/>
    <col min="13615" max="13615" width="5.7109375" customWidth="1"/>
    <col min="13616" max="13616" width="6.28515625" customWidth="1"/>
    <col min="13617" max="13618" width="6" customWidth="1"/>
    <col min="13619" max="13619" width="6.28515625" customWidth="1"/>
    <col min="13620" max="13620" width="2" customWidth="1"/>
    <col min="13813" max="13813" width="14.5703125" bestFit="1" customWidth="1"/>
    <col min="13814" max="13814" width="8" customWidth="1"/>
    <col min="13815" max="13815" width="1.85546875" customWidth="1"/>
    <col min="13816" max="13816" width="5.28515625" customWidth="1"/>
    <col min="13817" max="13817" width="5.5703125" customWidth="1"/>
    <col min="13818" max="13820" width="5.28515625" customWidth="1"/>
    <col min="13821" max="13821" width="5.7109375" customWidth="1"/>
    <col min="13822" max="13822" width="1.42578125" customWidth="1"/>
    <col min="13823" max="13823" width="2.7109375" customWidth="1"/>
    <col min="13824" max="13824" width="5.85546875" customWidth="1"/>
    <col min="13825" max="13825" width="6.85546875" customWidth="1"/>
    <col min="13826" max="13826" width="4.5703125" customWidth="1"/>
    <col min="13827" max="13827" width="5.85546875" customWidth="1"/>
    <col min="13828" max="13828" width="4.7109375" customWidth="1"/>
    <col min="13829" max="13829" width="5.42578125" customWidth="1"/>
    <col min="13830" max="13830" width="5.7109375" customWidth="1"/>
    <col min="13831" max="13831" width="0.140625" customWidth="1"/>
    <col min="13832" max="13832" width="5.140625" customWidth="1"/>
    <col min="13833" max="13833" width="5.7109375" customWidth="1"/>
    <col min="13834" max="13834" width="6.42578125" customWidth="1"/>
    <col min="13835" max="13835" width="6" customWidth="1"/>
    <col min="13836" max="13836" width="5.7109375" customWidth="1"/>
    <col min="13837" max="13837" width="6.140625" customWidth="1"/>
    <col min="13838" max="13838" width="6.7109375" customWidth="1"/>
    <col min="13839" max="13839" width="5.42578125" customWidth="1"/>
    <col min="13840" max="13840" width="5" customWidth="1"/>
    <col min="13841" max="13841" width="2.5703125" customWidth="1"/>
    <col min="13842" max="13842" width="5.7109375" customWidth="1"/>
    <col min="13843" max="13843" width="5.140625" customWidth="1"/>
    <col min="13844" max="13844" width="6" customWidth="1"/>
    <col min="13845" max="13845" width="6.140625" customWidth="1"/>
    <col min="13846" max="13846" width="6" customWidth="1"/>
    <col min="13847" max="13847" width="6.28515625" customWidth="1"/>
    <col min="13848" max="13848" width="6" customWidth="1"/>
    <col min="13849" max="13849" width="5.5703125" customWidth="1"/>
    <col min="13850" max="13850" width="1.7109375" customWidth="1"/>
    <col min="13851" max="13851" width="1.28515625" customWidth="1"/>
    <col min="13852" max="13852" width="1.42578125" customWidth="1"/>
    <col min="13853" max="13853" width="1.28515625" customWidth="1"/>
    <col min="13854" max="13854" width="6.42578125" customWidth="1"/>
    <col min="13855" max="13855" width="4.140625" customWidth="1"/>
    <col min="13856" max="13856" width="5.85546875" customWidth="1"/>
    <col min="13857" max="13857" width="5.5703125" customWidth="1"/>
    <col min="13858" max="13858" width="5.140625" customWidth="1"/>
    <col min="13859" max="13859" width="6" customWidth="1"/>
    <col min="13860" max="13860" width="4.28515625" customWidth="1"/>
    <col min="13861" max="13861" width="5.28515625" customWidth="1"/>
    <col min="13862" max="13862" width="5.42578125" customWidth="1"/>
    <col min="13863" max="13863" width="0.140625" customWidth="1"/>
    <col min="13864" max="13865" width="5.28515625" customWidth="1"/>
    <col min="13866" max="13866" width="5.42578125" customWidth="1"/>
    <col min="13867" max="13867" width="5.140625" customWidth="1"/>
    <col min="13868" max="13868" width="0.140625" customWidth="1"/>
    <col min="13869" max="13869" width="5.5703125" customWidth="1"/>
    <col min="13870" max="13870" width="5.85546875" customWidth="1"/>
    <col min="13871" max="13871" width="5.7109375" customWidth="1"/>
    <col min="13872" max="13872" width="6.28515625" customWidth="1"/>
    <col min="13873" max="13874" width="6" customWidth="1"/>
    <col min="13875" max="13875" width="6.28515625" customWidth="1"/>
    <col min="13876" max="13876" width="2" customWidth="1"/>
    <col min="14069" max="14069" width="14.5703125" bestFit="1" customWidth="1"/>
    <col min="14070" max="14070" width="8" customWidth="1"/>
    <col min="14071" max="14071" width="1.85546875" customWidth="1"/>
    <col min="14072" max="14072" width="5.28515625" customWidth="1"/>
    <col min="14073" max="14073" width="5.5703125" customWidth="1"/>
    <col min="14074" max="14076" width="5.28515625" customWidth="1"/>
    <col min="14077" max="14077" width="5.7109375" customWidth="1"/>
    <col min="14078" max="14078" width="1.42578125" customWidth="1"/>
    <col min="14079" max="14079" width="2.7109375" customWidth="1"/>
    <col min="14080" max="14080" width="5.85546875" customWidth="1"/>
    <col min="14081" max="14081" width="6.85546875" customWidth="1"/>
    <col min="14082" max="14082" width="4.5703125" customWidth="1"/>
    <col min="14083" max="14083" width="5.85546875" customWidth="1"/>
    <col min="14084" max="14084" width="4.7109375" customWidth="1"/>
    <col min="14085" max="14085" width="5.42578125" customWidth="1"/>
    <col min="14086" max="14086" width="5.7109375" customWidth="1"/>
    <col min="14087" max="14087" width="0.140625" customWidth="1"/>
    <col min="14088" max="14088" width="5.140625" customWidth="1"/>
    <col min="14089" max="14089" width="5.7109375" customWidth="1"/>
    <col min="14090" max="14090" width="6.42578125" customWidth="1"/>
    <col min="14091" max="14091" width="6" customWidth="1"/>
    <col min="14092" max="14092" width="5.7109375" customWidth="1"/>
    <col min="14093" max="14093" width="6.140625" customWidth="1"/>
    <col min="14094" max="14094" width="6.7109375" customWidth="1"/>
    <col min="14095" max="14095" width="5.42578125" customWidth="1"/>
    <col min="14096" max="14096" width="5" customWidth="1"/>
    <col min="14097" max="14097" width="2.5703125" customWidth="1"/>
    <col min="14098" max="14098" width="5.7109375" customWidth="1"/>
    <col min="14099" max="14099" width="5.140625" customWidth="1"/>
    <col min="14100" max="14100" width="6" customWidth="1"/>
    <col min="14101" max="14101" width="6.140625" customWidth="1"/>
    <col min="14102" max="14102" width="6" customWidth="1"/>
    <col min="14103" max="14103" width="6.28515625" customWidth="1"/>
    <col min="14104" max="14104" width="6" customWidth="1"/>
    <col min="14105" max="14105" width="5.5703125" customWidth="1"/>
    <col min="14106" max="14106" width="1.7109375" customWidth="1"/>
    <col min="14107" max="14107" width="1.28515625" customWidth="1"/>
    <col min="14108" max="14108" width="1.42578125" customWidth="1"/>
    <col min="14109" max="14109" width="1.28515625" customWidth="1"/>
    <col min="14110" max="14110" width="6.42578125" customWidth="1"/>
    <col min="14111" max="14111" width="4.140625" customWidth="1"/>
    <col min="14112" max="14112" width="5.85546875" customWidth="1"/>
    <col min="14113" max="14113" width="5.5703125" customWidth="1"/>
    <col min="14114" max="14114" width="5.140625" customWidth="1"/>
    <col min="14115" max="14115" width="6" customWidth="1"/>
    <col min="14116" max="14116" width="4.28515625" customWidth="1"/>
    <col min="14117" max="14117" width="5.28515625" customWidth="1"/>
    <col min="14118" max="14118" width="5.42578125" customWidth="1"/>
    <col min="14119" max="14119" width="0.140625" customWidth="1"/>
    <col min="14120" max="14121" width="5.28515625" customWidth="1"/>
    <col min="14122" max="14122" width="5.42578125" customWidth="1"/>
    <col min="14123" max="14123" width="5.140625" customWidth="1"/>
    <col min="14124" max="14124" width="0.140625" customWidth="1"/>
    <col min="14125" max="14125" width="5.5703125" customWidth="1"/>
    <col min="14126" max="14126" width="5.85546875" customWidth="1"/>
    <col min="14127" max="14127" width="5.7109375" customWidth="1"/>
    <col min="14128" max="14128" width="6.28515625" customWidth="1"/>
    <col min="14129" max="14130" width="6" customWidth="1"/>
    <col min="14131" max="14131" width="6.28515625" customWidth="1"/>
    <col min="14132" max="14132" width="2" customWidth="1"/>
    <col min="14325" max="14325" width="14.5703125" bestFit="1" customWidth="1"/>
    <col min="14326" max="14326" width="8" customWidth="1"/>
    <col min="14327" max="14327" width="1.85546875" customWidth="1"/>
    <col min="14328" max="14328" width="5.28515625" customWidth="1"/>
    <col min="14329" max="14329" width="5.5703125" customWidth="1"/>
    <col min="14330" max="14332" width="5.28515625" customWidth="1"/>
    <col min="14333" max="14333" width="5.7109375" customWidth="1"/>
    <col min="14334" max="14334" width="1.42578125" customWidth="1"/>
    <col min="14335" max="14335" width="2.7109375" customWidth="1"/>
    <col min="14336" max="14336" width="5.85546875" customWidth="1"/>
    <col min="14337" max="14337" width="6.85546875" customWidth="1"/>
    <col min="14338" max="14338" width="4.5703125" customWidth="1"/>
    <col min="14339" max="14339" width="5.85546875" customWidth="1"/>
    <col min="14340" max="14340" width="4.7109375" customWidth="1"/>
    <col min="14341" max="14341" width="5.42578125" customWidth="1"/>
    <col min="14342" max="14342" width="5.7109375" customWidth="1"/>
    <col min="14343" max="14343" width="0.140625" customWidth="1"/>
    <col min="14344" max="14344" width="5.140625" customWidth="1"/>
    <col min="14345" max="14345" width="5.7109375" customWidth="1"/>
    <col min="14346" max="14346" width="6.42578125" customWidth="1"/>
    <col min="14347" max="14347" width="6" customWidth="1"/>
    <col min="14348" max="14348" width="5.7109375" customWidth="1"/>
    <col min="14349" max="14349" width="6.140625" customWidth="1"/>
    <col min="14350" max="14350" width="6.7109375" customWidth="1"/>
    <col min="14351" max="14351" width="5.42578125" customWidth="1"/>
    <col min="14352" max="14352" width="5" customWidth="1"/>
    <col min="14353" max="14353" width="2.5703125" customWidth="1"/>
    <col min="14354" max="14354" width="5.7109375" customWidth="1"/>
    <col min="14355" max="14355" width="5.140625" customWidth="1"/>
    <col min="14356" max="14356" width="6" customWidth="1"/>
    <col min="14357" max="14357" width="6.140625" customWidth="1"/>
    <col min="14358" max="14358" width="6" customWidth="1"/>
    <col min="14359" max="14359" width="6.28515625" customWidth="1"/>
    <col min="14360" max="14360" width="6" customWidth="1"/>
    <col min="14361" max="14361" width="5.5703125" customWidth="1"/>
    <col min="14362" max="14362" width="1.7109375" customWidth="1"/>
    <col min="14363" max="14363" width="1.28515625" customWidth="1"/>
    <col min="14364" max="14364" width="1.42578125" customWidth="1"/>
    <col min="14365" max="14365" width="1.28515625" customWidth="1"/>
    <col min="14366" max="14366" width="6.42578125" customWidth="1"/>
    <col min="14367" max="14367" width="4.140625" customWidth="1"/>
    <col min="14368" max="14368" width="5.85546875" customWidth="1"/>
    <col min="14369" max="14369" width="5.5703125" customWidth="1"/>
    <col min="14370" max="14370" width="5.140625" customWidth="1"/>
    <col min="14371" max="14371" width="6" customWidth="1"/>
    <col min="14372" max="14372" width="4.28515625" customWidth="1"/>
    <col min="14373" max="14373" width="5.28515625" customWidth="1"/>
    <col min="14374" max="14374" width="5.42578125" customWidth="1"/>
    <col min="14375" max="14375" width="0.140625" customWidth="1"/>
    <col min="14376" max="14377" width="5.28515625" customWidth="1"/>
    <col min="14378" max="14378" width="5.42578125" customWidth="1"/>
    <col min="14379" max="14379" width="5.140625" customWidth="1"/>
    <col min="14380" max="14380" width="0.140625" customWidth="1"/>
    <col min="14381" max="14381" width="5.5703125" customWidth="1"/>
    <col min="14382" max="14382" width="5.85546875" customWidth="1"/>
    <col min="14383" max="14383" width="5.7109375" customWidth="1"/>
    <col min="14384" max="14384" width="6.28515625" customWidth="1"/>
    <col min="14385" max="14386" width="6" customWidth="1"/>
    <col min="14387" max="14387" width="6.28515625" customWidth="1"/>
    <col min="14388" max="14388" width="2" customWidth="1"/>
    <col min="14581" max="14581" width="14.5703125" bestFit="1" customWidth="1"/>
    <col min="14582" max="14582" width="8" customWidth="1"/>
    <col min="14583" max="14583" width="1.85546875" customWidth="1"/>
    <col min="14584" max="14584" width="5.28515625" customWidth="1"/>
    <col min="14585" max="14585" width="5.5703125" customWidth="1"/>
    <col min="14586" max="14588" width="5.28515625" customWidth="1"/>
    <col min="14589" max="14589" width="5.7109375" customWidth="1"/>
    <col min="14590" max="14590" width="1.42578125" customWidth="1"/>
    <col min="14591" max="14591" width="2.7109375" customWidth="1"/>
    <col min="14592" max="14592" width="5.85546875" customWidth="1"/>
    <col min="14593" max="14593" width="6.85546875" customWidth="1"/>
    <col min="14594" max="14594" width="4.5703125" customWidth="1"/>
    <col min="14595" max="14595" width="5.85546875" customWidth="1"/>
    <col min="14596" max="14596" width="4.7109375" customWidth="1"/>
    <col min="14597" max="14597" width="5.42578125" customWidth="1"/>
    <col min="14598" max="14598" width="5.7109375" customWidth="1"/>
    <col min="14599" max="14599" width="0.140625" customWidth="1"/>
    <col min="14600" max="14600" width="5.140625" customWidth="1"/>
    <col min="14601" max="14601" width="5.7109375" customWidth="1"/>
    <col min="14602" max="14602" width="6.42578125" customWidth="1"/>
    <col min="14603" max="14603" width="6" customWidth="1"/>
    <col min="14604" max="14604" width="5.7109375" customWidth="1"/>
    <col min="14605" max="14605" width="6.140625" customWidth="1"/>
    <col min="14606" max="14606" width="6.7109375" customWidth="1"/>
    <col min="14607" max="14607" width="5.42578125" customWidth="1"/>
    <col min="14608" max="14608" width="5" customWidth="1"/>
    <col min="14609" max="14609" width="2.5703125" customWidth="1"/>
    <col min="14610" max="14610" width="5.7109375" customWidth="1"/>
    <col min="14611" max="14611" width="5.140625" customWidth="1"/>
    <col min="14612" max="14612" width="6" customWidth="1"/>
    <col min="14613" max="14613" width="6.140625" customWidth="1"/>
    <col min="14614" max="14614" width="6" customWidth="1"/>
    <col min="14615" max="14615" width="6.28515625" customWidth="1"/>
    <col min="14616" max="14616" width="6" customWidth="1"/>
    <col min="14617" max="14617" width="5.5703125" customWidth="1"/>
    <col min="14618" max="14618" width="1.7109375" customWidth="1"/>
    <col min="14619" max="14619" width="1.28515625" customWidth="1"/>
    <col min="14620" max="14620" width="1.42578125" customWidth="1"/>
    <col min="14621" max="14621" width="1.28515625" customWidth="1"/>
    <col min="14622" max="14622" width="6.42578125" customWidth="1"/>
    <col min="14623" max="14623" width="4.140625" customWidth="1"/>
    <col min="14624" max="14624" width="5.85546875" customWidth="1"/>
    <col min="14625" max="14625" width="5.5703125" customWidth="1"/>
    <col min="14626" max="14626" width="5.140625" customWidth="1"/>
    <col min="14627" max="14627" width="6" customWidth="1"/>
    <col min="14628" max="14628" width="4.28515625" customWidth="1"/>
    <col min="14629" max="14629" width="5.28515625" customWidth="1"/>
    <col min="14630" max="14630" width="5.42578125" customWidth="1"/>
    <col min="14631" max="14631" width="0.140625" customWidth="1"/>
    <col min="14632" max="14633" width="5.28515625" customWidth="1"/>
    <col min="14634" max="14634" width="5.42578125" customWidth="1"/>
    <col min="14635" max="14635" width="5.140625" customWidth="1"/>
    <col min="14636" max="14636" width="0.140625" customWidth="1"/>
    <col min="14637" max="14637" width="5.5703125" customWidth="1"/>
    <col min="14638" max="14638" width="5.85546875" customWidth="1"/>
    <col min="14639" max="14639" width="5.7109375" customWidth="1"/>
    <col min="14640" max="14640" width="6.28515625" customWidth="1"/>
    <col min="14641" max="14642" width="6" customWidth="1"/>
    <col min="14643" max="14643" width="6.28515625" customWidth="1"/>
    <col min="14644" max="14644" width="2" customWidth="1"/>
    <col min="14837" max="14837" width="14.5703125" bestFit="1" customWidth="1"/>
    <col min="14838" max="14838" width="8" customWidth="1"/>
    <col min="14839" max="14839" width="1.85546875" customWidth="1"/>
    <col min="14840" max="14840" width="5.28515625" customWidth="1"/>
    <col min="14841" max="14841" width="5.5703125" customWidth="1"/>
    <col min="14842" max="14844" width="5.28515625" customWidth="1"/>
    <col min="14845" max="14845" width="5.7109375" customWidth="1"/>
    <col min="14846" max="14846" width="1.42578125" customWidth="1"/>
    <col min="14847" max="14847" width="2.7109375" customWidth="1"/>
    <col min="14848" max="14848" width="5.85546875" customWidth="1"/>
    <col min="14849" max="14849" width="6.85546875" customWidth="1"/>
    <col min="14850" max="14850" width="4.5703125" customWidth="1"/>
    <col min="14851" max="14851" width="5.85546875" customWidth="1"/>
    <col min="14852" max="14852" width="4.7109375" customWidth="1"/>
    <col min="14853" max="14853" width="5.42578125" customWidth="1"/>
    <col min="14854" max="14854" width="5.7109375" customWidth="1"/>
    <col min="14855" max="14855" width="0.140625" customWidth="1"/>
    <col min="14856" max="14856" width="5.140625" customWidth="1"/>
    <col min="14857" max="14857" width="5.7109375" customWidth="1"/>
    <col min="14858" max="14858" width="6.42578125" customWidth="1"/>
    <col min="14859" max="14859" width="6" customWidth="1"/>
    <col min="14860" max="14860" width="5.7109375" customWidth="1"/>
    <col min="14861" max="14861" width="6.140625" customWidth="1"/>
    <col min="14862" max="14862" width="6.7109375" customWidth="1"/>
    <col min="14863" max="14863" width="5.42578125" customWidth="1"/>
    <col min="14864" max="14864" width="5" customWidth="1"/>
    <col min="14865" max="14865" width="2.5703125" customWidth="1"/>
    <col min="14866" max="14866" width="5.7109375" customWidth="1"/>
    <col min="14867" max="14867" width="5.140625" customWidth="1"/>
    <col min="14868" max="14868" width="6" customWidth="1"/>
    <col min="14869" max="14869" width="6.140625" customWidth="1"/>
    <col min="14870" max="14870" width="6" customWidth="1"/>
    <col min="14871" max="14871" width="6.28515625" customWidth="1"/>
    <col min="14872" max="14872" width="6" customWidth="1"/>
    <col min="14873" max="14873" width="5.5703125" customWidth="1"/>
    <col min="14874" max="14874" width="1.7109375" customWidth="1"/>
    <col min="14875" max="14875" width="1.28515625" customWidth="1"/>
    <col min="14876" max="14876" width="1.42578125" customWidth="1"/>
    <col min="14877" max="14877" width="1.28515625" customWidth="1"/>
    <col min="14878" max="14878" width="6.42578125" customWidth="1"/>
    <col min="14879" max="14879" width="4.140625" customWidth="1"/>
    <col min="14880" max="14880" width="5.85546875" customWidth="1"/>
    <col min="14881" max="14881" width="5.5703125" customWidth="1"/>
    <col min="14882" max="14882" width="5.140625" customWidth="1"/>
    <col min="14883" max="14883" width="6" customWidth="1"/>
    <col min="14884" max="14884" width="4.28515625" customWidth="1"/>
    <col min="14885" max="14885" width="5.28515625" customWidth="1"/>
    <col min="14886" max="14886" width="5.42578125" customWidth="1"/>
    <col min="14887" max="14887" width="0.140625" customWidth="1"/>
    <col min="14888" max="14889" width="5.28515625" customWidth="1"/>
    <col min="14890" max="14890" width="5.42578125" customWidth="1"/>
    <col min="14891" max="14891" width="5.140625" customWidth="1"/>
    <col min="14892" max="14892" width="0.140625" customWidth="1"/>
    <col min="14893" max="14893" width="5.5703125" customWidth="1"/>
    <col min="14894" max="14894" width="5.85546875" customWidth="1"/>
    <col min="14895" max="14895" width="5.7109375" customWidth="1"/>
    <col min="14896" max="14896" width="6.28515625" customWidth="1"/>
    <col min="14897" max="14898" width="6" customWidth="1"/>
    <col min="14899" max="14899" width="6.28515625" customWidth="1"/>
    <col min="14900" max="14900" width="2" customWidth="1"/>
    <col min="15093" max="15093" width="14.5703125" bestFit="1" customWidth="1"/>
    <col min="15094" max="15094" width="8" customWidth="1"/>
    <col min="15095" max="15095" width="1.85546875" customWidth="1"/>
    <col min="15096" max="15096" width="5.28515625" customWidth="1"/>
    <col min="15097" max="15097" width="5.5703125" customWidth="1"/>
    <col min="15098" max="15100" width="5.28515625" customWidth="1"/>
    <col min="15101" max="15101" width="5.7109375" customWidth="1"/>
    <col min="15102" max="15102" width="1.42578125" customWidth="1"/>
    <col min="15103" max="15103" width="2.7109375" customWidth="1"/>
    <col min="15104" max="15104" width="5.85546875" customWidth="1"/>
    <col min="15105" max="15105" width="6.85546875" customWidth="1"/>
    <col min="15106" max="15106" width="4.5703125" customWidth="1"/>
    <col min="15107" max="15107" width="5.85546875" customWidth="1"/>
    <col min="15108" max="15108" width="4.7109375" customWidth="1"/>
    <col min="15109" max="15109" width="5.42578125" customWidth="1"/>
    <col min="15110" max="15110" width="5.7109375" customWidth="1"/>
    <col min="15111" max="15111" width="0.140625" customWidth="1"/>
    <col min="15112" max="15112" width="5.140625" customWidth="1"/>
    <col min="15113" max="15113" width="5.7109375" customWidth="1"/>
    <col min="15114" max="15114" width="6.42578125" customWidth="1"/>
    <col min="15115" max="15115" width="6" customWidth="1"/>
    <col min="15116" max="15116" width="5.7109375" customWidth="1"/>
    <col min="15117" max="15117" width="6.140625" customWidth="1"/>
    <col min="15118" max="15118" width="6.7109375" customWidth="1"/>
    <col min="15119" max="15119" width="5.42578125" customWidth="1"/>
    <col min="15120" max="15120" width="5" customWidth="1"/>
    <col min="15121" max="15121" width="2.5703125" customWidth="1"/>
    <col min="15122" max="15122" width="5.7109375" customWidth="1"/>
    <col min="15123" max="15123" width="5.140625" customWidth="1"/>
    <col min="15124" max="15124" width="6" customWidth="1"/>
    <col min="15125" max="15125" width="6.140625" customWidth="1"/>
    <col min="15126" max="15126" width="6" customWidth="1"/>
    <col min="15127" max="15127" width="6.28515625" customWidth="1"/>
    <col min="15128" max="15128" width="6" customWidth="1"/>
    <col min="15129" max="15129" width="5.5703125" customWidth="1"/>
    <col min="15130" max="15130" width="1.7109375" customWidth="1"/>
    <col min="15131" max="15131" width="1.28515625" customWidth="1"/>
    <col min="15132" max="15132" width="1.42578125" customWidth="1"/>
    <col min="15133" max="15133" width="1.28515625" customWidth="1"/>
    <col min="15134" max="15134" width="6.42578125" customWidth="1"/>
    <col min="15135" max="15135" width="4.140625" customWidth="1"/>
    <col min="15136" max="15136" width="5.85546875" customWidth="1"/>
    <col min="15137" max="15137" width="5.5703125" customWidth="1"/>
    <col min="15138" max="15138" width="5.140625" customWidth="1"/>
    <col min="15139" max="15139" width="6" customWidth="1"/>
    <col min="15140" max="15140" width="4.28515625" customWidth="1"/>
    <col min="15141" max="15141" width="5.28515625" customWidth="1"/>
    <col min="15142" max="15142" width="5.42578125" customWidth="1"/>
    <col min="15143" max="15143" width="0.140625" customWidth="1"/>
    <col min="15144" max="15145" width="5.28515625" customWidth="1"/>
    <col min="15146" max="15146" width="5.42578125" customWidth="1"/>
    <col min="15147" max="15147" width="5.140625" customWidth="1"/>
    <col min="15148" max="15148" width="0.140625" customWidth="1"/>
    <col min="15149" max="15149" width="5.5703125" customWidth="1"/>
    <col min="15150" max="15150" width="5.85546875" customWidth="1"/>
    <col min="15151" max="15151" width="5.7109375" customWidth="1"/>
    <col min="15152" max="15152" width="6.28515625" customWidth="1"/>
    <col min="15153" max="15154" width="6" customWidth="1"/>
    <col min="15155" max="15155" width="6.28515625" customWidth="1"/>
    <col min="15156" max="15156" width="2" customWidth="1"/>
    <col min="15349" max="15349" width="14.5703125" bestFit="1" customWidth="1"/>
    <col min="15350" max="15350" width="8" customWidth="1"/>
    <col min="15351" max="15351" width="1.85546875" customWidth="1"/>
    <col min="15352" max="15352" width="5.28515625" customWidth="1"/>
    <col min="15353" max="15353" width="5.5703125" customWidth="1"/>
    <col min="15354" max="15356" width="5.28515625" customWidth="1"/>
    <col min="15357" max="15357" width="5.7109375" customWidth="1"/>
    <col min="15358" max="15358" width="1.42578125" customWidth="1"/>
    <col min="15359" max="15359" width="2.7109375" customWidth="1"/>
    <col min="15360" max="15360" width="5.85546875" customWidth="1"/>
    <col min="15361" max="15361" width="6.85546875" customWidth="1"/>
    <col min="15362" max="15362" width="4.5703125" customWidth="1"/>
    <col min="15363" max="15363" width="5.85546875" customWidth="1"/>
    <col min="15364" max="15364" width="4.7109375" customWidth="1"/>
    <col min="15365" max="15365" width="5.42578125" customWidth="1"/>
    <col min="15366" max="15366" width="5.7109375" customWidth="1"/>
    <col min="15367" max="15367" width="0.140625" customWidth="1"/>
    <col min="15368" max="15368" width="5.140625" customWidth="1"/>
    <col min="15369" max="15369" width="5.7109375" customWidth="1"/>
    <col min="15370" max="15370" width="6.42578125" customWidth="1"/>
    <col min="15371" max="15371" width="6" customWidth="1"/>
    <col min="15372" max="15372" width="5.7109375" customWidth="1"/>
    <col min="15373" max="15373" width="6.140625" customWidth="1"/>
    <col min="15374" max="15374" width="6.7109375" customWidth="1"/>
    <col min="15375" max="15375" width="5.42578125" customWidth="1"/>
    <col min="15376" max="15376" width="5" customWidth="1"/>
    <col min="15377" max="15377" width="2.5703125" customWidth="1"/>
    <col min="15378" max="15378" width="5.7109375" customWidth="1"/>
    <col min="15379" max="15379" width="5.140625" customWidth="1"/>
    <col min="15380" max="15380" width="6" customWidth="1"/>
    <col min="15381" max="15381" width="6.140625" customWidth="1"/>
    <col min="15382" max="15382" width="6" customWidth="1"/>
    <col min="15383" max="15383" width="6.28515625" customWidth="1"/>
    <col min="15384" max="15384" width="6" customWidth="1"/>
    <col min="15385" max="15385" width="5.5703125" customWidth="1"/>
    <col min="15386" max="15386" width="1.7109375" customWidth="1"/>
    <col min="15387" max="15387" width="1.28515625" customWidth="1"/>
    <col min="15388" max="15388" width="1.42578125" customWidth="1"/>
    <col min="15389" max="15389" width="1.28515625" customWidth="1"/>
    <col min="15390" max="15390" width="6.42578125" customWidth="1"/>
    <col min="15391" max="15391" width="4.140625" customWidth="1"/>
    <col min="15392" max="15392" width="5.85546875" customWidth="1"/>
    <col min="15393" max="15393" width="5.5703125" customWidth="1"/>
    <col min="15394" max="15394" width="5.140625" customWidth="1"/>
    <col min="15395" max="15395" width="6" customWidth="1"/>
    <col min="15396" max="15396" width="4.28515625" customWidth="1"/>
    <col min="15397" max="15397" width="5.28515625" customWidth="1"/>
    <col min="15398" max="15398" width="5.42578125" customWidth="1"/>
    <col min="15399" max="15399" width="0.140625" customWidth="1"/>
    <col min="15400" max="15401" width="5.28515625" customWidth="1"/>
    <col min="15402" max="15402" width="5.42578125" customWidth="1"/>
    <col min="15403" max="15403" width="5.140625" customWidth="1"/>
    <col min="15404" max="15404" width="0.140625" customWidth="1"/>
    <col min="15405" max="15405" width="5.5703125" customWidth="1"/>
    <col min="15406" max="15406" width="5.85546875" customWidth="1"/>
    <col min="15407" max="15407" width="5.7109375" customWidth="1"/>
    <col min="15408" max="15408" width="6.28515625" customWidth="1"/>
    <col min="15409" max="15410" width="6" customWidth="1"/>
    <col min="15411" max="15411" width="6.28515625" customWidth="1"/>
    <col min="15412" max="15412" width="2" customWidth="1"/>
    <col min="15605" max="15605" width="14.5703125" bestFit="1" customWidth="1"/>
    <col min="15606" max="15606" width="8" customWidth="1"/>
    <col min="15607" max="15607" width="1.85546875" customWidth="1"/>
    <col min="15608" max="15608" width="5.28515625" customWidth="1"/>
    <col min="15609" max="15609" width="5.5703125" customWidth="1"/>
    <col min="15610" max="15612" width="5.28515625" customWidth="1"/>
    <col min="15613" max="15613" width="5.7109375" customWidth="1"/>
    <col min="15614" max="15614" width="1.42578125" customWidth="1"/>
    <col min="15615" max="15615" width="2.7109375" customWidth="1"/>
    <col min="15616" max="15616" width="5.85546875" customWidth="1"/>
    <col min="15617" max="15617" width="6.85546875" customWidth="1"/>
    <col min="15618" max="15618" width="4.5703125" customWidth="1"/>
    <col min="15619" max="15619" width="5.85546875" customWidth="1"/>
    <col min="15620" max="15620" width="4.7109375" customWidth="1"/>
    <col min="15621" max="15621" width="5.42578125" customWidth="1"/>
    <col min="15622" max="15622" width="5.7109375" customWidth="1"/>
    <col min="15623" max="15623" width="0.140625" customWidth="1"/>
    <col min="15624" max="15624" width="5.140625" customWidth="1"/>
    <col min="15625" max="15625" width="5.7109375" customWidth="1"/>
    <col min="15626" max="15626" width="6.42578125" customWidth="1"/>
    <col min="15627" max="15627" width="6" customWidth="1"/>
    <col min="15628" max="15628" width="5.7109375" customWidth="1"/>
    <col min="15629" max="15629" width="6.140625" customWidth="1"/>
    <col min="15630" max="15630" width="6.7109375" customWidth="1"/>
    <col min="15631" max="15631" width="5.42578125" customWidth="1"/>
    <col min="15632" max="15632" width="5" customWidth="1"/>
    <col min="15633" max="15633" width="2.5703125" customWidth="1"/>
    <col min="15634" max="15634" width="5.7109375" customWidth="1"/>
    <col min="15635" max="15635" width="5.140625" customWidth="1"/>
    <col min="15636" max="15636" width="6" customWidth="1"/>
    <col min="15637" max="15637" width="6.140625" customWidth="1"/>
    <col min="15638" max="15638" width="6" customWidth="1"/>
    <col min="15639" max="15639" width="6.28515625" customWidth="1"/>
    <col min="15640" max="15640" width="6" customWidth="1"/>
    <col min="15641" max="15641" width="5.5703125" customWidth="1"/>
    <col min="15642" max="15642" width="1.7109375" customWidth="1"/>
    <col min="15643" max="15643" width="1.28515625" customWidth="1"/>
    <col min="15644" max="15644" width="1.42578125" customWidth="1"/>
    <col min="15645" max="15645" width="1.28515625" customWidth="1"/>
    <col min="15646" max="15646" width="6.42578125" customWidth="1"/>
    <col min="15647" max="15647" width="4.140625" customWidth="1"/>
    <col min="15648" max="15648" width="5.85546875" customWidth="1"/>
    <col min="15649" max="15649" width="5.5703125" customWidth="1"/>
    <col min="15650" max="15650" width="5.140625" customWidth="1"/>
    <col min="15651" max="15651" width="6" customWidth="1"/>
    <col min="15652" max="15652" width="4.28515625" customWidth="1"/>
    <col min="15653" max="15653" width="5.28515625" customWidth="1"/>
    <col min="15654" max="15654" width="5.42578125" customWidth="1"/>
    <col min="15655" max="15655" width="0.140625" customWidth="1"/>
    <col min="15656" max="15657" width="5.28515625" customWidth="1"/>
    <col min="15658" max="15658" width="5.42578125" customWidth="1"/>
    <col min="15659" max="15659" width="5.140625" customWidth="1"/>
    <col min="15660" max="15660" width="0.140625" customWidth="1"/>
    <col min="15661" max="15661" width="5.5703125" customWidth="1"/>
    <col min="15662" max="15662" width="5.85546875" customWidth="1"/>
    <col min="15663" max="15663" width="5.7109375" customWidth="1"/>
    <col min="15664" max="15664" width="6.28515625" customWidth="1"/>
    <col min="15665" max="15666" width="6" customWidth="1"/>
    <col min="15667" max="15667" width="6.28515625" customWidth="1"/>
    <col min="15668" max="15668" width="2" customWidth="1"/>
    <col min="15861" max="15861" width="14.5703125" bestFit="1" customWidth="1"/>
    <col min="15862" max="15862" width="8" customWidth="1"/>
    <col min="15863" max="15863" width="1.85546875" customWidth="1"/>
    <col min="15864" max="15864" width="5.28515625" customWidth="1"/>
    <col min="15865" max="15865" width="5.5703125" customWidth="1"/>
    <col min="15866" max="15868" width="5.28515625" customWidth="1"/>
    <col min="15869" max="15869" width="5.7109375" customWidth="1"/>
    <col min="15870" max="15870" width="1.42578125" customWidth="1"/>
    <col min="15871" max="15871" width="2.7109375" customWidth="1"/>
    <col min="15872" max="15872" width="5.85546875" customWidth="1"/>
    <col min="15873" max="15873" width="6.85546875" customWidth="1"/>
    <col min="15874" max="15874" width="4.5703125" customWidth="1"/>
    <col min="15875" max="15875" width="5.85546875" customWidth="1"/>
    <col min="15876" max="15876" width="4.7109375" customWidth="1"/>
    <col min="15877" max="15877" width="5.42578125" customWidth="1"/>
    <col min="15878" max="15878" width="5.7109375" customWidth="1"/>
    <col min="15879" max="15879" width="0.140625" customWidth="1"/>
    <col min="15880" max="15880" width="5.140625" customWidth="1"/>
    <col min="15881" max="15881" width="5.7109375" customWidth="1"/>
    <col min="15882" max="15882" width="6.42578125" customWidth="1"/>
    <col min="15883" max="15883" width="6" customWidth="1"/>
    <col min="15884" max="15884" width="5.7109375" customWidth="1"/>
    <col min="15885" max="15885" width="6.140625" customWidth="1"/>
    <col min="15886" max="15886" width="6.7109375" customWidth="1"/>
    <col min="15887" max="15887" width="5.42578125" customWidth="1"/>
    <col min="15888" max="15888" width="5" customWidth="1"/>
    <col min="15889" max="15889" width="2.5703125" customWidth="1"/>
    <col min="15890" max="15890" width="5.7109375" customWidth="1"/>
    <col min="15891" max="15891" width="5.140625" customWidth="1"/>
    <col min="15892" max="15892" width="6" customWidth="1"/>
    <col min="15893" max="15893" width="6.140625" customWidth="1"/>
    <col min="15894" max="15894" width="6" customWidth="1"/>
    <col min="15895" max="15895" width="6.28515625" customWidth="1"/>
    <col min="15896" max="15896" width="6" customWidth="1"/>
    <col min="15897" max="15897" width="5.5703125" customWidth="1"/>
    <col min="15898" max="15898" width="1.7109375" customWidth="1"/>
    <col min="15899" max="15899" width="1.28515625" customWidth="1"/>
    <col min="15900" max="15900" width="1.42578125" customWidth="1"/>
    <col min="15901" max="15901" width="1.28515625" customWidth="1"/>
    <col min="15902" max="15902" width="6.42578125" customWidth="1"/>
    <col min="15903" max="15903" width="4.140625" customWidth="1"/>
    <col min="15904" max="15904" width="5.85546875" customWidth="1"/>
    <col min="15905" max="15905" width="5.5703125" customWidth="1"/>
    <col min="15906" max="15906" width="5.140625" customWidth="1"/>
    <col min="15907" max="15907" width="6" customWidth="1"/>
    <col min="15908" max="15908" width="4.28515625" customWidth="1"/>
    <col min="15909" max="15909" width="5.28515625" customWidth="1"/>
    <col min="15910" max="15910" width="5.42578125" customWidth="1"/>
    <col min="15911" max="15911" width="0.140625" customWidth="1"/>
    <col min="15912" max="15913" width="5.28515625" customWidth="1"/>
    <col min="15914" max="15914" width="5.42578125" customWidth="1"/>
    <col min="15915" max="15915" width="5.140625" customWidth="1"/>
    <col min="15916" max="15916" width="0.140625" customWidth="1"/>
    <col min="15917" max="15917" width="5.5703125" customWidth="1"/>
    <col min="15918" max="15918" width="5.85546875" customWidth="1"/>
    <col min="15919" max="15919" width="5.7109375" customWidth="1"/>
    <col min="15920" max="15920" width="6.28515625" customWidth="1"/>
    <col min="15921" max="15922" width="6" customWidth="1"/>
    <col min="15923" max="15923" width="6.28515625" customWidth="1"/>
    <col min="15924" max="15924" width="2" customWidth="1"/>
    <col min="16117" max="16117" width="14.5703125" bestFit="1" customWidth="1"/>
    <col min="16118" max="16118" width="8" customWidth="1"/>
    <col min="16119" max="16119" width="1.85546875" customWidth="1"/>
    <col min="16120" max="16120" width="5.28515625" customWidth="1"/>
    <col min="16121" max="16121" width="5.5703125" customWidth="1"/>
    <col min="16122" max="16124" width="5.28515625" customWidth="1"/>
    <col min="16125" max="16125" width="5.7109375" customWidth="1"/>
    <col min="16126" max="16126" width="1.42578125" customWidth="1"/>
    <col min="16127" max="16127" width="2.7109375" customWidth="1"/>
    <col min="16128" max="16128" width="5.85546875" customWidth="1"/>
    <col min="16129" max="16129" width="6.85546875" customWidth="1"/>
    <col min="16130" max="16130" width="4.5703125" customWidth="1"/>
    <col min="16131" max="16131" width="5.85546875" customWidth="1"/>
    <col min="16132" max="16132" width="4.7109375" customWidth="1"/>
    <col min="16133" max="16133" width="5.42578125" customWidth="1"/>
    <col min="16134" max="16134" width="5.7109375" customWidth="1"/>
    <col min="16135" max="16135" width="0.140625" customWidth="1"/>
    <col min="16136" max="16136" width="5.140625" customWidth="1"/>
    <col min="16137" max="16137" width="5.7109375" customWidth="1"/>
    <col min="16138" max="16138" width="6.42578125" customWidth="1"/>
    <col min="16139" max="16139" width="6" customWidth="1"/>
    <col min="16140" max="16140" width="5.7109375" customWidth="1"/>
    <col min="16141" max="16141" width="6.140625" customWidth="1"/>
    <col min="16142" max="16142" width="6.7109375" customWidth="1"/>
    <col min="16143" max="16143" width="5.42578125" customWidth="1"/>
    <col min="16144" max="16144" width="5" customWidth="1"/>
    <col min="16145" max="16145" width="2.5703125" customWidth="1"/>
    <col min="16146" max="16146" width="5.7109375" customWidth="1"/>
    <col min="16147" max="16147" width="5.140625" customWidth="1"/>
    <col min="16148" max="16148" width="6" customWidth="1"/>
    <col min="16149" max="16149" width="6.140625" customWidth="1"/>
    <col min="16150" max="16150" width="6" customWidth="1"/>
    <col min="16151" max="16151" width="6.28515625" customWidth="1"/>
    <col min="16152" max="16152" width="6" customWidth="1"/>
    <col min="16153" max="16153" width="5.5703125" customWidth="1"/>
    <col min="16154" max="16154" width="1.7109375" customWidth="1"/>
    <col min="16155" max="16155" width="1.28515625" customWidth="1"/>
    <col min="16156" max="16156" width="1.42578125" customWidth="1"/>
    <col min="16157" max="16157" width="1.28515625" customWidth="1"/>
    <col min="16158" max="16158" width="6.42578125" customWidth="1"/>
    <col min="16159" max="16159" width="4.140625" customWidth="1"/>
    <col min="16160" max="16160" width="5.85546875" customWidth="1"/>
    <col min="16161" max="16161" width="5.5703125" customWidth="1"/>
    <col min="16162" max="16162" width="5.140625" customWidth="1"/>
    <col min="16163" max="16163" width="6" customWidth="1"/>
    <col min="16164" max="16164" width="4.28515625" customWidth="1"/>
    <col min="16165" max="16165" width="5.28515625" customWidth="1"/>
    <col min="16166" max="16166" width="5.42578125" customWidth="1"/>
    <col min="16167" max="16167" width="0.140625" customWidth="1"/>
    <col min="16168" max="16169" width="5.28515625" customWidth="1"/>
    <col min="16170" max="16170" width="5.42578125" customWidth="1"/>
    <col min="16171" max="16171" width="5.140625" customWidth="1"/>
    <col min="16172" max="16172" width="0.140625" customWidth="1"/>
    <col min="16173" max="16173" width="5.5703125" customWidth="1"/>
    <col min="16174" max="16174" width="5.85546875" customWidth="1"/>
    <col min="16175" max="16175" width="5.7109375" customWidth="1"/>
    <col min="16176" max="16176" width="6.28515625" customWidth="1"/>
    <col min="16177" max="16178" width="6" customWidth="1"/>
    <col min="16179" max="16179" width="6.28515625" customWidth="1"/>
    <col min="16180" max="16180" width="2" customWidth="1"/>
  </cols>
  <sheetData>
    <row r="1" spans="1:53">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row>
    <row r="2" spans="1:53">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row>
    <row r="3" spans="1:53" ht="2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216" t="s">
        <v>58</v>
      </c>
      <c r="AE3" s="56"/>
      <c r="AF3" s="56"/>
      <c r="AG3" s="96"/>
      <c r="AH3" s="96"/>
      <c r="AI3" s="96"/>
      <c r="AJ3" s="96"/>
      <c r="AK3" s="96"/>
      <c r="AL3" s="96"/>
      <c r="AM3" s="96"/>
      <c r="AN3" s="96"/>
      <c r="AO3" s="96"/>
      <c r="AP3" s="96"/>
      <c r="AQ3" s="96"/>
      <c r="AR3" s="96"/>
      <c r="AS3" s="96"/>
      <c r="AT3" s="96"/>
      <c r="AU3" s="56"/>
      <c r="AV3" s="56"/>
      <c r="AW3" s="56"/>
      <c r="AX3" s="56"/>
      <c r="AY3" s="56"/>
      <c r="AZ3" s="56"/>
      <c r="BA3" s="56"/>
    </row>
    <row r="4" spans="1:53" ht="13.5" thickBot="1">
      <c r="A4" s="56"/>
      <c r="B4" s="56"/>
      <c r="C4" s="56"/>
      <c r="D4" s="56"/>
      <c r="E4" s="56"/>
      <c r="F4" s="56"/>
      <c r="G4" s="56"/>
      <c r="H4" s="56"/>
      <c r="I4" s="56"/>
      <c r="J4" s="56"/>
      <c r="K4" s="56"/>
      <c r="L4" s="56"/>
      <c r="M4" s="56"/>
      <c r="N4" s="56"/>
      <c r="O4" s="56"/>
      <c r="P4" s="56"/>
      <c r="Q4" s="56"/>
      <c r="R4" s="56"/>
      <c r="S4" s="56"/>
      <c r="T4" s="56"/>
      <c r="U4" s="56"/>
      <c r="V4" s="56"/>
      <c r="W4" s="56"/>
      <c r="X4" s="56"/>
      <c r="Y4" s="56"/>
      <c r="Z4" s="57"/>
      <c r="AA4" s="57"/>
      <c r="AB4" s="57"/>
      <c r="AC4" s="57"/>
      <c r="AD4" s="57"/>
      <c r="AE4" s="57"/>
      <c r="AF4" s="57"/>
      <c r="AG4" s="96"/>
      <c r="AH4" s="96"/>
      <c r="AI4" s="448"/>
      <c r="AJ4" s="775"/>
      <c r="AK4" s="775"/>
      <c r="AL4" s="775"/>
      <c r="AM4" s="775"/>
      <c r="AN4" s="448"/>
      <c r="AO4" s="448"/>
      <c r="AP4" s="96"/>
      <c r="AQ4" s="96"/>
      <c r="AR4" s="96"/>
      <c r="AS4" s="96"/>
      <c r="AT4" s="96"/>
      <c r="AU4" s="57"/>
      <c r="AV4" s="57"/>
      <c r="AW4" s="57"/>
      <c r="AX4" s="57"/>
      <c r="AY4" s="57"/>
      <c r="AZ4" s="56"/>
      <c r="BA4" s="56"/>
    </row>
    <row r="5" spans="1:53" ht="13.5" thickBot="1">
      <c r="A5" s="56"/>
      <c r="B5" s="56"/>
      <c r="C5" s="778" t="s">
        <v>121</v>
      </c>
      <c r="D5" s="779"/>
      <c r="E5" s="779"/>
      <c r="F5" s="779"/>
      <c r="G5" s="779"/>
      <c r="H5" s="779"/>
      <c r="I5" s="779"/>
      <c r="J5" s="779"/>
      <c r="K5" s="779"/>
      <c r="L5" s="779"/>
      <c r="M5" s="780"/>
      <c r="N5" s="113"/>
      <c r="O5" s="56"/>
      <c r="P5" s="56"/>
      <c r="Q5" s="56"/>
      <c r="R5" s="56"/>
      <c r="S5" s="56"/>
      <c r="T5" s="114" t="s">
        <v>122</v>
      </c>
      <c r="U5" s="115"/>
      <c r="V5" s="115"/>
      <c r="W5" s="115"/>
      <c r="X5" s="115"/>
      <c r="Y5" s="116"/>
      <c r="Z5" s="113"/>
      <c r="AA5" s="113"/>
      <c r="AB5" s="113"/>
      <c r="AC5" s="113"/>
      <c r="AD5" s="452" t="s">
        <v>275</v>
      </c>
      <c r="AE5" s="206"/>
      <c r="AF5" s="206"/>
      <c r="AG5" s="445"/>
      <c r="AH5" s="445"/>
      <c r="AI5" s="96"/>
      <c r="AJ5" s="776"/>
      <c r="AK5" s="776"/>
      <c r="AL5" s="776"/>
      <c r="AM5" s="776"/>
      <c r="AN5" s="96"/>
      <c r="AO5" s="96"/>
      <c r="AP5" s="96"/>
      <c r="AQ5" s="445"/>
      <c r="AR5" s="445"/>
      <c r="AS5" s="445"/>
      <c r="AT5" s="445"/>
      <c r="AU5" s="206"/>
      <c r="AV5" s="143"/>
      <c r="AW5" s="143"/>
      <c r="AX5" s="143"/>
      <c r="AY5" s="143"/>
      <c r="AZ5" s="56"/>
      <c r="BA5" s="56"/>
    </row>
    <row r="6" spans="1:53" ht="13.5" thickBot="1">
      <c r="A6" s="56"/>
      <c r="B6" s="56"/>
      <c r="C6" s="56"/>
      <c r="D6" s="56"/>
      <c r="E6" s="781" t="s">
        <v>183</v>
      </c>
      <c r="F6" s="782"/>
      <c r="G6" s="782"/>
      <c r="H6" s="782"/>
      <c r="I6" s="782"/>
      <c r="J6" s="783"/>
      <c r="K6" s="117"/>
      <c r="L6" s="117"/>
      <c r="M6" s="57"/>
      <c r="N6" s="56"/>
      <c r="O6" s="56"/>
      <c r="P6" s="56"/>
      <c r="Q6" s="56"/>
      <c r="R6" s="56"/>
      <c r="S6" s="56"/>
      <c r="T6" s="778" t="s">
        <v>183</v>
      </c>
      <c r="U6" s="779"/>
      <c r="V6" s="779"/>
      <c r="W6" s="779"/>
      <c r="X6" s="779"/>
      <c r="Y6" s="780"/>
      <c r="Z6" s="117"/>
      <c r="AA6" s="117"/>
      <c r="AB6" s="113"/>
      <c r="AC6" s="113"/>
      <c r="AD6" s="143"/>
      <c r="AE6" s="143"/>
      <c r="AF6" s="206"/>
      <c r="AG6" s="445"/>
      <c r="AH6" s="445"/>
      <c r="AI6" s="448"/>
      <c r="AJ6" s="776"/>
      <c r="AK6" s="776"/>
      <c r="AL6" s="776"/>
      <c r="AM6" s="776"/>
      <c r="AN6" s="96"/>
      <c r="AO6" s="96"/>
      <c r="AP6" s="96"/>
      <c r="AQ6" s="445"/>
      <c r="AR6" s="445"/>
      <c r="AS6" s="445"/>
      <c r="AT6" s="445"/>
      <c r="AU6" s="206"/>
      <c r="AV6" s="206"/>
      <c r="AW6" s="206"/>
      <c r="AX6" s="206"/>
      <c r="AY6" s="206"/>
      <c r="AZ6" s="56"/>
      <c r="BA6" s="56"/>
    </row>
    <row r="7" spans="1:53" ht="8.25" customHeight="1">
      <c r="A7" s="56"/>
      <c r="B7" s="56"/>
      <c r="C7" s="56"/>
      <c r="D7" s="56"/>
      <c r="E7" s="56"/>
      <c r="F7" s="56"/>
      <c r="G7" s="56"/>
      <c r="H7" s="56"/>
      <c r="I7" s="56"/>
      <c r="J7" s="56"/>
      <c r="K7" s="56"/>
      <c r="L7" s="56"/>
      <c r="M7" s="57"/>
      <c r="N7" s="56"/>
      <c r="O7" s="56"/>
      <c r="P7" s="56"/>
      <c r="Q7" s="56"/>
      <c r="R7" s="56"/>
      <c r="S7" s="56"/>
      <c r="T7" s="777"/>
      <c r="U7" s="777"/>
      <c r="V7" s="777"/>
      <c r="W7" s="777"/>
      <c r="X7" s="777"/>
      <c r="Y7" s="777"/>
      <c r="Z7" s="56"/>
      <c r="AA7" s="56"/>
      <c r="AB7" s="118"/>
      <c r="AC7" s="118"/>
      <c r="AD7" s="143"/>
      <c r="AE7" s="143"/>
      <c r="AF7" s="208"/>
      <c r="AG7" s="446"/>
      <c r="AH7" s="446"/>
      <c r="AI7" s="96"/>
      <c r="AJ7" s="776"/>
      <c r="AK7" s="776"/>
      <c r="AL7" s="776"/>
      <c r="AM7" s="776"/>
      <c r="AN7" s="96"/>
      <c r="AO7" s="96"/>
      <c r="AP7" s="96"/>
      <c r="AQ7" s="446"/>
      <c r="AR7" s="446"/>
      <c r="AS7" s="446"/>
      <c r="AT7" s="446"/>
      <c r="AU7" s="208"/>
      <c r="AV7" s="208"/>
      <c r="AW7" s="208"/>
      <c r="AX7" s="208"/>
      <c r="AY7" s="208"/>
      <c r="AZ7" s="56"/>
      <c r="BA7" s="56"/>
    </row>
    <row r="8" spans="1:53" ht="19.5" customHeight="1">
      <c r="A8" s="119" t="s">
        <v>123</v>
      </c>
      <c r="B8" s="119"/>
      <c r="C8" s="63"/>
      <c r="D8" s="63"/>
      <c r="E8" s="767" t="s">
        <v>45</v>
      </c>
      <c r="F8" s="767"/>
      <c r="G8" s="767"/>
      <c r="H8" s="767"/>
      <c r="I8" s="767" t="s">
        <v>46</v>
      </c>
      <c r="J8" s="767"/>
      <c r="K8" s="385"/>
      <c r="L8" s="385"/>
      <c r="M8" s="57"/>
      <c r="N8" s="143"/>
      <c r="O8" s="143"/>
      <c r="P8" s="56"/>
      <c r="Q8" s="56"/>
      <c r="R8" s="56"/>
      <c r="S8" s="56"/>
      <c r="T8" s="122"/>
      <c r="U8" s="122"/>
      <c r="V8" s="123"/>
      <c r="W8" s="122"/>
      <c r="X8" s="122"/>
      <c r="Y8" s="123"/>
      <c r="Z8" s="385"/>
      <c r="AA8" s="385"/>
      <c r="AB8" s="113"/>
      <c r="AC8" s="113"/>
      <c r="AD8" s="143"/>
      <c r="AE8" s="143"/>
      <c r="AF8" s="206"/>
      <c r="AG8" s="445"/>
      <c r="AH8" s="445"/>
      <c r="AI8" s="96"/>
      <c r="AJ8" s="776"/>
      <c r="AK8" s="776"/>
      <c r="AL8" s="776"/>
      <c r="AM8" s="776"/>
      <c r="AN8" s="96"/>
      <c r="AO8" s="96"/>
      <c r="AP8" s="96"/>
      <c r="AQ8" s="445"/>
      <c r="AR8" s="445"/>
      <c r="AS8" s="445"/>
      <c r="AT8" s="445"/>
      <c r="AU8" s="206"/>
      <c r="AV8" s="445"/>
      <c r="AW8" s="445"/>
      <c r="AX8" s="445"/>
      <c r="AY8" s="445"/>
      <c r="AZ8" s="96"/>
      <c r="BA8" s="96"/>
    </row>
    <row r="9" spans="1:53" ht="12.75" customHeight="1">
      <c r="A9" s="119"/>
      <c r="B9" s="119"/>
      <c r="C9" s="63"/>
      <c r="D9" s="63"/>
      <c r="E9" s="58" t="s">
        <v>184</v>
      </c>
      <c r="F9" s="58" t="s">
        <v>185</v>
      </c>
      <c r="G9" s="58" t="s">
        <v>186</v>
      </c>
      <c r="H9" s="58" t="s">
        <v>187</v>
      </c>
      <c r="I9" s="58" t="s">
        <v>188</v>
      </c>
      <c r="J9" s="58" t="s">
        <v>189</v>
      </c>
      <c r="K9" s="388"/>
      <c r="L9" s="387"/>
      <c r="M9" s="57"/>
      <c r="N9" s="143"/>
      <c r="O9" s="143"/>
      <c r="P9" s="56"/>
      <c r="Q9" s="56"/>
      <c r="R9" s="56"/>
      <c r="S9" s="56"/>
      <c r="T9" s="437" t="s">
        <v>124</v>
      </c>
      <c r="U9" s="437" t="s">
        <v>125</v>
      </c>
      <c r="V9" s="437" t="s">
        <v>126</v>
      </c>
      <c r="W9" s="437" t="s">
        <v>127</v>
      </c>
      <c r="X9" s="437" t="s">
        <v>128</v>
      </c>
      <c r="Y9" s="437" t="s">
        <v>129</v>
      </c>
      <c r="Z9" s="438"/>
      <c r="AA9" s="387"/>
      <c r="AB9" s="387"/>
      <c r="AC9" s="387"/>
      <c r="AD9" s="143"/>
      <c r="AE9" s="143"/>
      <c r="AF9" s="384"/>
      <c r="AG9" s="447"/>
      <c r="AH9" s="447"/>
      <c r="AI9" s="447"/>
      <c r="AJ9" s="447"/>
      <c r="AK9" s="447"/>
      <c r="AL9" s="447"/>
      <c r="AM9" s="447"/>
      <c r="AN9" s="447"/>
      <c r="AO9" s="447"/>
      <c r="AP9" s="447"/>
      <c r="AQ9" s="447"/>
      <c r="AR9" s="447"/>
      <c r="AS9" s="447"/>
      <c r="AT9" s="447"/>
      <c r="AU9" s="384"/>
      <c r="AV9" s="447"/>
      <c r="AW9" s="447"/>
      <c r="AX9" s="447"/>
      <c r="AY9" s="447"/>
      <c r="AZ9" s="96"/>
      <c r="BA9" s="96"/>
    </row>
    <row r="10" spans="1:53" ht="12" customHeight="1">
      <c r="A10" s="119" t="s">
        <v>130</v>
      </c>
      <c r="B10" s="119"/>
      <c r="C10" s="90"/>
      <c r="D10" s="408"/>
      <c r="E10" s="408"/>
      <c r="F10" s="408"/>
      <c r="G10" s="408"/>
      <c r="H10" s="408"/>
      <c r="I10" s="408"/>
      <c r="J10" s="408"/>
      <c r="K10" s="61"/>
      <c r="L10" s="57"/>
      <c r="M10" s="57"/>
      <c r="N10" s="143"/>
      <c r="O10" s="143"/>
      <c r="P10" s="56"/>
      <c r="Q10" s="56"/>
      <c r="S10" s="80"/>
      <c r="T10" s="80"/>
      <c r="U10" s="80"/>
      <c r="V10" s="80"/>
      <c r="W10" s="80"/>
      <c r="X10" s="80"/>
      <c r="Y10" s="80"/>
      <c r="Z10" s="80"/>
      <c r="AA10" s="57"/>
      <c r="AB10" s="57"/>
      <c r="AC10" s="57"/>
      <c r="AD10" s="143"/>
      <c r="AE10" s="143"/>
      <c r="AF10" s="143"/>
      <c r="AG10" s="96"/>
      <c r="AH10" s="96"/>
      <c r="AI10" s="96"/>
      <c r="AJ10" s="96"/>
      <c r="AK10" s="96"/>
      <c r="AL10" s="96"/>
      <c r="AM10" s="96"/>
      <c r="AN10" s="96"/>
      <c r="AO10" s="96"/>
      <c r="AP10" s="96"/>
      <c r="AQ10" s="96"/>
      <c r="AR10" s="96"/>
      <c r="AS10" s="96"/>
      <c r="AT10" s="96"/>
      <c r="AU10" s="143"/>
      <c r="AV10" s="96"/>
      <c r="AW10" s="96"/>
      <c r="AX10" s="96"/>
      <c r="AY10" s="96"/>
      <c r="AZ10" s="96"/>
      <c r="BA10" s="96"/>
    </row>
    <row r="11" spans="1:53" ht="61.5" customHeight="1">
      <c r="A11" s="784" t="s">
        <v>448</v>
      </c>
      <c r="B11" s="784"/>
      <c r="C11" s="784"/>
      <c r="D11" s="408"/>
      <c r="E11" s="467" t="s">
        <v>453</v>
      </c>
      <c r="F11" s="413"/>
      <c r="G11" s="413"/>
      <c r="H11" s="410" t="s">
        <v>93</v>
      </c>
      <c r="I11" s="467" t="s">
        <v>453</v>
      </c>
      <c r="J11" s="414" t="s">
        <v>452</v>
      </c>
      <c r="K11" s="126"/>
      <c r="L11" s="92"/>
      <c r="M11" s="386"/>
      <c r="N11" s="204"/>
      <c r="O11" s="143"/>
      <c r="P11" s="56"/>
      <c r="Q11" s="56"/>
      <c r="R11" s="436" t="s">
        <v>131</v>
      </c>
      <c r="S11" s="80"/>
      <c r="T11" s="439" t="s">
        <v>447</v>
      </c>
      <c r="U11" s="439" t="s">
        <v>447</v>
      </c>
      <c r="V11" s="29"/>
      <c r="W11" s="439" t="s">
        <v>447</v>
      </c>
      <c r="X11" s="439" t="s">
        <v>447</v>
      </c>
      <c r="Y11" s="29"/>
      <c r="Z11" s="440"/>
      <c r="AA11" s="92"/>
      <c r="AB11" s="175"/>
      <c r="AC11" s="175"/>
      <c r="AD11" s="204"/>
      <c r="AE11" s="143"/>
      <c r="AF11" s="202"/>
      <c r="AG11" s="202"/>
      <c r="AH11" s="202"/>
      <c r="AI11" s="202"/>
      <c r="AJ11" s="202"/>
      <c r="AK11" s="202"/>
      <c r="AL11" s="202"/>
      <c r="AM11" s="202"/>
      <c r="AN11" s="202"/>
      <c r="AO11" s="202"/>
      <c r="AP11" s="202"/>
      <c r="AQ11" s="202"/>
      <c r="AR11" s="202"/>
      <c r="AS11" s="202"/>
      <c r="AT11" s="202"/>
      <c r="AU11" s="202"/>
      <c r="AV11" s="449"/>
      <c r="AW11" s="449"/>
      <c r="AX11" s="449"/>
      <c r="AY11" s="449"/>
      <c r="AZ11" s="96"/>
      <c r="BA11" s="96"/>
    </row>
    <row r="12" spans="1:53" ht="11.25" customHeight="1">
      <c r="A12" s="417"/>
      <c r="B12" s="418"/>
      <c r="C12" s="419"/>
      <c r="D12" s="408"/>
      <c r="E12" s="137" t="s">
        <v>676</v>
      </c>
      <c r="F12" s="135" t="s">
        <v>197</v>
      </c>
      <c r="G12" s="408"/>
      <c r="H12" s="408"/>
      <c r="I12" s="137" t="s">
        <v>676</v>
      </c>
      <c r="J12" s="135" t="s">
        <v>197</v>
      </c>
      <c r="K12" s="62"/>
      <c r="L12" s="96"/>
      <c r="M12" s="57"/>
      <c r="N12" s="143"/>
      <c r="O12" s="143"/>
      <c r="P12" s="56"/>
      <c r="Q12" s="56"/>
      <c r="R12" s="56"/>
      <c r="S12" s="80"/>
      <c r="T12" s="80"/>
      <c r="U12" s="80"/>
      <c r="V12" s="80"/>
      <c r="W12" s="80"/>
      <c r="X12" s="80"/>
      <c r="Y12" s="80"/>
      <c r="Z12" s="80"/>
      <c r="AA12" s="57"/>
      <c r="AB12" s="57"/>
      <c r="AC12" s="57"/>
      <c r="AD12" s="143"/>
      <c r="AE12" s="143"/>
      <c r="AF12" s="143"/>
      <c r="AG12" s="143"/>
      <c r="AH12" s="143"/>
      <c r="AI12" s="143"/>
      <c r="AJ12" s="143"/>
      <c r="AK12" s="143"/>
      <c r="AL12" s="143"/>
      <c r="AM12" s="143"/>
      <c r="AN12" s="143"/>
      <c r="AO12" s="143"/>
      <c r="AP12" s="143"/>
      <c r="AQ12" s="143"/>
      <c r="AR12" s="143"/>
      <c r="AS12" s="143"/>
      <c r="AT12" s="143"/>
      <c r="AU12" s="143"/>
      <c r="AV12" s="96"/>
      <c r="AW12" s="96"/>
      <c r="AX12" s="96"/>
      <c r="AY12" s="96"/>
      <c r="AZ12" s="96"/>
      <c r="BA12" s="96"/>
    </row>
    <row r="13" spans="1:53" ht="10.5" customHeight="1">
      <c r="A13" s="385"/>
      <c r="B13" s="385"/>
      <c r="C13" s="57"/>
      <c r="D13" s="209"/>
      <c r="E13" s="209" t="s">
        <v>457</v>
      </c>
      <c r="F13" s="209"/>
      <c r="G13" s="209"/>
      <c r="H13" s="200"/>
      <c r="I13" s="209" t="s">
        <v>457</v>
      </c>
      <c r="J13" s="209" t="s">
        <v>457</v>
      </c>
      <c r="K13" s="387"/>
      <c r="L13" s="387"/>
      <c r="M13" s="57"/>
      <c r="N13" s="143"/>
      <c r="O13" s="143"/>
      <c r="P13" s="56"/>
      <c r="Q13" s="56"/>
      <c r="R13" s="56"/>
      <c r="S13" s="57"/>
      <c r="T13" s="433"/>
      <c r="U13" s="435"/>
      <c r="V13" s="435"/>
      <c r="W13" s="433"/>
      <c r="X13" s="407"/>
      <c r="Y13" s="407"/>
      <c r="Z13" s="387"/>
      <c r="AA13" s="387"/>
      <c r="AB13" s="118"/>
      <c r="AC13" s="118"/>
      <c r="AD13" s="143"/>
      <c r="AE13" s="143"/>
      <c r="AF13" s="208"/>
      <c r="AG13" s="208"/>
      <c r="AH13" s="208"/>
      <c r="AI13" s="208"/>
      <c r="AJ13" s="208"/>
      <c r="AK13" s="208"/>
      <c r="AL13" s="208"/>
      <c r="AM13" s="208"/>
      <c r="AN13" s="208"/>
      <c r="AO13" s="208"/>
      <c r="AP13" s="208"/>
      <c r="AQ13" s="208"/>
      <c r="AR13" s="208"/>
      <c r="AS13" s="208"/>
      <c r="AT13" s="208"/>
      <c r="AU13" s="208"/>
      <c r="AV13" s="446"/>
      <c r="AW13" s="446"/>
      <c r="AX13" s="446"/>
      <c r="AY13" s="446"/>
      <c r="AZ13" s="96"/>
      <c r="BA13" s="96"/>
    </row>
    <row r="14" spans="1:53" ht="10.5" customHeight="1">
      <c r="A14" s="385"/>
      <c r="B14" s="385"/>
      <c r="C14" s="57"/>
      <c r="D14" s="415"/>
      <c r="E14" s="413" t="s">
        <v>414</v>
      </c>
      <c r="F14" s="413"/>
      <c r="G14" s="413"/>
      <c r="H14" s="413"/>
      <c r="I14" s="413" t="s">
        <v>414</v>
      </c>
      <c r="J14" s="449" t="s">
        <v>455</v>
      </c>
      <c r="K14" s="387"/>
      <c r="L14" s="387"/>
      <c r="M14" s="57"/>
      <c r="N14" s="143"/>
      <c r="O14" s="143"/>
      <c r="P14" s="56"/>
      <c r="Q14" s="56"/>
      <c r="R14" s="56"/>
      <c r="S14" s="57"/>
      <c r="T14" s="435"/>
      <c r="U14" s="435"/>
      <c r="V14" s="435"/>
      <c r="W14" s="435"/>
      <c r="X14" s="407"/>
      <c r="Y14" s="407"/>
      <c r="Z14" s="387"/>
      <c r="AA14" s="387"/>
      <c r="AB14" s="118"/>
      <c r="AC14" s="118"/>
      <c r="AD14" s="143"/>
      <c r="AE14" s="143"/>
      <c r="AF14" s="208"/>
      <c r="AG14" s="208"/>
      <c r="AH14" s="208"/>
      <c r="AI14" s="208"/>
      <c r="AJ14" s="208"/>
      <c r="AK14" s="208"/>
      <c r="AL14" s="208"/>
      <c r="AM14" s="208"/>
      <c r="AN14" s="208"/>
      <c r="AO14" s="208"/>
      <c r="AP14" s="208"/>
      <c r="AQ14" s="208"/>
      <c r="AR14" s="208"/>
      <c r="AS14" s="208"/>
      <c r="AT14" s="208"/>
      <c r="AU14" s="208"/>
      <c r="AV14" s="446"/>
      <c r="AW14" s="446"/>
      <c r="AX14" s="446"/>
      <c r="AY14" s="446"/>
      <c r="AZ14" s="96"/>
      <c r="BA14" s="96"/>
    </row>
    <row r="15" spans="1:53" ht="10.5" customHeight="1">
      <c r="A15" s="385"/>
      <c r="B15" s="385"/>
      <c r="C15" s="57"/>
      <c r="D15" s="415"/>
      <c r="E15" s="413" t="s">
        <v>415</v>
      </c>
      <c r="F15" s="413"/>
      <c r="G15" s="413"/>
      <c r="H15" s="413"/>
      <c r="I15" s="413" t="s">
        <v>415</v>
      </c>
      <c r="J15" s="449" t="s">
        <v>456</v>
      </c>
      <c r="K15" s="387"/>
      <c r="L15" s="387"/>
      <c r="M15" s="57"/>
      <c r="N15" s="143"/>
      <c r="O15" s="143"/>
      <c r="P15" s="56"/>
      <c r="Q15" s="56"/>
      <c r="R15" s="56"/>
      <c r="S15" s="57"/>
      <c r="T15" s="435"/>
      <c r="U15" s="435"/>
      <c r="V15" s="435"/>
      <c r="W15" s="435"/>
      <c r="X15" s="407"/>
      <c r="Y15" s="407"/>
      <c r="Z15" s="387"/>
      <c r="AA15" s="387"/>
      <c r="AB15" s="118"/>
      <c r="AC15" s="118"/>
      <c r="AD15" s="143"/>
      <c r="AE15" s="143"/>
      <c r="AF15" s="208"/>
      <c r="AG15" s="208"/>
      <c r="AH15" s="208"/>
      <c r="AI15" s="208"/>
      <c r="AJ15" s="208"/>
      <c r="AK15" s="208"/>
      <c r="AL15" s="208"/>
      <c r="AM15" s="208"/>
      <c r="AN15" s="208"/>
      <c r="AO15" s="208"/>
      <c r="AP15" s="208"/>
      <c r="AQ15" s="208"/>
      <c r="AR15" s="208"/>
      <c r="AS15" s="208"/>
      <c r="AT15" s="208"/>
      <c r="AU15" s="208"/>
      <c r="AV15" s="446"/>
      <c r="AW15" s="446"/>
      <c r="AX15" s="446"/>
      <c r="AY15" s="446"/>
      <c r="AZ15" s="96"/>
      <c r="BA15" s="96"/>
    </row>
    <row r="16" spans="1:53" ht="12.75" customHeight="1">
      <c r="A16" s="455" t="s">
        <v>133</v>
      </c>
      <c r="B16" s="455"/>
      <c r="C16" s="456" t="s">
        <v>190</v>
      </c>
      <c r="D16" s="453" t="s">
        <v>134</v>
      </c>
      <c r="E16" s="413"/>
      <c r="F16" s="413"/>
      <c r="G16" s="413"/>
      <c r="H16" s="413"/>
      <c r="I16" s="413"/>
      <c r="J16" s="413"/>
      <c r="K16" s="130"/>
      <c r="L16" s="130"/>
      <c r="M16" s="131"/>
      <c r="N16" s="444"/>
      <c r="O16" s="143"/>
      <c r="P16" s="56"/>
      <c r="Q16" s="56"/>
      <c r="R16" s="132"/>
      <c r="S16" s="56"/>
      <c r="T16" s="133"/>
      <c r="U16" s="133"/>
      <c r="V16" s="133"/>
      <c r="W16" s="383"/>
      <c r="X16" s="383"/>
      <c r="Y16" s="383"/>
      <c r="Z16" s="130"/>
      <c r="AA16" s="130"/>
      <c r="AB16" s="134"/>
      <c r="AC16" s="387"/>
      <c r="AD16" s="205"/>
      <c r="AE16" s="143"/>
      <c r="AF16" s="207"/>
      <c r="AG16" s="384"/>
      <c r="AH16" s="384"/>
      <c r="AI16" s="384"/>
      <c r="AJ16" s="384"/>
      <c r="AK16" s="384"/>
      <c r="AL16" s="384"/>
      <c r="AM16" s="207"/>
      <c r="AN16" s="207"/>
      <c r="AO16" s="207"/>
      <c r="AP16" s="384"/>
      <c r="AQ16" s="384"/>
      <c r="AR16" s="207"/>
      <c r="AS16" s="384"/>
      <c r="AT16" s="207"/>
      <c r="AU16" s="207"/>
      <c r="AV16" s="447"/>
      <c r="AW16" s="447"/>
      <c r="AX16" s="450"/>
      <c r="AY16" s="450"/>
      <c r="AZ16" s="96"/>
      <c r="BA16" s="96"/>
    </row>
    <row r="17" spans="1:53" ht="18" customHeight="1">
      <c r="A17" s="457" t="s">
        <v>133</v>
      </c>
      <c r="B17" s="457"/>
      <c r="C17" s="454" t="s">
        <v>191</v>
      </c>
      <c r="D17" s="453" t="s">
        <v>192</v>
      </c>
      <c r="E17" s="413"/>
      <c r="F17" s="413"/>
      <c r="G17" s="413"/>
      <c r="H17" s="413"/>
      <c r="I17" s="413"/>
      <c r="J17" s="413"/>
      <c r="K17" s="130"/>
      <c r="L17" s="130"/>
      <c r="M17" s="131"/>
      <c r="N17" s="205"/>
      <c r="O17" s="143"/>
      <c r="P17" s="56"/>
      <c r="Q17" s="56"/>
      <c r="R17" s="132"/>
      <c r="S17" s="56"/>
      <c r="T17" s="130"/>
      <c r="U17" s="130"/>
      <c r="V17" s="130"/>
      <c r="W17" s="130"/>
      <c r="X17" s="130"/>
      <c r="Y17" s="130"/>
      <c r="Z17" s="130"/>
      <c r="AA17" s="130"/>
      <c r="AB17" s="130"/>
      <c r="AC17" s="130"/>
      <c r="AD17" s="205"/>
      <c r="AE17" s="143"/>
      <c r="AF17" s="203"/>
      <c r="AG17" s="203"/>
      <c r="AH17" s="203"/>
      <c r="AI17" s="203"/>
      <c r="AJ17" s="203"/>
      <c r="AK17" s="203"/>
      <c r="AL17" s="203"/>
      <c r="AM17" s="384"/>
      <c r="AN17" s="203"/>
      <c r="AO17" s="203"/>
      <c r="AP17" s="203"/>
      <c r="AQ17" s="203"/>
      <c r="AR17" s="384"/>
      <c r="AS17" s="203"/>
      <c r="AT17" s="203"/>
      <c r="AU17" s="203"/>
      <c r="AV17" s="451"/>
      <c r="AW17" s="451"/>
      <c r="AX17" s="451"/>
      <c r="AY17" s="451"/>
      <c r="AZ17" s="96"/>
      <c r="BA17" s="96"/>
    </row>
    <row r="18" spans="1:53">
      <c r="A18" s="458"/>
      <c r="B18" s="458"/>
      <c r="C18" s="458"/>
      <c r="D18" s="459"/>
      <c r="E18" s="209" t="s">
        <v>457</v>
      </c>
      <c r="F18" s="209" t="s">
        <v>457</v>
      </c>
      <c r="G18" s="460"/>
      <c r="H18" s="460"/>
      <c r="I18" s="460"/>
      <c r="J18" s="460"/>
      <c r="K18" s="130"/>
      <c r="L18" s="130"/>
      <c r="M18" s="131"/>
      <c r="N18" s="205"/>
      <c r="O18" s="143"/>
      <c r="P18" s="56"/>
      <c r="Q18" s="56"/>
      <c r="R18" s="132"/>
      <c r="S18" s="56"/>
      <c r="T18" s="130"/>
      <c r="U18" s="130"/>
      <c r="V18" s="130"/>
      <c r="W18" s="130"/>
      <c r="X18" s="130"/>
      <c r="Y18" s="130"/>
      <c r="Z18" s="130"/>
      <c r="AA18" s="130"/>
      <c r="AB18" s="130"/>
      <c r="AC18" s="130"/>
      <c r="AD18" s="205"/>
      <c r="AE18" s="143"/>
      <c r="AF18" s="203"/>
      <c r="AG18" s="203"/>
      <c r="AH18" s="203"/>
      <c r="AI18" s="203"/>
      <c r="AJ18" s="203"/>
      <c r="AK18" s="203"/>
      <c r="AL18" s="203"/>
      <c r="AM18" s="384"/>
      <c r="AN18" s="203"/>
      <c r="AO18" s="203"/>
      <c r="AP18" s="203"/>
      <c r="AQ18" s="203"/>
      <c r="AR18" s="384"/>
      <c r="AS18" s="203"/>
      <c r="AT18" s="203"/>
      <c r="AU18" s="203"/>
      <c r="AV18" s="451"/>
      <c r="AW18" s="451"/>
      <c r="AX18" s="451"/>
      <c r="AY18" s="451"/>
      <c r="AZ18" s="96"/>
      <c r="BA18" s="96"/>
    </row>
    <row r="19" spans="1:53">
      <c r="A19" s="785" t="s">
        <v>454</v>
      </c>
      <c r="B19" s="785"/>
      <c r="C19" s="788" t="s">
        <v>193</v>
      </c>
      <c r="D19" s="69"/>
      <c r="E19" s="554" t="s">
        <v>197</v>
      </c>
      <c r="F19" s="155" t="s">
        <v>197</v>
      </c>
      <c r="G19" s="411"/>
      <c r="H19" s="135"/>
      <c r="I19" s="137" t="s">
        <v>676</v>
      </c>
      <c r="J19" s="135" t="s">
        <v>197</v>
      </c>
      <c r="K19" s="130"/>
      <c r="L19" s="130"/>
      <c r="M19" s="57"/>
      <c r="N19" s="143"/>
      <c r="O19" s="143"/>
      <c r="P19" s="56"/>
      <c r="Q19" s="56"/>
      <c r="R19" s="56"/>
      <c r="S19" s="56"/>
      <c r="T19" s="130"/>
      <c r="U19" s="387"/>
      <c r="V19" s="387"/>
      <c r="W19" s="130"/>
      <c r="X19" s="387"/>
      <c r="Y19" s="130"/>
      <c r="Z19" s="130"/>
      <c r="AA19" s="130"/>
      <c r="AB19" s="56"/>
      <c r="AC19" s="56"/>
      <c r="AD19" s="143"/>
      <c r="AE19" s="143"/>
      <c r="AF19" s="143"/>
      <c r="AG19" s="143"/>
      <c r="AH19" s="143"/>
      <c r="AI19" s="143"/>
      <c r="AJ19" s="143"/>
      <c r="AK19" s="143"/>
      <c r="AL19" s="143"/>
      <c r="AM19" s="143"/>
      <c r="AN19" s="143"/>
      <c r="AO19" s="143"/>
      <c r="AP19" s="143"/>
      <c r="AQ19" s="143"/>
      <c r="AR19" s="143"/>
      <c r="AS19" s="143"/>
      <c r="AT19" s="143"/>
      <c r="AU19" s="143"/>
      <c r="AV19" s="96"/>
      <c r="AW19" s="96"/>
      <c r="AX19" s="96"/>
      <c r="AY19" s="96"/>
      <c r="AZ19" s="96"/>
      <c r="BA19" s="96"/>
    </row>
    <row r="20" spans="1:53">
      <c r="A20" s="786"/>
      <c r="B20" s="786"/>
      <c r="C20" s="789"/>
      <c r="D20" s="385"/>
      <c r="E20" s="449" t="s">
        <v>455</v>
      </c>
      <c r="F20" s="449" t="s">
        <v>456</v>
      </c>
      <c r="G20" s="383"/>
      <c r="H20" s="130"/>
      <c r="I20" s="387"/>
      <c r="J20" s="130"/>
      <c r="K20" s="130"/>
      <c r="L20" s="130"/>
      <c r="M20" s="57"/>
      <c r="N20" s="143"/>
      <c r="O20" s="143"/>
      <c r="P20" s="56"/>
      <c r="Q20" s="56"/>
      <c r="R20" s="56"/>
      <c r="S20" s="56"/>
      <c r="T20" s="130"/>
      <c r="U20" s="387"/>
      <c r="V20" s="387"/>
      <c r="W20" s="130"/>
      <c r="X20" s="387"/>
      <c r="Y20" s="130"/>
      <c r="Z20" s="130"/>
      <c r="AA20" s="130"/>
      <c r="AB20" s="56"/>
      <c r="AC20" s="56"/>
      <c r="AD20" s="143"/>
      <c r="AE20" s="143"/>
      <c r="AF20" s="143"/>
      <c r="AG20" s="143"/>
      <c r="AH20" s="143"/>
      <c r="AI20" s="143"/>
      <c r="AJ20" s="143"/>
      <c r="AK20" s="143"/>
      <c r="AL20" s="143"/>
      <c r="AM20" s="143"/>
      <c r="AN20" s="143"/>
      <c r="AO20" s="143"/>
      <c r="AP20" s="143"/>
      <c r="AQ20" s="143"/>
      <c r="AR20" s="143"/>
      <c r="AS20" s="143"/>
      <c r="AT20" s="143"/>
      <c r="AU20" s="143"/>
      <c r="AV20" s="96"/>
      <c r="AW20" s="96"/>
      <c r="AX20" s="96"/>
      <c r="AY20" s="96"/>
      <c r="AZ20" s="96"/>
      <c r="BA20" s="96"/>
    </row>
    <row r="21" spans="1:53">
      <c r="A21" s="787"/>
      <c r="B21" s="787"/>
      <c r="C21" s="789"/>
      <c r="D21" s="385"/>
      <c r="E21" s="451"/>
      <c r="F21" s="447"/>
      <c r="G21" s="383"/>
      <c r="H21" s="130"/>
      <c r="I21" s="387"/>
      <c r="J21" s="130"/>
      <c r="K21" s="130"/>
      <c r="L21" s="130"/>
      <c r="M21" s="57"/>
      <c r="N21" s="143"/>
      <c r="O21" s="143"/>
      <c r="P21" s="56"/>
      <c r="Q21" s="56"/>
      <c r="R21" s="56"/>
      <c r="S21" s="56"/>
      <c r="T21" s="130"/>
      <c r="U21" s="387"/>
      <c r="V21" s="387"/>
      <c r="W21" s="130"/>
      <c r="X21" s="387"/>
      <c r="Y21" s="130"/>
      <c r="Z21" s="130"/>
      <c r="AA21" s="130"/>
      <c r="AB21" s="56"/>
      <c r="AC21" s="56"/>
      <c r="AD21" s="143"/>
      <c r="AE21" s="143"/>
      <c r="AF21" s="143"/>
      <c r="AG21" s="143"/>
      <c r="AH21" s="143"/>
      <c r="AI21" s="143"/>
      <c r="AJ21" s="143"/>
      <c r="AK21" s="143"/>
      <c r="AL21" s="143"/>
      <c r="AM21" s="143"/>
      <c r="AN21" s="143"/>
      <c r="AO21" s="143"/>
      <c r="AP21" s="143"/>
      <c r="AQ21" s="143"/>
      <c r="AR21" s="143"/>
      <c r="AS21" s="143"/>
      <c r="AT21" s="143"/>
      <c r="AU21" s="143"/>
      <c r="AV21" s="96"/>
      <c r="AW21" s="96"/>
      <c r="AX21" s="96"/>
      <c r="AY21" s="96"/>
      <c r="AZ21" s="96"/>
      <c r="BA21" s="96"/>
    </row>
    <row r="22" spans="1:53">
      <c r="A22" s="418"/>
      <c r="B22" s="418"/>
      <c r="C22" s="57"/>
      <c r="D22" s="57"/>
      <c r="E22" s="57"/>
      <c r="F22" s="57"/>
      <c r="G22" s="383"/>
      <c r="H22" s="383"/>
      <c r="I22" s="383"/>
      <c r="J22" s="383"/>
      <c r="K22" s="57"/>
      <c r="L22" s="57"/>
      <c r="M22" s="57"/>
      <c r="N22" s="143"/>
      <c r="O22" s="143"/>
      <c r="P22" s="56"/>
      <c r="Q22" s="56"/>
      <c r="R22" s="56"/>
      <c r="S22" s="56"/>
      <c r="T22" s="56"/>
      <c r="U22" s="56"/>
      <c r="V22" s="56"/>
      <c r="W22" s="56"/>
      <c r="X22" s="56"/>
      <c r="Y22" s="56"/>
      <c r="Z22" s="56"/>
      <c r="AA22" s="56"/>
      <c r="AB22" s="57"/>
      <c r="AC22" s="57"/>
      <c r="AD22" s="143"/>
      <c r="AE22" s="143"/>
      <c r="AF22" s="143"/>
      <c r="AG22" s="143"/>
      <c r="AH22" s="143"/>
      <c r="AI22" s="143"/>
      <c r="AJ22" s="143"/>
      <c r="AK22" s="143"/>
      <c r="AL22" s="143"/>
      <c r="AM22" s="143"/>
      <c r="AN22" s="143"/>
      <c r="AO22" s="143"/>
      <c r="AP22" s="143"/>
      <c r="AQ22" s="143"/>
      <c r="AR22" s="143"/>
      <c r="AS22" s="143"/>
      <c r="AT22" s="143"/>
      <c r="AU22" s="143"/>
      <c r="AV22" s="96"/>
      <c r="AW22" s="96"/>
      <c r="AX22" s="96"/>
      <c r="AY22" s="96"/>
      <c r="AZ22" s="96"/>
      <c r="BA22" s="96"/>
    </row>
    <row r="23" spans="1:53" ht="21.75" customHeight="1">
      <c r="A23" s="96"/>
      <c r="B23" s="96"/>
      <c r="C23" s="96"/>
      <c r="D23" s="96"/>
      <c r="E23" s="773"/>
      <c r="F23" s="773"/>
      <c r="G23" s="773"/>
      <c r="H23" s="773"/>
      <c r="I23" s="773"/>
      <c r="J23" s="773"/>
      <c r="K23" s="430"/>
      <c r="L23" s="96"/>
      <c r="M23" s="96"/>
      <c r="N23" s="96"/>
      <c r="O23" s="96"/>
      <c r="P23" s="96"/>
      <c r="Q23" s="96"/>
      <c r="R23" s="96"/>
      <c r="S23" s="96"/>
      <c r="T23" s="450"/>
      <c r="U23" s="450"/>
      <c r="V23" s="450"/>
      <c r="W23" s="450"/>
      <c r="X23" s="450"/>
      <c r="Y23" s="450"/>
      <c r="Z23" s="430"/>
      <c r="AA23" s="385"/>
      <c r="AB23" s="113"/>
      <c r="AC23" s="113"/>
      <c r="AD23" s="143"/>
      <c r="AE23" s="143"/>
      <c r="AF23" s="772"/>
      <c r="AG23" s="772"/>
      <c r="AH23" s="772"/>
      <c r="AI23" s="772"/>
      <c r="AJ23" s="772"/>
      <c r="AK23" s="772"/>
      <c r="AL23" s="772"/>
      <c r="AM23" s="772"/>
      <c r="AN23" s="772"/>
      <c r="AO23" s="772"/>
      <c r="AP23" s="772"/>
      <c r="AQ23" s="772"/>
      <c r="AR23" s="772"/>
      <c r="AS23" s="772"/>
      <c r="AT23" s="772"/>
      <c r="AU23" s="772"/>
      <c r="AV23" s="773"/>
      <c r="AW23" s="773"/>
      <c r="AX23" s="773"/>
      <c r="AY23" s="773"/>
      <c r="AZ23" s="96"/>
      <c r="BA23" s="96"/>
    </row>
    <row r="24" spans="1:53">
      <c r="A24" s="96"/>
      <c r="B24" s="96"/>
      <c r="C24" s="96"/>
      <c r="D24" s="96"/>
      <c r="E24" s="447"/>
      <c r="F24" s="447"/>
      <c r="G24" s="447"/>
      <c r="H24" s="447"/>
      <c r="I24" s="447"/>
      <c r="J24" s="447"/>
      <c r="K24" s="447"/>
      <c r="L24" s="96"/>
      <c r="M24" s="96"/>
      <c r="N24" s="96"/>
      <c r="O24" s="96"/>
      <c r="P24" s="96"/>
      <c r="Q24" s="96"/>
      <c r="R24" s="96"/>
      <c r="S24" s="96"/>
      <c r="T24" s="447"/>
      <c r="U24" s="447"/>
      <c r="V24" s="447"/>
      <c r="W24" s="447"/>
      <c r="X24" s="447"/>
      <c r="Y24" s="447"/>
      <c r="Z24" s="447"/>
      <c r="AA24" s="387"/>
      <c r="AB24" s="387"/>
      <c r="AC24" s="387"/>
      <c r="AD24" s="143"/>
      <c r="AE24" s="143"/>
      <c r="AF24" s="384"/>
      <c r="AG24" s="384"/>
      <c r="AH24" s="384"/>
      <c r="AI24" s="384"/>
      <c r="AJ24" s="384"/>
      <c r="AK24" s="384"/>
      <c r="AL24" s="384"/>
      <c r="AM24" s="384"/>
      <c r="AN24" s="384"/>
      <c r="AO24" s="384"/>
      <c r="AP24" s="384"/>
      <c r="AQ24" s="384"/>
      <c r="AR24" s="384"/>
      <c r="AS24" s="384"/>
      <c r="AT24" s="384"/>
      <c r="AU24" s="384"/>
      <c r="AV24" s="447"/>
      <c r="AW24" s="447"/>
      <c r="AX24" s="447"/>
      <c r="AY24" s="447"/>
      <c r="AZ24" s="96"/>
      <c r="BA24" s="96"/>
    </row>
    <row r="25" spans="1:53" ht="6"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57"/>
      <c r="AB25" s="57"/>
      <c r="AC25" s="57"/>
      <c r="AD25" s="143"/>
      <c r="AE25" s="143"/>
      <c r="AF25" s="143"/>
      <c r="AG25" s="143"/>
      <c r="AH25" s="143"/>
      <c r="AI25" s="143"/>
      <c r="AJ25" s="143"/>
      <c r="AK25" s="143"/>
      <c r="AL25" s="143"/>
      <c r="AM25" s="143"/>
      <c r="AN25" s="143"/>
      <c r="AO25" s="143"/>
      <c r="AP25" s="143"/>
      <c r="AQ25" s="143"/>
      <c r="AR25" s="143"/>
      <c r="AS25" s="143"/>
      <c r="AT25" s="143"/>
      <c r="AU25" s="143"/>
      <c r="AV25" s="96"/>
      <c r="AW25" s="96"/>
      <c r="AX25" s="96"/>
      <c r="AY25" s="96"/>
      <c r="AZ25" s="96"/>
      <c r="BA25" s="96"/>
    </row>
    <row r="26" spans="1:53" ht="63" customHeight="1">
      <c r="A26" s="791"/>
      <c r="B26" s="791"/>
      <c r="C26" s="791"/>
      <c r="D26" s="96"/>
      <c r="E26" s="449"/>
      <c r="F26" s="449"/>
      <c r="G26" s="449"/>
      <c r="H26" s="96"/>
      <c r="I26" s="449"/>
      <c r="J26" s="449"/>
      <c r="K26" s="101"/>
      <c r="L26" s="96"/>
      <c r="M26" s="461"/>
      <c r="N26" s="461"/>
      <c r="O26" s="96"/>
      <c r="P26" s="96"/>
      <c r="Q26" s="96"/>
      <c r="R26" s="464"/>
      <c r="S26" s="96"/>
      <c r="T26" s="449"/>
      <c r="U26" s="96"/>
      <c r="V26" s="96"/>
      <c r="W26" s="449"/>
      <c r="X26" s="96"/>
      <c r="Y26" s="96"/>
      <c r="Z26" s="101"/>
      <c r="AA26" s="101"/>
      <c r="AB26" s="92"/>
      <c r="AC26" s="92"/>
      <c r="AD26" s="204"/>
      <c r="AE26" s="143"/>
      <c r="AF26" s="202"/>
      <c r="AG26" s="202"/>
      <c r="AH26" s="202"/>
      <c r="AI26" s="202"/>
      <c r="AJ26" s="202"/>
      <c r="AK26" s="202"/>
      <c r="AL26" s="202"/>
      <c r="AM26" s="202"/>
      <c r="AN26" s="202"/>
      <c r="AO26" s="202"/>
      <c r="AP26" s="202"/>
      <c r="AQ26" s="202"/>
      <c r="AR26" s="202"/>
      <c r="AS26" s="202"/>
      <c r="AT26" s="202"/>
      <c r="AU26" s="202"/>
      <c r="AV26" s="449"/>
      <c r="AW26" s="449"/>
      <c r="AX26" s="449"/>
      <c r="AY26" s="449"/>
      <c r="AZ26" s="96"/>
      <c r="BA26" s="96"/>
    </row>
    <row r="27" spans="1:53" ht="4.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57"/>
      <c r="AB27" s="57"/>
      <c r="AC27" s="57"/>
      <c r="AD27" s="143"/>
      <c r="AE27" s="143"/>
      <c r="AF27" s="143"/>
      <c r="AG27" s="143"/>
      <c r="AH27" s="143"/>
      <c r="AI27" s="143"/>
      <c r="AJ27" s="143"/>
      <c r="AK27" s="143"/>
      <c r="AL27" s="143"/>
      <c r="AM27" s="143"/>
      <c r="AN27" s="143"/>
      <c r="AO27" s="143"/>
      <c r="AP27" s="143"/>
      <c r="AQ27" s="143"/>
      <c r="AR27" s="143"/>
      <c r="AS27" s="143"/>
      <c r="AT27" s="143"/>
      <c r="AU27" s="143"/>
      <c r="AV27" s="96"/>
      <c r="AW27" s="96"/>
      <c r="AX27" s="96"/>
      <c r="AY27" s="96"/>
      <c r="AZ27" s="96"/>
      <c r="BA27" s="96"/>
    </row>
    <row r="28" spans="1:53" ht="10.5" customHeight="1">
      <c r="A28" s="96"/>
      <c r="B28" s="96"/>
      <c r="C28" s="96"/>
      <c r="D28" s="451"/>
      <c r="E28" s="451"/>
      <c r="F28" s="463"/>
      <c r="G28" s="463"/>
      <c r="H28" s="463"/>
      <c r="I28" s="463"/>
      <c r="J28" s="463"/>
      <c r="K28" s="447"/>
      <c r="L28" s="96"/>
      <c r="M28" s="96"/>
      <c r="N28" s="96"/>
      <c r="O28" s="96"/>
      <c r="P28" s="96"/>
      <c r="Q28" s="96"/>
      <c r="R28" s="96"/>
      <c r="S28" s="96"/>
      <c r="T28" s="435"/>
      <c r="U28" s="435"/>
      <c r="V28" s="435"/>
      <c r="W28" s="435"/>
      <c r="X28" s="435"/>
      <c r="Y28" s="435"/>
      <c r="Z28" s="447"/>
      <c r="AA28" s="387"/>
      <c r="AB28" s="118"/>
      <c r="AC28" s="118"/>
      <c r="AD28" s="143"/>
      <c r="AE28" s="143"/>
      <c r="AF28" s="774"/>
      <c r="AG28" s="774"/>
      <c r="AH28" s="774"/>
      <c r="AI28" s="774"/>
      <c r="AJ28" s="774"/>
      <c r="AK28" s="774"/>
      <c r="AL28" s="774"/>
      <c r="AM28" s="774"/>
      <c r="AN28" s="774"/>
      <c r="AO28" s="774"/>
      <c r="AP28" s="774"/>
      <c r="AQ28" s="774"/>
      <c r="AR28" s="774"/>
      <c r="AS28" s="774"/>
      <c r="AT28" s="774"/>
      <c r="AU28" s="774"/>
      <c r="AV28" s="771"/>
      <c r="AW28" s="771"/>
      <c r="AX28" s="771"/>
      <c r="AY28" s="771"/>
      <c r="AZ28" s="96"/>
      <c r="BA28" s="96"/>
    </row>
    <row r="29" spans="1:53">
      <c r="A29" s="96"/>
      <c r="B29" s="96"/>
      <c r="C29" s="96"/>
      <c r="D29" s="96"/>
      <c r="E29" s="449"/>
      <c r="F29" s="449"/>
      <c r="G29" s="449"/>
      <c r="H29" s="449"/>
      <c r="I29" s="449"/>
      <c r="J29" s="449"/>
      <c r="K29" s="451"/>
      <c r="L29" s="96"/>
      <c r="M29" s="443"/>
      <c r="N29" s="443"/>
      <c r="O29" s="96"/>
      <c r="P29" s="96"/>
      <c r="Q29" s="96"/>
      <c r="R29" s="96"/>
      <c r="S29" s="96"/>
      <c r="T29" s="96"/>
      <c r="U29" s="96"/>
      <c r="V29" s="96"/>
      <c r="W29" s="96"/>
      <c r="X29" s="96"/>
      <c r="Y29" s="96"/>
      <c r="Z29" s="96"/>
      <c r="AA29" s="130"/>
      <c r="AB29" s="134"/>
      <c r="AC29" s="387"/>
      <c r="AD29" s="384"/>
      <c r="AE29" s="384"/>
      <c r="AF29" s="384"/>
      <c r="AG29" s="384"/>
      <c r="AH29" s="384"/>
      <c r="AI29" s="207"/>
      <c r="AJ29" s="207"/>
      <c r="AK29" s="207"/>
      <c r="AL29" s="384"/>
      <c r="AM29" s="384"/>
      <c r="AN29" s="207"/>
      <c r="AO29" s="143"/>
      <c r="AP29" s="207"/>
      <c r="AQ29" s="207"/>
      <c r="AR29" s="207"/>
      <c r="AS29" s="384"/>
      <c r="AT29" s="207"/>
      <c r="AU29" s="207"/>
      <c r="AV29" s="143"/>
      <c r="AW29" s="143"/>
      <c r="AX29" s="143"/>
      <c r="AY29" s="143"/>
      <c r="AZ29" s="56"/>
      <c r="BA29" s="56"/>
    </row>
    <row r="30" spans="1:53">
      <c r="A30" s="430"/>
      <c r="B30" s="430"/>
      <c r="C30" s="430"/>
      <c r="D30" s="96"/>
      <c r="E30" s="449"/>
      <c r="F30" s="449"/>
      <c r="G30" s="449"/>
      <c r="H30" s="449"/>
      <c r="I30" s="449"/>
      <c r="J30" s="101"/>
      <c r="K30" s="451"/>
      <c r="L30" s="96"/>
      <c r="M30" s="443"/>
      <c r="N30" s="443"/>
      <c r="O30" s="96"/>
      <c r="P30" s="96"/>
      <c r="Q30" s="96"/>
      <c r="R30" s="96"/>
      <c r="S30" s="96"/>
      <c r="T30" s="96"/>
      <c r="U30" s="96"/>
      <c r="V30" s="96"/>
      <c r="W30" s="96"/>
      <c r="X30" s="96"/>
      <c r="Y30" s="96"/>
      <c r="Z30" s="96"/>
      <c r="AA30" s="130"/>
      <c r="AB30" s="134"/>
      <c r="AC30" s="387"/>
      <c r="AD30" s="384"/>
      <c r="AE30" s="384"/>
      <c r="AF30" s="384"/>
      <c r="AG30" s="384"/>
      <c r="AH30" s="384"/>
      <c r="AI30" s="207"/>
      <c r="AJ30" s="207"/>
      <c r="AK30" s="207"/>
      <c r="AL30" s="384"/>
      <c r="AM30" s="384"/>
      <c r="AN30" s="207"/>
      <c r="AO30" s="143"/>
      <c r="AP30" s="207"/>
      <c r="AQ30" s="207"/>
      <c r="AR30" s="207"/>
      <c r="AS30" s="384"/>
      <c r="AT30" s="207"/>
      <c r="AU30" s="207"/>
      <c r="AV30" s="143"/>
      <c r="AW30" s="143"/>
      <c r="AX30" s="143"/>
      <c r="AY30" s="143"/>
      <c r="AZ30" s="56"/>
      <c r="BA30" s="56"/>
    </row>
    <row r="31" spans="1:53">
      <c r="A31" s="430"/>
      <c r="B31" s="430"/>
      <c r="C31" s="430"/>
      <c r="D31" s="451"/>
      <c r="E31" s="449"/>
      <c r="F31" s="449"/>
      <c r="G31" s="449"/>
      <c r="H31" s="449"/>
      <c r="I31" s="449"/>
      <c r="J31" s="449"/>
      <c r="K31" s="451"/>
      <c r="L31" s="96"/>
      <c r="M31" s="443"/>
      <c r="N31" s="443"/>
      <c r="O31" s="96"/>
      <c r="P31" s="96"/>
      <c r="Q31" s="96"/>
      <c r="R31" s="96"/>
      <c r="S31" s="96"/>
      <c r="T31" s="96"/>
      <c r="U31" s="96"/>
      <c r="V31" s="96"/>
      <c r="W31" s="96"/>
      <c r="X31" s="96"/>
      <c r="Y31" s="96"/>
      <c r="Z31" s="96"/>
      <c r="AA31" s="130"/>
      <c r="AB31" s="134"/>
      <c r="AC31" s="387"/>
      <c r="AD31" s="384"/>
      <c r="AE31" s="384"/>
      <c r="AF31" s="384"/>
      <c r="AG31" s="384"/>
      <c r="AH31" s="384"/>
      <c r="AI31" s="207"/>
      <c r="AJ31" s="207"/>
      <c r="AK31" s="207"/>
      <c r="AL31" s="384"/>
      <c r="AM31" s="384"/>
      <c r="AN31" s="207"/>
      <c r="AO31" s="143"/>
      <c r="AP31" s="207"/>
      <c r="AQ31" s="207"/>
      <c r="AR31" s="207"/>
      <c r="AS31" s="384"/>
      <c r="AT31" s="207"/>
      <c r="AU31" s="207"/>
      <c r="AV31" s="143"/>
      <c r="AW31" s="143"/>
      <c r="AX31" s="143"/>
      <c r="AY31" s="143"/>
      <c r="AZ31" s="56"/>
      <c r="BA31" s="56"/>
    </row>
    <row r="32" spans="1:53">
      <c r="A32" s="430"/>
      <c r="B32" s="430"/>
      <c r="C32" s="430"/>
      <c r="D32" s="451"/>
      <c r="E32" s="449"/>
      <c r="F32" s="449"/>
      <c r="G32" s="449"/>
      <c r="H32" s="449"/>
      <c r="I32" s="449"/>
      <c r="J32" s="449"/>
      <c r="K32" s="451"/>
      <c r="L32" s="96"/>
      <c r="M32" s="443"/>
      <c r="N32" s="443"/>
      <c r="O32" s="96"/>
      <c r="P32" s="96"/>
      <c r="Q32" s="96"/>
      <c r="R32" s="96"/>
      <c r="S32" s="96"/>
      <c r="T32" s="96"/>
      <c r="U32" s="96"/>
      <c r="V32" s="96"/>
      <c r="W32" s="96"/>
      <c r="X32" s="96"/>
      <c r="Y32" s="96"/>
      <c r="Z32" s="96"/>
      <c r="AA32" s="130"/>
      <c r="AB32" s="130"/>
      <c r="AC32" s="130"/>
      <c r="AD32" s="207"/>
      <c r="AE32" s="207"/>
      <c r="AF32" s="207"/>
      <c r="AG32" s="207"/>
      <c r="AH32" s="207"/>
      <c r="AI32" s="208"/>
      <c r="AJ32" s="207"/>
      <c r="AK32" s="207"/>
      <c r="AL32" s="207"/>
      <c r="AM32" s="207"/>
      <c r="AN32" s="208"/>
      <c r="AO32" s="207"/>
      <c r="AP32" s="207"/>
      <c r="AQ32" s="207"/>
      <c r="AR32" s="207"/>
      <c r="AS32" s="207"/>
      <c r="AT32" s="207"/>
      <c r="AU32" s="207"/>
      <c r="AV32" s="206"/>
      <c r="AW32" s="206"/>
      <c r="AX32" s="143"/>
      <c r="AY32" s="143"/>
      <c r="AZ32" s="56"/>
      <c r="BA32" s="56"/>
    </row>
    <row r="33" spans="1:53">
      <c r="A33" s="465"/>
      <c r="B33" s="465"/>
      <c r="C33" s="465"/>
      <c r="D33" s="449"/>
      <c r="E33" s="449"/>
      <c r="F33" s="451"/>
      <c r="G33" s="451"/>
      <c r="H33" s="451"/>
      <c r="I33" s="451"/>
      <c r="J33" s="451"/>
      <c r="K33" s="96"/>
      <c r="L33" s="96"/>
      <c r="M33" s="96"/>
      <c r="N33" s="462"/>
      <c r="O33" s="96"/>
      <c r="P33" s="96"/>
      <c r="Q33" s="96"/>
      <c r="R33" s="96"/>
      <c r="S33" s="96"/>
      <c r="T33" s="451"/>
      <c r="U33" s="447"/>
      <c r="V33" s="447"/>
      <c r="W33" s="451"/>
      <c r="X33" s="447"/>
      <c r="Y33" s="451"/>
      <c r="Z33" s="451"/>
      <c r="AA33" s="130"/>
      <c r="AB33" s="56"/>
      <c r="AC33" s="56"/>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56"/>
      <c r="BA33" s="56"/>
    </row>
    <row r="34" spans="1:53">
      <c r="A34" s="792"/>
      <c r="B34" s="792"/>
      <c r="C34" s="793"/>
      <c r="D34" s="430"/>
      <c r="E34" s="451"/>
      <c r="F34" s="447"/>
      <c r="G34" s="463"/>
      <c r="H34" s="451"/>
      <c r="I34" s="447"/>
      <c r="J34" s="451"/>
      <c r="K34" s="96"/>
      <c r="L34" s="96"/>
      <c r="M34" s="96"/>
      <c r="N34" s="462"/>
      <c r="O34" s="96"/>
      <c r="P34" s="96"/>
      <c r="Q34" s="96"/>
      <c r="R34" s="96"/>
      <c r="S34" s="96"/>
      <c r="T34" s="771"/>
      <c r="U34" s="771"/>
      <c r="V34" s="771"/>
      <c r="W34" s="771"/>
      <c r="X34" s="771"/>
      <c r="Y34" s="771"/>
      <c r="Z34" s="9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row>
    <row r="35" spans="1:53">
      <c r="A35" s="792"/>
      <c r="B35" s="792"/>
      <c r="C35" s="793"/>
      <c r="D35" s="430"/>
      <c r="E35" s="451"/>
      <c r="F35" s="447"/>
      <c r="G35" s="463"/>
      <c r="H35" s="451"/>
      <c r="I35" s="447"/>
      <c r="J35" s="451"/>
      <c r="K35" s="96"/>
      <c r="L35" s="96"/>
      <c r="M35" s="96"/>
      <c r="N35" s="462"/>
      <c r="O35" s="96"/>
      <c r="P35" s="96"/>
      <c r="Q35" s="96"/>
      <c r="R35" s="96"/>
      <c r="S35" s="96"/>
      <c r="T35" s="447"/>
      <c r="U35" s="447"/>
      <c r="V35" s="447"/>
      <c r="W35" s="447"/>
      <c r="X35" s="447"/>
      <c r="Y35" s="447"/>
      <c r="Z35" s="9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row>
    <row r="36" spans="1:53">
      <c r="A36" s="792"/>
      <c r="B36" s="792"/>
      <c r="C36" s="793"/>
      <c r="D36" s="430"/>
      <c r="E36" s="451"/>
      <c r="F36" s="447"/>
      <c r="G36" s="463"/>
      <c r="H36" s="451"/>
      <c r="I36" s="447"/>
      <c r="J36" s="451"/>
      <c r="K36" s="96"/>
      <c r="L36" s="96"/>
      <c r="M36" s="96"/>
      <c r="N36" s="462"/>
      <c r="O36" s="96"/>
      <c r="P36" s="96"/>
      <c r="Q36" s="96"/>
      <c r="R36" s="96"/>
      <c r="S36" s="96"/>
      <c r="T36" s="447"/>
      <c r="U36" s="447"/>
      <c r="V36" s="447"/>
      <c r="W36" s="447"/>
      <c r="X36" s="447"/>
      <c r="Y36" s="447"/>
      <c r="Z36" s="9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row>
    <row r="37" spans="1:53">
      <c r="A37" s="96"/>
      <c r="B37" s="96"/>
      <c r="C37" s="96"/>
      <c r="D37" s="96"/>
      <c r="E37" s="96"/>
      <c r="F37" s="96"/>
      <c r="G37" s="96"/>
      <c r="H37" s="96"/>
      <c r="I37" s="96"/>
      <c r="J37" s="96"/>
      <c r="K37" s="96"/>
      <c r="L37" s="96"/>
      <c r="M37" s="96"/>
      <c r="N37" s="462"/>
      <c r="O37" s="96"/>
      <c r="P37" s="96"/>
      <c r="Q37" s="96"/>
      <c r="R37" s="96"/>
      <c r="S37" s="96"/>
      <c r="T37" s="447"/>
      <c r="U37" s="447"/>
      <c r="V37" s="447"/>
      <c r="W37" s="447"/>
      <c r="X37" s="447"/>
      <c r="Y37" s="447"/>
      <c r="Z37" s="9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row>
    <row r="38" spans="1:53" ht="15.75" customHeight="1">
      <c r="A38" s="96"/>
      <c r="B38" s="96"/>
      <c r="C38" s="96"/>
      <c r="D38" s="96"/>
      <c r="E38" s="773"/>
      <c r="F38" s="773"/>
      <c r="G38" s="773"/>
      <c r="H38" s="773"/>
      <c r="I38" s="773"/>
      <c r="J38" s="773"/>
      <c r="K38" s="430"/>
      <c r="L38" s="430"/>
      <c r="M38" s="96"/>
      <c r="N38" s="462"/>
      <c r="O38" s="96"/>
      <c r="P38" s="96"/>
      <c r="Q38" s="96"/>
      <c r="R38" s="96"/>
      <c r="S38" s="96"/>
      <c r="T38" s="794"/>
      <c r="U38" s="794"/>
      <c r="V38" s="794"/>
      <c r="W38" s="794"/>
      <c r="X38" s="794"/>
      <c r="Y38" s="794"/>
      <c r="Z38" s="430"/>
      <c r="AA38" s="56"/>
      <c r="AB38" s="113"/>
      <c r="AC38" s="113"/>
      <c r="AD38" s="113"/>
      <c r="AE38" s="113"/>
      <c r="AF38" s="113"/>
      <c r="AG38" s="113"/>
      <c r="AH38" s="113"/>
      <c r="AI38" s="113"/>
      <c r="AJ38" s="113"/>
      <c r="AK38" s="113"/>
      <c r="AL38" s="113"/>
      <c r="AM38" s="113"/>
      <c r="AN38" s="113"/>
      <c r="AO38" s="113"/>
      <c r="AP38" s="113"/>
      <c r="AQ38" s="113"/>
      <c r="AR38" s="113"/>
      <c r="AS38" s="113"/>
      <c r="AT38" s="113"/>
      <c r="AU38" s="113"/>
      <c r="AV38" s="57"/>
      <c r="AW38" s="57"/>
      <c r="AX38" s="56"/>
      <c r="AY38" s="56"/>
      <c r="AZ38" s="56"/>
      <c r="BA38" s="56"/>
    </row>
    <row r="39" spans="1:53" ht="10.5" customHeight="1">
      <c r="A39" s="96"/>
      <c r="B39" s="96"/>
      <c r="C39" s="96"/>
      <c r="D39" s="96"/>
      <c r="E39" s="447"/>
      <c r="F39" s="447"/>
      <c r="G39" s="447"/>
      <c r="H39" s="447"/>
      <c r="I39" s="447"/>
      <c r="J39" s="447"/>
      <c r="K39" s="447"/>
      <c r="L39" s="447"/>
      <c r="M39" s="96"/>
      <c r="N39" s="462"/>
      <c r="O39" s="96"/>
      <c r="P39" s="96"/>
      <c r="Q39" s="96"/>
      <c r="R39" s="96"/>
      <c r="S39" s="96"/>
      <c r="T39" s="447"/>
      <c r="U39" s="447"/>
      <c r="V39" s="447"/>
      <c r="W39" s="447"/>
      <c r="X39" s="447"/>
      <c r="Y39" s="447"/>
      <c r="Z39" s="447"/>
      <c r="AA39" s="56"/>
      <c r="AB39" s="387"/>
      <c r="AC39" s="387"/>
      <c r="AD39" s="387"/>
      <c r="AE39" s="387"/>
      <c r="AF39" s="387"/>
      <c r="AG39" s="387"/>
      <c r="AH39" s="387"/>
      <c r="AI39" s="387"/>
      <c r="AJ39" s="387"/>
      <c r="AK39" s="387"/>
      <c r="AL39" s="387"/>
      <c r="AM39" s="387"/>
      <c r="AN39" s="387"/>
      <c r="AO39" s="387"/>
      <c r="AP39" s="387"/>
      <c r="AQ39" s="387"/>
      <c r="AR39" s="387"/>
      <c r="AS39" s="387"/>
      <c r="AT39" s="387"/>
      <c r="AU39" s="387"/>
      <c r="AV39" s="57"/>
      <c r="AW39" s="57"/>
      <c r="AX39" s="56"/>
      <c r="AY39" s="56"/>
      <c r="AZ39" s="56"/>
      <c r="BA39" s="56"/>
    </row>
    <row r="40" spans="1:53" ht="5.25" customHeight="1">
      <c r="A40" s="96"/>
      <c r="B40" s="96"/>
      <c r="C40" s="96"/>
      <c r="D40" s="96"/>
      <c r="E40" s="96"/>
      <c r="F40" s="96"/>
      <c r="G40" s="96"/>
      <c r="H40" s="96"/>
      <c r="I40" s="96"/>
      <c r="J40" s="96"/>
      <c r="K40" s="96"/>
      <c r="L40" s="96"/>
      <c r="M40" s="795"/>
      <c r="N40" s="462"/>
      <c r="O40" s="96"/>
      <c r="P40" s="96"/>
      <c r="Q40" s="96"/>
      <c r="R40" s="96"/>
      <c r="S40" s="96"/>
      <c r="T40" s="96"/>
      <c r="U40" s="96"/>
      <c r="V40" s="96"/>
      <c r="W40" s="96"/>
      <c r="X40" s="96"/>
      <c r="Y40" s="96"/>
      <c r="Z40" s="96"/>
      <c r="AA40" s="56"/>
      <c r="AB40" s="57"/>
      <c r="AC40" s="57"/>
      <c r="AD40" s="57"/>
      <c r="AE40" s="57"/>
      <c r="AF40" s="57"/>
      <c r="AG40" s="57"/>
      <c r="AH40" s="57"/>
      <c r="AI40" s="57"/>
      <c r="AJ40" s="57"/>
      <c r="AK40" s="57"/>
      <c r="AL40" s="57"/>
      <c r="AM40" s="57"/>
      <c r="AN40" s="57"/>
      <c r="AO40" s="57"/>
      <c r="AP40" s="57"/>
      <c r="AQ40" s="57"/>
      <c r="AR40" s="57"/>
      <c r="AS40" s="57"/>
      <c r="AT40" s="57"/>
      <c r="AU40" s="57"/>
      <c r="AV40" s="57"/>
      <c r="AW40" s="57"/>
      <c r="AX40" s="56"/>
      <c r="AY40" s="56"/>
      <c r="AZ40" s="56"/>
      <c r="BA40" s="56"/>
    </row>
    <row r="41" spans="1:53" ht="54" customHeight="1">
      <c r="A41" s="796"/>
      <c r="B41" s="796"/>
      <c r="C41" s="796"/>
      <c r="D41" s="96"/>
      <c r="E41" s="449"/>
      <c r="F41" s="466"/>
      <c r="G41" s="449"/>
      <c r="H41" s="449"/>
      <c r="I41" s="449"/>
      <c r="J41" s="449"/>
      <c r="K41" s="101"/>
      <c r="L41" s="101"/>
      <c r="M41" s="795"/>
      <c r="N41" s="462"/>
      <c r="O41" s="96"/>
      <c r="P41" s="96"/>
      <c r="Q41" s="96"/>
      <c r="R41" s="464"/>
      <c r="S41" s="96"/>
      <c r="T41" s="449"/>
      <c r="U41" s="449"/>
      <c r="V41" s="449"/>
      <c r="W41" s="449"/>
      <c r="X41" s="449"/>
      <c r="Y41" s="449"/>
      <c r="Z41" s="101"/>
      <c r="AA41" s="91"/>
      <c r="AB41" s="175"/>
      <c r="AC41" s="175"/>
      <c r="AD41" s="175"/>
      <c r="AE41" s="175"/>
      <c r="AF41" s="175"/>
      <c r="AG41" s="175"/>
      <c r="AH41" s="175"/>
      <c r="AI41" s="175"/>
      <c r="AJ41" s="175"/>
      <c r="AK41" s="175"/>
      <c r="AL41" s="175"/>
      <c r="AM41" s="175"/>
      <c r="AN41" s="175"/>
      <c r="AO41" s="175"/>
      <c r="AP41" s="175"/>
      <c r="AQ41" s="175"/>
      <c r="AR41" s="175"/>
      <c r="AS41" s="175"/>
      <c r="AT41" s="175"/>
      <c r="AU41" s="175"/>
      <c r="AV41" s="57"/>
      <c r="AW41" s="57"/>
      <c r="AX41" s="56"/>
      <c r="AY41" s="56"/>
      <c r="AZ41" s="56"/>
      <c r="BA41" s="56"/>
    </row>
    <row r="42" spans="1:53" ht="5.25" customHeight="1">
      <c r="A42" s="96"/>
      <c r="B42" s="96"/>
      <c r="C42" s="96"/>
      <c r="D42" s="96"/>
      <c r="E42" s="96"/>
      <c r="F42" s="96"/>
      <c r="G42" s="96"/>
      <c r="H42" s="96"/>
      <c r="I42" s="96"/>
      <c r="J42" s="96"/>
      <c r="K42" s="96"/>
      <c r="L42" s="96"/>
      <c r="M42" s="795"/>
      <c r="N42" s="462"/>
      <c r="O42" s="96"/>
      <c r="P42" s="96"/>
      <c r="Q42" s="96"/>
      <c r="R42" s="96"/>
      <c r="S42" s="96"/>
      <c r="T42" s="96"/>
      <c r="U42" s="96"/>
      <c r="V42" s="96"/>
      <c r="W42" s="96"/>
      <c r="X42" s="96"/>
      <c r="Y42" s="96"/>
      <c r="Z42" s="96"/>
      <c r="AA42" s="56"/>
      <c r="AB42" s="57"/>
      <c r="AC42" s="57"/>
      <c r="AD42" s="57"/>
      <c r="AE42" s="57"/>
      <c r="AF42" s="57"/>
      <c r="AG42" s="57"/>
      <c r="AH42" s="57"/>
      <c r="AI42" s="57"/>
      <c r="AJ42" s="57"/>
      <c r="AK42" s="57"/>
      <c r="AL42" s="57"/>
      <c r="AM42" s="57"/>
      <c r="AN42" s="57"/>
      <c r="AO42" s="57"/>
      <c r="AP42" s="57"/>
      <c r="AQ42" s="57"/>
      <c r="AR42" s="57"/>
      <c r="AS42" s="57"/>
      <c r="AT42" s="57"/>
      <c r="AU42" s="57"/>
      <c r="AV42" s="57"/>
      <c r="AW42" s="57"/>
      <c r="AX42" s="56"/>
      <c r="AY42" s="56"/>
      <c r="AZ42" s="56"/>
      <c r="BA42" s="56"/>
    </row>
    <row r="43" spans="1:53">
      <c r="A43" s="96"/>
      <c r="B43" s="96"/>
      <c r="C43" s="96"/>
      <c r="D43" s="96"/>
      <c r="E43" s="463"/>
      <c r="F43" s="463"/>
      <c r="G43" s="463"/>
      <c r="H43" s="463"/>
      <c r="I43" s="463"/>
      <c r="J43" s="463"/>
      <c r="K43" s="447"/>
      <c r="L43" s="447"/>
      <c r="M43" s="96"/>
      <c r="N43" s="462"/>
      <c r="O43" s="96"/>
      <c r="P43" s="96"/>
      <c r="Q43" s="96"/>
      <c r="R43" s="96"/>
      <c r="S43" s="96"/>
      <c r="T43" s="435"/>
      <c r="U43" s="435"/>
      <c r="V43" s="435"/>
      <c r="W43" s="435"/>
      <c r="X43" s="435"/>
      <c r="Y43" s="435"/>
      <c r="Z43" s="447"/>
      <c r="AA43" s="56"/>
      <c r="AB43" s="765"/>
      <c r="AC43" s="765"/>
      <c r="AD43" s="765"/>
      <c r="AE43" s="765"/>
      <c r="AF43" s="765"/>
      <c r="AG43" s="765"/>
      <c r="AH43" s="765"/>
      <c r="AI43" s="765"/>
      <c r="AJ43" s="765"/>
      <c r="AK43" s="765"/>
      <c r="AL43" s="765"/>
      <c r="AM43" s="765"/>
      <c r="AN43" s="765"/>
      <c r="AO43" s="765"/>
      <c r="AP43" s="765"/>
      <c r="AQ43" s="765"/>
      <c r="AR43" s="765"/>
      <c r="AS43" s="765"/>
      <c r="AT43" s="765"/>
      <c r="AU43" s="765"/>
      <c r="AV43" s="57"/>
      <c r="AW43" s="57"/>
      <c r="AX43" s="56"/>
      <c r="AY43" s="56"/>
      <c r="AZ43" s="56"/>
      <c r="BA43" s="56"/>
    </row>
    <row r="44" spans="1:53">
      <c r="A44" s="96"/>
      <c r="B44" s="96"/>
      <c r="C44" s="96"/>
      <c r="D44" s="96"/>
      <c r="E44" s="451"/>
      <c r="F44" s="451"/>
      <c r="G44" s="451"/>
      <c r="H44" s="451"/>
      <c r="I44" s="451"/>
      <c r="J44" s="451"/>
      <c r="K44" s="451"/>
      <c r="L44" s="451"/>
      <c r="M44" s="443"/>
      <c r="N44" s="462"/>
      <c r="O44" s="96"/>
      <c r="P44" s="96"/>
      <c r="Q44" s="96"/>
      <c r="R44" s="443"/>
      <c r="S44" s="96"/>
      <c r="T44" s="462"/>
      <c r="U44" s="462"/>
      <c r="V44" s="462"/>
      <c r="W44" s="463"/>
      <c r="X44" s="463"/>
      <c r="Y44" s="463"/>
      <c r="Z44" s="451"/>
      <c r="AA44" s="56"/>
      <c r="AB44" s="387"/>
      <c r="AC44" s="387"/>
      <c r="AD44" s="387"/>
      <c r="AE44" s="387"/>
      <c r="AF44" s="134"/>
      <c r="AG44" s="387"/>
      <c r="AH44" s="387"/>
      <c r="AI44" s="134"/>
      <c r="AJ44" s="134"/>
      <c r="AK44" s="134"/>
      <c r="AL44" s="387"/>
      <c r="AM44" s="387"/>
      <c r="AN44" s="134"/>
      <c r="AO44" s="387"/>
      <c r="AP44" s="134"/>
      <c r="AQ44" s="134"/>
      <c r="AR44" s="387"/>
      <c r="AS44" s="387"/>
      <c r="AT44" s="134"/>
      <c r="AU44" s="134"/>
      <c r="AV44" s="57"/>
      <c r="AW44" s="57"/>
      <c r="AX44" s="56"/>
      <c r="AY44" s="56"/>
      <c r="AZ44" s="56"/>
      <c r="BA44" s="56"/>
    </row>
    <row r="45" spans="1:53">
      <c r="A45" s="430"/>
      <c r="B45" s="430"/>
      <c r="C45" s="430"/>
      <c r="D45" s="96"/>
      <c r="E45" s="451"/>
      <c r="F45" s="451"/>
      <c r="G45" s="451"/>
      <c r="H45" s="451"/>
      <c r="I45" s="451"/>
      <c r="J45" s="451"/>
      <c r="K45" s="451"/>
      <c r="L45" s="451"/>
      <c r="M45" s="443"/>
      <c r="N45" s="462"/>
      <c r="O45" s="96"/>
      <c r="P45" s="96"/>
      <c r="Q45" s="96"/>
      <c r="R45" s="443"/>
      <c r="S45" s="96"/>
      <c r="T45" s="462"/>
      <c r="U45" s="462"/>
      <c r="V45" s="462"/>
      <c r="W45" s="463"/>
      <c r="X45" s="463"/>
      <c r="Y45" s="463"/>
      <c r="Z45" s="451"/>
      <c r="AA45" s="56"/>
      <c r="AB45" s="387"/>
      <c r="AC45" s="387"/>
      <c r="AD45" s="387"/>
      <c r="AE45" s="387"/>
      <c r="AF45" s="134"/>
      <c r="AG45" s="387"/>
      <c r="AH45" s="387"/>
      <c r="AI45" s="134"/>
      <c r="AJ45" s="134"/>
      <c r="AK45" s="134"/>
      <c r="AL45" s="387"/>
      <c r="AM45" s="387"/>
      <c r="AN45" s="134"/>
      <c r="AO45" s="387"/>
      <c r="AP45" s="134"/>
      <c r="AQ45" s="134"/>
      <c r="AR45" s="387"/>
      <c r="AS45" s="387"/>
      <c r="AT45" s="134"/>
      <c r="AU45" s="134"/>
      <c r="AV45" s="57"/>
      <c r="AW45" s="57"/>
      <c r="AX45" s="56"/>
      <c r="AY45" s="56"/>
      <c r="AZ45" s="56"/>
      <c r="BA45" s="56"/>
    </row>
    <row r="46" spans="1:53">
      <c r="A46" s="430"/>
      <c r="B46" s="430"/>
      <c r="C46" s="430"/>
      <c r="D46" s="96"/>
      <c r="E46" s="451"/>
      <c r="F46" s="451"/>
      <c r="G46" s="451"/>
      <c r="H46" s="451"/>
      <c r="I46" s="451"/>
      <c r="J46" s="451"/>
      <c r="K46" s="451"/>
      <c r="L46" s="451"/>
      <c r="M46" s="443"/>
      <c r="N46" s="462"/>
      <c r="O46" s="96"/>
      <c r="P46" s="96"/>
      <c r="Q46" s="96"/>
      <c r="R46" s="443"/>
      <c r="S46" s="96"/>
      <c r="T46" s="462"/>
      <c r="U46" s="462"/>
      <c r="V46" s="462"/>
      <c r="W46" s="463"/>
      <c r="X46" s="463"/>
      <c r="Y46" s="463"/>
      <c r="Z46" s="451"/>
      <c r="AA46" s="56"/>
      <c r="AB46" s="387"/>
      <c r="AC46" s="387"/>
      <c r="AD46" s="387"/>
      <c r="AE46" s="387"/>
      <c r="AF46" s="134"/>
      <c r="AG46" s="387"/>
      <c r="AH46" s="387"/>
      <c r="AI46" s="134"/>
      <c r="AJ46" s="134"/>
      <c r="AK46" s="134"/>
      <c r="AL46" s="387"/>
      <c r="AM46" s="387"/>
      <c r="AN46" s="134"/>
      <c r="AO46" s="387"/>
      <c r="AP46" s="134"/>
      <c r="AQ46" s="134"/>
      <c r="AR46" s="387"/>
      <c r="AS46" s="387"/>
      <c r="AT46" s="134"/>
      <c r="AU46" s="134"/>
      <c r="AV46" s="57"/>
      <c r="AW46" s="57"/>
      <c r="AX46" s="56"/>
      <c r="AY46" s="56"/>
      <c r="AZ46" s="56"/>
      <c r="BA46" s="56"/>
    </row>
    <row r="47" spans="1:53">
      <c r="A47" s="430"/>
      <c r="B47" s="430"/>
      <c r="C47" s="430"/>
      <c r="D47" s="96"/>
      <c r="E47" s="451"/>
      <c r="F47" s="451"/>
      <c r="G47" s="451"/>
      <c r="H47" s="451"/>
      <c r="I47" s="451"/>
      <c r="J47" s="451"/>
      <c r="K47" s="451"/>
      <c r="L47" s="451"/>
      <c r="M47" s="443"/>
      <c r="N47" s="462"/>
      <c r="O47" s="96"/>
      <c r="P47" s="96"/>
      <c r="Q47" s="96"/>
      <c r="R47" s="443"/>
      <c r="S47" s="96"/>
      <c r="T47" s="451"/>
      <c r="U47" s="451"/>
      <c r="V47" s="451"/>
      <c r="W47" s="451"/>
      <c r="X47" s="451"/>
      <c r="Y47" s="451"/>
      <c r="Z47" s="451"/>
      <c r="AA47" s="56"/>
      <c r="AB47" s="57"/>
      <c r="AC47" s="57"/>
      <c r="AD47" s="57"/>
      <c r="AE47" s="57"/>
      <c r="AF47" s="57"/>
      <c r="AG47" s="57"/>
      <c r="AH47" s="57"/>
      <c r="AI47" s="57"/>
      <c r="AJ47" s="57"/>
      <c r="AK47" s="57"/>
      <c r="AL47" s="57"/>
      <c r="AM47" s="57"/>
      <c r="AN47" s="57"/>
      <c r="AO47" s="57"/>
      <c r="AP47" s="57"/>
      <c r="AQ47" s="57"/>
      <c r="AR47" s="57"/>
      <c r="AS47" s="57"/>
      <c r="AT47" s="57"/>
      <c r="AU47" s="57"/>
      <c r="AV47" s="57"/>
      <c r="AW47" s="57"/>
      <c r="AX47" s="56"/>
      <c r="AY47" s="56"/>
      <c r="AZ47" s="56"/>
      <c r="BA47" s="56"/>
    </row>
    <row r="48" spans="1:53">
      <c r="A48" s="465"/>
      <c r="B48" s="465"/>
      <c r="C48" s="465"/>
      <c r="D48" s="449"/>
      <c r="E48" s="449"/>
      <c r="F48" s="451"/>
      <c r="G48" s="451"/>
      <c r="H48" s="451"/>
      <c r="I48" s="451"/>
      <c r="J48" s="451"/>
      <c r="K48" s="451"/>
      <c r="L48" s="451"/>
      <c r="M48" s="443"/>
      <c r="N48" s="462"/>
      <c r="O48" s="96"/>
      <c r="P48" s="96"/>
      <c r="Q48" s="96"/>
      <c r="R48" s="443"/>
      <c r="S48" s="96"/>
      <c r="T48" s="451"/>
      <c r="U48" s="451"/>
      <c r="V48" s="451"/>
      <c r="W48" s="451"/>
      <c r="X48" s="451"/>
      <c r="Y48" s="451"/>
      <c r="Z48" s="451"/>
      <c r="AA48" s="56"/>
      <c r="AB48" s="57"/>
      <c r="AC48" s="57"/>
      <c r="AD48" s="57"/>
      <c r="AE48" s="57"/>
      <c r="AF48" s="57"/>
      <c r="AG48" s="57"/>
      <c r="AH48" s="57"/>
      <c r="AI48" s="57"/>
      <c r="AJ48" s="57"/>
      <c r="AK48" s="57"/>
      <c r="AL48" s="57"/>
      <c r="AM48" s="57"/>
      <c r="AN48" s="57"/>
      <c r="AO48" s="57"/>
      <c r="AP48" s="57"/>
      <c r="AQ48" s="57"/>
      <c r="AR48" s="57"/>
      <c r="AS48" s="57"/>
      <c r="AT48" s="57"/>
      <c r="AU48" s="57"/>
      <c r="AV48" s="57"/>
      <c r="AW48" s="57"/>
      <c r="AX48" s="56"/>
      <c r="AY48" s="56"/>
      <c r="AZ48" s="56"/>
      <c r="BA48" s="56"/>
    </row>
    <row r="49" spans="1:53">
      <c r="A49" s="792"/>
      <c r="B49" s="792"/>
      <c r="C49" s="793"/>
      <c r="D49" s="430"/>
      <c r="E49" s="451"/>
      <c r="F49" s="447"/>
      <c r="G49" s="463"/>
      <c r="H49" s="451"/>
      <c r="I49" s="447"/>
      <c r="J49" s="451"/>
      <c r="K49" s="96"/>
      <c r="L49" s="96"/>
      <c r="M49" s="96"/>
      <c r="N49" s="462"/>
      <c r="O49" s="96"/>
      <c r="P49" s="96"/>
      <c r="Q49" s="96"/>
      <c r="R49" s="96"/>
      <c r="S49" s="96"/>
      <c r="T49" s="96"/>
      <c r="U49" s="96"/>
      <c r="V49" s="96"/>
      <c r="W49" s="96"/>
      <c r="X49" s="96"/>
      <c r="Y49" s="96"/>
      <c r="Z49" s="9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row>
    <row r="50" spans="1:53">
      <c r="A50" s="792"/>
      <c r="B50" s="792"/>
      <c r="C50" s="793"/>
      <c r="D50" s="430"/>
      <c r="E50" s="451"/>
      <c r="F50" s="447"/>
      <c r="G50" s="463"/>
      <c r="H50" s="451"/>
      <c r="I50" s="447"/>
      <c r="J50" s="451"/>
      <c r="K50" s="96"/>
      <c r="L50" s="96"/>
      <c r="M50" s="96"/>
      <c r="N50" s="96"/>
      <c r="O50" s="96"/>
      <c r="P50" s="96"/>
      <c r="Q50" s="96"/>
      <c r="R50" s="96"/>
      <c r="S50" s="96"/>
      <c r="T50" s="96"/>
      <c r="U50" s="96"/>
      <c r="V50" s="96"/>
      <c r="W50" s="96"/>
      <c r="X50" s="96"/>
      <c r="Y50" s="96"/>
      <c r="Z50" s="9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row>
    <row r="51" spans="1:53">
      <c r="A51" s="792"/>
      <c r="B51" s="792"/>
      <c r="C51" s="793"/>
      <c r="D51" s="430"/>
      <c r="E51" s="451"/>
      <c r="F51" s="447"/>
      <c r="G51" s="463"/>
      <c r="H51" s="451"/>
      <c r="I51" s="447"/>
      <c r="J51" s="451"/>
      <c r="K51" s="96"/>
      <c r="L51" s="96"/>
      <c r="M51" s="96"/>
      <c r="N51" s="96"/>
      <c r="O51" s="96"/>
      <c r="P51" s="96"/>
      <c r="Q51" s="96"/>
      <c r="R51" s="96"/>
      <c r="S51" s="96"/>
      <c r="T51" s="96"/>
      <c r="U51" s="96"/>
      <c r="V51" s="96"/>
      <c r="W51" s="96"/>
      <c r="X51" s="96"/>
      <c r="Y51" s="96"/>
      <c r="Z51" s="9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row>
    <row r="52" spans="1:53">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row>
    <row r="53" spans="1: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row>
    <row r="54" spans="1:53">
      <c r="A54" s="57"/>
      <c r="B54" s="57"/>
      <c r="C54" s="57"/>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row>
    <row r="55" spans="1:53">
      <c r="A55" s="57"/>
      <c r="B55" s="57"/>
      <c r="C55" s="57"/>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row>
    <row r="56" spans="1:53">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row>
    <row r="57" spans="1:53">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row>
    <row r="58" spans="1:53">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row>
    <row r="59" spans="1:53">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row>
    <row r="60" spans="1:53">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row>
    <row r="61" spans="1:53">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row>
    <row r="62" spans="1:53">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row>
    <row r="63" spans="1:5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row>
    <row r="64" spans="1:53">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row>
    <row r="65" spans="1:53">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row>
    <row r="66" spans="1:53">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row>
    <row r="67" spans="1:53">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row>
    <row r="68" spans="1:53">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row>
    <row r="69" spans="1:53">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row>
    <row r="70" spans="1:53">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row>
    <row r="71" spans="1:53">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row>
    <row r="72" spans="1:53">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row>
    <row r="73" spans="1:5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row>
    <row r="74" spans="1:53">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row>
    <row r="75" spans="1:53">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row>
    <row r="76" spans="1:53">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row>
    <row r="77" spans="1:53">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row>
    <row r="78" spans="1:53">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row>
    <row r="79" spans="1:53">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row>
    <row r="80" spans="1:53">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row>
    <row r="81" spans="1:53">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row>
    <row r="82" spans="1:53">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row>
    <row r="83" spans="1:5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row>
    <row r="84" spans="1:53">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row>
    <row r="85" spans="1:53">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row>
    <row r="86" spans="1:53">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row>
    <row r="87" spans="1:53">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row>
    <row r="88" spans="1:53">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row>
    <row r="89" spans="1:53">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row>
    <row r="90" spans="1:53">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row>
    <row r="91" spans="1:53">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row>
    <row r="92" spans="1:53">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row>
    <row r="93" spans="1:5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row>
    <row r="94" spans="1:53">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row>
    <row r="95" spans="1:53">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row>
    <row r="96" spans="1:53">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row>
    <row r="97" spans="1:53">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row>
    <row r="98" spans="1:53">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row>
    <row r="99" spans="1:53">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row>
    <row r="100" spans="1:53">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row>
    <row r="101" spans="1:53">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row>
    <row r="102" spans="1:53">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row>
    <row r="103" spans="1:5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row>
    <row r="104" spans="1:53">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row>
    <row r="105" spans="1:53">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row>
    <row r="106" spans="1:53">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row>
    <row r="107" spans="1:53">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row>
    <row r="108" spans="1:53">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row>
    <row r="109" spans="1:53">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row>
    <row r="110" spans="1:53">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row>
    <row r="111" spans="1:53">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row>
    <row r="112" spans="1:53">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X112" s="56"/>
    </row>
    <row r="113" spans="1:50">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X113" s="56"/>
    </row>
    <row r="114" spans="1:50">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row>
    <row r="115" spans="1:50">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row>
    <row r="116" spans="1:50">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row>
    <row r="117" spans="1:50">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row>
    <row r="118" spans="1:50">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row>
    <row r="119" spans="1:50">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row>
    <row r="120" spans="1:5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row>
    <row r="121" spans="1:50">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row>
    <row r="122" spans="1:50">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row>
    <row r="123" spans="1:50">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row>
    <row r="124" spans="1:50">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row>
    <row r="125" spans="1:50">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row>
    <row r="126" spans="1:50">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row>
    <row r="127" spans="1:50">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row>
    <row r="128" spans="1:50">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row>
    <row r="129" spans="1:36">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row>
    <row r="130" spans="1:36">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row>
    <row r="131" spans="1:36">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row>
    <row r="132" spans="1:36">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row>
    <row r="133" spans="1:36">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row>
    <row r="134" spans="1:36">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row>
    <row r="135" spans="1:36">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row>
    <row r="136" spans="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row>
    <row r="137" spans="1:36">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row>
    <row r="138" spans="1:36">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row>
    <row r="139" spans="1:36">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row>
    <row r="140" spans="1:36">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row>
    <row r="141" spans="1:36">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row>
    <row r="142" spans="1:36">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row>
    <row r="143" spans="1:36">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row>
    <row r="144" spans="1:36">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row>
    <row r="145" spans="1:36">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row>
    <row r="146" spans="1:3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row>
    <row r="147" spans="1:36">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row>
    <row r="148" spans="1:36">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row>
    <row r="149" spans="1:36">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row>
    <row r="150" spans="1:36">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row>
    <row r="151" spans="1:36">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row>
    <row r="152" spans="1:36">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row>
    <row r="153" spans="1:36">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row>
    <row r="154" spans="1:36">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row>
    <row r="155" spans="1:36">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row>
    <row r="156" spans="1:3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row>
    <row r="157" spans="1:36">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row>
    <row r="158" spans="1:36">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row>
    <row r="159" spans="1:36">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row>
    <row r="160" spans="1:36">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row>
    <row r="161" spans="1:36">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row>
    <row r="162" spans="1:36">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row>
    <row r="163" spans="1:36">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row>
    <row r="164" spans="1:36">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row>
    <row r="165" spans="1:36">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row>
    <row r="166" spans="1:3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row>
    <row r="167" spans="1:36">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row>
    <row r="168" spans="1:36">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row>
    <row r="169" spans="1:36">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row>
    <row r="170" spans="1:36">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row>
    <row r="171" spans="1:36">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row>
    <row r="172" spans="1:36">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row>
    <row r="173" spans="1:36">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row>
    <row r="174" spans="1:36">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row>
    <row r="175" spans="1:36">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row>
    <row r="176" spans="1:3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row>
    <row r="177" spans="1:36">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row>
    <row r="178" spans="1:36">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row>
    <row r="179" spans="1:36">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row>
    <row r="180" spans="1:36">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row>
    <row r="181" spans="1:36">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row>
    <row r="182" spans="1:36">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row>
    <row r="183" spans="1:36">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row>
    <row r="184" spans="1:36">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row>
    <row r="185" spans="1:36">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row>
    <row r="186" spans="1:3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row>
    <row r="187" spans="1:36">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row>
    <row r="188" spans="1:36">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row>
    <row r="189" spans="1:36">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row>
    <row r="190" spans="1:36">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row>
    <row r="191" spans="1:36">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row>
    <row r="192" spans="1:36">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row>
    <row r="193" spans="1:36">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row>
    <row r="194" spans="1:36">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row>
    <row r="195" spans="1:36">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row>
    <row r="196" spans="1:3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row>
    <row r="197" spans="1:36">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row>
    <row r="198" spans="1:36">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row>
    <row r="199" spans="1:36">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row>
    <row r="200" spans="1:36">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row>
    <row r="201" spans="1:36">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row>
    <row r="202" spans="1:36">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row>
    <row r="203" spans="1:36">
      <c r="A203" s="56"/>
      <c r="B203" s="56"/>
      <c r="C203" s="56"/>
      <c r="D203" s="56"/>
      <c r="E203" s="56"/>
      <c r="F203" s="56"/>
      <c r="G203" s="56"/>
      <c r="H203" s="56"/>
      <c r="I203" s="56"/>
      <c r="J203" s="56"/>
      <c r="K203" s="56"/>
      <c r="L203" s="56"/>
      <c r="M203" s="56"/>
      <c r="N203" s="56"/>
      <c r="O203" s="56"/>
    </row>
    <row r="204" spans="1:36">
      <c r="A204" s="56"/>
      <c r="B204" s="56"/>
      <c r="D204" s="56"/>
      <c r="E204" s="56"/>
      <c r="K204" s="56"/>
      <c r="L204" s="56"/>
      <c r="M204" s="56"/>
      <c r="N204" s="56"/>
      <c r="O204" s="56"/>
    </row>
    <row r="205" spans="1:36">
      <c r="A205" s="56"/>
      <c r="B205" s="56"/>
    </row>
    <row r="206" spans="1:36">
      <c r="A206" s="56"/>
      <c r="B206" s="56"/>
    </row>
    <row r="207" spans="1:36">
      <c r="A207" s="56"/>
      <c r="B207" s="56"/>
    </row>
    <row r="208" spans="1:36">
      <c r="A208" s="56"/>
      <c r="B208" s="56"/>
    </row>
    <row r="209" spans="1:2">
      <c r="A209" s="56"/>
      <c r="B209" s="56"/>
    </row>
    <row r="210" spans="1:2">
      <c r="A210" s="56"/>
      <c r="B210" s="56"/>
    </row>
    <row r="211" spans="1:2">
      <c r="A211" s="56"/>
      <c r="B211" s="56"/>
    </row>
    <row r="212" spans="1:2">
      <c r="A212" s="56"/>
      <c r="B212" s="56"/>
    </row>
    <row r="213" spans="1:2">
      <c r="A213" s="56"/>
      <c r="B213" s="56"/>
    </row>
    <row r="214" spans="1:2">
      <c r="A214" s="56"/>
      <c r="B214" s="56"/>
    </row>
    <row r="215" spans="1:2">
      <c r="A215" s="56"/>
      <c r="B215" s="56"/>
    </row>
    <row r="216" spans="1:2">
      <c r="A216" s="56"/>
      <c r="B216" s="56"/>
    </row>
    <row r="217" spans="1:2">
      <c r="A217" s="56"/>
      <c r="B217" s="56"/>
    </row>
    <row r="218" spans="1:2">
      <c r="A218" s="56"/>
      <c r="B218" s="56"/>
    </row>
    <row r="219" spans="1:2">
      <c r="A219" s="56"/>
      <c r="B219" s="56"/>
    </row>
    <row r="220" spans="1:2">
      <c r="A220" s="56"/>
      <c r="B220" s="56"/>
    </row>
    <row r="221" spans="1:2">
      <c r="A221" s="56"/>
      <c r="B221" s="56"/>
    </row>
    <row r="222" spans="1:2">
      <c r="A222" s="56"/>
      <c r="B222" s="56"/>
    </row>
    <row r="223" spans="1:2">
      <c r="A223" s="56"/>
      <c r="B223" s="56"/>
    </row>
    <row r="224" spans="1:2">
      <c r="A224" s="56"/>
      <c r="B224" s="56"/>
    </row>
    <row r="225" spans="1:2">
      <c r="A225" s="56"/>
      <c r="B225" s="56"/>
    </row>
    <row r="226" spans="1:2">
      <c r="A226" s="56"/>
      <c r="B226" s="56"/>
    </row>
    <row r="227" spans="1:2">
      <c r="A227" s="56"/>
      <c r="B227" s="56"/>
    </row>
    <row r="228" spans="1:2">
      <c r="A228" s="56"/>
      <c r="B228" s="56"/>
    </row>
    <row r="229" spans="1:2">
      <c r="A229" s="56"/>
      <c r="B229" s="56"/>
    </row>
    <row r="230" spans="1:2">
      <c r="A230" s="56"/>
      <c r="B230" s="56"/>
    </row>
    <row r="231" spans="1:2">
      <c r="A231" s="56"/>
      <c r="B231" s="56"/>
    </row>
    <row r="232" spans="1:2">
      <c r="A232" s="56"/>
      <c r="B232" s="56"/>
    </row>
    <row r="233" spans="1:2">
      <c r="A233" s="56"/>
      <c r="B233" s="56"/>
    </row>
    <row r="234" spans="1:2">
      <c r="A234" s="56"/>
      <c r="B234" s="56"/>
    </row>
    <row r="235" spans="1:2">
      <c r="A235" s="56"/>
      <c r="B235" s="56"/>
    </row>
    <row r="236" spans="1:2">
      <c r="A236" s="56"/>
      <c r="B236" s="56"/>
    </row>
    <row r="237" spans="1:2">
      <c r="A237" s="56"/>
      <c r="B237" s="56"/>
    </row>
    <row r="238" spans="1:2">
      <c r="A238" s="56"/>
      <c r="B238" s="56"/>
    </row>
    <row r="239" spans="1:2">
      <c r="A239" s="56"/>
      <c r="B239" s="56"/>
    </row>
    <row r="240" spans="1:2">
      <c r="A240" s="56"/>
      <c r="B240" s="56"/>
    </row>
    <row r="241" spans="1:2">
      <c r="A241" s="56"/>
      <c r="B241" s="56"/>
    </row>
    <row r="242" spans="1:2">
      <c r="A242" s="56"/>
      <c r="B242" s="56"/>
    </row>
    <row r="243" spans="1:2">
      <c r="A243" s="56"/>
      <c r="B243" s="56"/>
    </row>
    <row r="244" spans="1:2">
      <c r="A244" s="56"/>
      <c r="B244" s="56"/>
    </row>
    <row r="245" spans="1:2">
      <c r="A245" s="56"/>
      <c r="B245" s="56"/>
    </row>
    <row r="246" spans="1:2">
      <c r="A246" s="56"/>
      <c r="B246" s="56"/>
    </row>
    <row r="247" spans="1:2">
      <c r="A247" s="56"/>
      <c r="B247" s="56"/>
    </row>
    <row r="248" spans="1:2">
      <c r="A248" s="56"/>
      <c r="B248" s="56"/>
    </row>
    <row r="249" spans="1:2">
      <c r="A249" s="56"/>
      <c r="B249" s="56"/>
    </row>
    <row r="250" spans="1:2">
      <c r="A250" s="56"/>
      <c r="B250" s="56"/>
    </row>
    <row r="251" spans="1:2">
      <c r="A251" s="56"/>
      <c r="B251" s="56"/>
    </row>
    <row r="252" spans="1:2">
      <c r="A252" s="56"/>
      <c r="B252" s="56"/>
    </row>
    <row r="253" spans="1:2">
      <c r="A253" s="56"/>
      <c r="B253" s="56"/>
    </row>
    <row r="254" spans="1:2">
      <c r="A254" s="56"/>
      <c r="B254" s="56"/>
    </row>
    <row r="255" spans="1:2">
      <c r="A255" s="56"/>
      <c r="B255" s="56"/>
    </row>
    <row r="256" spans="1:2">
      <c r="A256" s="56"/>
      <c r="B256" s="56"/>
    </row>
    <row r="257" spans="1:2">
      <c r="A257" s="56"/>
      <c r="B257" s="56"/>
    </row>
    <row r="258" spans="1:2">
      <c r="A258" s="56"/>
      <c r="B258" s="56"/>
    </row>
    <row r="259" spans="1:2">
      <c r="A259" s="56"/>
      <c r="B259" s="56"/>
    </row>
    <row r="260" spans="1:2">
      <c r="A260" s="56"/>
      <c r="B260" s="56"/>
    </row>
    <row r="261" spans="1:2">
      <c r="A261" s="56"/>
      <c r="B261" s="56"/>
    </row>
    <row r="262" spans="1:2">
      <c r="A262" s="56"/>
      <c r="B262" s="56"/>
    </row>
    <row r="263" spans="1:2">
      <c r="A263" s="56"/>
      <c r="B263" s="56"/>
    </row>
    <row r="264" spans="1:2">
      <c r="A264" s="56"/>
      <c r="B264" s="56"/>
    </row>
    <row r="265" spans="1:2">
      <c r="A265" s="56"/>
      <c r="B265" s="56"/>
    </row>
    <row r="266" spans="1:2">
      <c r="A266" s="56"/>
      <c r="B266" s="56"/>
    </row>
    <row r="267" spans="1:2">
      <c r="A267" s="56"/>
      <c r="B267" s="56"/>
    </row>
    <row r="268" spans="1:2">
      <c r="A268" s="56"/>
      <c r="B268" s="56"/>
    </row>
    <row r="269" spans="1:2">
      <c r="A269" s="56"/>
      <c r="B269" s="56"/>
    </row>
    <row r="270" spans="1:2">
      <c r="A270" s="56"/>
      <c r="B270" s="56"/>
    </row>
    <row r="271" spans="1:2">
      <c r="A271" s="56"/>
      <c r="B271" s="56"/>
    </row>
  </sheetData>
  <mergeCells count="38">
    <mergeCell ref="M40:M42"/>
    <mergeCell ref="A41:C41"/>
    <mergeCell ref="AB43:AK43"/>
    <mergeCell ref="AL43:AU43"/>
    <mergeCell ref="A49:B51"/>
    <mergeCell ref="C49:C51"/>
    <mergeCell ref="A34:B36"/>
    <mergeCell ref="C34:C36"/>
    <mergeCell ref="T34:Y34"/>
    <mergeCell ref="E38:H38"/>
    <mergeCell ref="I38:J38"/>
    <mergeCell ref="T38:V38"/>
    <mergeCell ref="W38:Y38"/>
    <mergeCell ref="AP23:AU23"/>
    <mergeCell ref="AV23:AY23"/>
    <mergeCell ref="A26:C26"/>
    <mergeCell ref="AF28:AJ28"/>
    <mergeCell ref="AK28:AO28"/>
    <mergeCell ref="AP28:AU28"/>
    <mergeCell ref="AV28:AY28"/>
    <mergeCell ref="AK23:AO23"/>
    <mergeCell ref="A19:B21"/>
    <mergeCell ref="C19:C21"/>
    <mergeCell ref="E23:H23"/>
    <mergeCell ref="I23:J23"/>
    <mergeCell ref="AF23:AJ23"/>
    <mergeCell ref="A11:C11"/>
    <mergeCell ref="AJ4:AM4"/>
    <mergeCell ref="C5:M5"/>
    <mergeCell ref="AJ5:AM5"/>
    <mergeCell ref="E6:J6"/>
    <mergeCell ref="T6:Y6"/>
    <mergeCell ref="AJ6:AM6"/>
    <mergeCell ref="T7:Y7"/>
    <mergeCell ref="AJ7:AM7"/>
    <mergeCell ref="E8:H8"/>
    <mergeCell ref="I8:J8"/>
    <mergeCell ref="AJ8:AM8"/>
  </mergeCells>
  <hyperlinks>
    <hyperlink ref="AD3" location="Index!A1" display="Index"/>
    <hyperlink ref="AD5" location="'Physical HBA layout'!A1" display="Physical HBA Layout"/>
  </hyperlinks>
  <pageMargins left="0.75" right="0.75" top="1" bottom="1" header="0.5" footer="0.5"/>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Q38"/>
  <sheetViews>
    <sheetView showGridLines="0" zoomScale="70" zoomScaleNormal="70" workbookViewId="0">
      <selection activeCell="AA10" sqref="AA10"/>
    </sheetView>
  </sheetViews>
  <sheetFormatPr defaultColWidth="9" defaultRowHeight="15"/>
  <cols>
    <col min="1" max="16384" width="9" style="367"/>
  </cols>
  <sheetData>
    <row r="1" spans="17:17">
      <c r="Q1" s="366" t="s">
        <v>58</v>
      </c>
    </row>
    <row r="2" spans="17:17" ht="79.5" customHeight="1"/>
    <row r="38" spans="15:15">
      <c r="O38" s="368"/>
    </row>
  </sheetData>
  <hyperlinks>
    <hyperlink ref="Q1" location="Index!A1" display="Index"/>
  </hyperlinks>
  <pageMargins left="0.75" right="0.75" top="1" bottom="1" header="0.5" footer="0.5"/>
  <pageSetup paperSize="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20"/>
  <sheetViews>
    <sheetView zoomScale="70" zoomScaleNormal="70" workbookViewId="0">
      <selection activeCell="R10" sqref="R10"/>
    </sheetView>
  </sheetViews>
  <sheetFormatPr defaultRowHeight="12.75"/>
  <cols>
    <col min="1" max="16384" width="9.140625" style="102"/>
  </cols>
  <sheetData>
    <row r="2" spans="1:25" ht="20.25">
      <c r="A2" s="103" t="s">
        <v>47</v>
      </c>
      <c r="B2" s="104"/>
      <c r="C2" s="104"/>
      <c r="D2" s="104"/>
      <c r="E2" s="104"/>
      <c r="F2" s="104"/>
      <c r="G2" s="104"/>
      <c r="H2" s="104"/>
      <c r="I2" s="104"/>
      <c r="J2" s="104"/>
      <c r="K2" s="104"/>
      <c r="L2" s="104"/>
      <c r="P2" s="215" t="s">
        <v>58</v>
      </c>
    </row>
    <row r="3" spans="1:25">
      <c r="A3" s="493" t="s">
        <v>528</v>
      </c>
      <c r="B3" s="104"/>
      <c r="C3" s="104"/>
      <c r="D3" s="104"/>
      <c r="E3" s="104"/>
      <c r="F3" s="104"/>
      <c r="G3" s="104"/>
      <c r="H3" s="104"/>
      <c r="I3" s="104"/>
      <c r="J3" s="104"/>
      <c r="K3" s="104"/>
      <c r="L3" s="104"/>
    </row>
    <row r="4" spans="1:25">
      <c r="A4" s="104" t="s">
        <v>170</v>
      </c>
      <c r="B4" s="104"/>
      <c r="C4" s="104"/>
      <c r="D4" s="104"/>
      <c r="E4" s="104"/>
      <c r="F4" s="104"/>
      <c r="G4" s="104"/>
      <c r="H4" s="104"/>
      <c r="I4" s="104"/>
      <c r="J4" s="104"/>
      <c r="K4" s="104"/>
      <c r="L4" s="104"/>
      <c r="Q4" s="494" t="s">
        <v>549</v>
      </c>
      <c r="Y4" s="494"/>
    </row>
    <row r="5" spans="1:25">
      <c r="A5" s="104" t="s">
        <v>171</v>
      </c>
      <c r="B5" s="104"/>
      <c r="C5" s="104"/>
      <c r="D5" s="104"/>
      <c r="E5" s="104"/>
      <c r="F5" s="104"/>
      <c r="G5" s="104"/>
      <c r="H5" s="104"/>
      <c r="I5" s="104"/>
      <c r="J5" s="104"/>
      <c r="K5" s="104"/>
      <c r="L5" s="104"/>
      <c r="Q5" s="494" t="s">
        <v>548</v>
      </c>
      <c r="V5" s="494"/>
      <c r="Y5" s="494"/>
    </row>
    <row r="6" spans="1:25">
      <c r="A6" s="104" t="s">
        <v>172</v>
      </c>
      <c r="B6" s="104"/>
      <c r="C6" s="104"/>
      <c r="D6" s="104"/>
      <c r="E6" s="104"/>
      <c r="F6" s="104"/>
      <c r="G6" s="104"/>
      <c r="H6" s="104"/>
      <c r="I6" s="104"/>
      <c r="J6" s="104"/>
      <c r="K6" s="104"/>
      <c r="L6" s="104"/>
      <c r="Q6" s="102" t="s">
        <v>547</v>
      </c>
      <c r="R6" s="494"/>
    </row>
    <row r="7" spans="1:25">
      <c r="A7" s="104" t="s">
        <v>173</v>
      </c>
      <c r="B7" s="104"/>
      <c r="C7" s="104"/>
      <c r="D7" s="104"/>
      <c r="E7" s="104"/>
      <c r="F7" s="104"/>
      <c r="G7" s="104"/>
      <c r="H7" s="104"/>
      <c r="I7" s="104"/>
      <c r="J7" s="104"/>
      <c r="K7" s="104"/>
      <c r="L7" s="104"/>
      <c r="Q7" s="102" t="s">
        <v>546</v>
      </c>
      <c r="R7" s="494"/>
      <c r="T7" s="494"/>
    </row>
    <row r="8" spans="1:25">
      <c r="A8" s="104" t="s">
        <v>174</v>
      </c>
      <c r="B8" s="104"/>
      <c r="C8" s="104"/>
      <c r="D8" s="104"/>
      <c r="E8" s="104"/>
      <c r="F8" s="104"/>
      <c r="G8" s="104"/>
      <c r="H8" s="104"/>
      <c r="I8" s="104"/>
      <c r="J8" s="104"/>
      <c r="K8" s="104"/>
      <c r="L8" s="104"/>
      <c r="Q8" s="494" t="s">
        <v>545</v>
      </c>
    </row>
    <row r="9" spans="1:25">
      <c r="A9" s="104" t="s">
        <v>175</v>
      </c>
      <c r="B9" s="104"/>
      <c r="C9" s="104"/>
      <c r="D9" s="104"/>
      <c r="E9" s="104"/>
      <c r="F9" s="104"/>
      <c r="G9" s="104"/>
      <c r="H9" s="104"/>
      <c r="I9" s="104"/>
      <c r="J9" s="104"/>
      <c r="K9" s="104"/>
      <c r="L9" s="104"/>
      <c r="R9" s="494" t="s">
        <v>544</v>
      </c>
    </row>
    <row r="10" spans="1:25">
      <c r="A10" s="104" t="s">
        <v>176</v>
      </c>
      <c r="B10" s="104"/>
      <c r="C10" s="104"/>
      <c r="D10" s="104"/>
      <c r="E10" s="104"/>
      <c r="F10" s="104"/>
      <c r="G10" s="104"/>
      <c r="H10" s="104"/>
      <c r="I10" s="104"/>
      <c r="J10" s="104"/>
      <c r="K10" s="104"/>
      <c r="L10" s="104"/>
      <c r="R10" s="494" t="s">
        <v>543</v>
      </c>
    </row>
    <row r="11" spans="1:25">
      <c r="A11" s="104" t="s">
        <v>177</v>
      </c>
      <c r="B11" s="104"/>
      <c r="C11" s="104"/>
      <c r="D11" s="104"/>
      <c r="E11" s="104"/>
      <c r="F11" s="104"/>
      <c r="G11" s="104"/>
      <c r="H11" s="104"/>
      <c r="I11" s="104"/>
      <c r="J11" s="104"/>
      <c r="K11" s="104"/>
      <c r="L11" s="104"/>
      <c r="R11" s="494" t="s">
        <v>542</v>
      </c>
    </row>
    <row r="12" spans="1:25">
      <c r="A12" s="104" t="s">
        <v>178</v>
      </c>
      <c r="B12" s="104"/>
      <c r="C12" s="104"/>
      <c r="D12" s="104"/>
      <c r="E12" s="104"/>
      <c r="F12" s="104"/>
      <c r="G12" s="104"/>
      <c r="H12" s="104"/>
      <c r="I12" s="104"/>
      <c r="J12" s="104"/>
      <c r="K12" s="104"/>
      <c r="L12" s="104"/>
      <c r="R12" s="494" t="s">
        <v>541</v>
      </c>
    </row>
    <row r="13" spans="1:25">
      <c r="R13" s="494" t="s">
        <v>540</v>
      </c>
    </row>
    <row r="15" spans="1:25" ht="38.25">
      <c r="A15" s="105" t="s">
        <v>105</v>
      </c>
      <c r="B15" s="106" t="s">
        <v>20</v>
      </c>
      <c r="C15" s="107" t="s">
        <v>90</v>
      </c>
      <c r="D15" s="108" t="s">
        <v>106</v>
      </c>
      <c r="E15" s="109" t="s">
        <v>114</v>
      </c>
      <c r="F15" s="109" t="s">
        <v>48</v>
      </c>
      <c r="G15" s="110" t="s">
        <v>49</v>
      </c>
      <c r="H15" s="110" t="s">
        <v>50</v>
      </c>
      <c r="I15" s="110" t="s">
        <v>51</v>
      </c>
      <c r="J15" s="109" t="s">
        <v>52</v>
      </c>
      <c r="K15" s="109" t="s">
        <v>53</v>
      </c>
      <c r="L15" s="109" t="s">
        <v>54</v>
      </c>
      <c r="M15" s="109" t="s">
        <v>55</v>
      </c>
      <c r="N15" s="109" t="s">
        <v>56</v>
      </c>
    </row>
    <row r="16" spans="1:25">
      <c r="A16" s="100"/>
      <c r="B16" s="100"/>
      <c r="C16" s="100"/>
      <c r="D16" s="100"/>
      <c r="E16" s="100"/>
      <c r="F16" s="100"/>
      <c r="G16" s="100"/>
      <c r="H16" s="100"/>
      <c r="I16" s="100"/>
      <c r="J16" s="100"/>
      <c r="K16" s="100"/>
      <c r="L16" s="100"/>
      <c r="M16" s="100"/>
      <c r="N16" s="100"/>
    </row>
    <row r="17" spans="1:14">
      <c r="A17" s="100"/>
      <c r="B17" s="100"/>
      <c r="C17" s="100"/>
      <c r="D17" s="100"/>
      <c r="E17" s="100"/>
      <c r="F17" s="100"/>
      <c r="G17" s="100"/>
      <c r="H17" s="100"/>
      <c r="I17" s="100"/>
      <c r="J17" s="100"/>
      <c r="K17" s="100"/>
      <c r="L17" s="100"/>
      <c r="M17" s="100"/>
      <c r="N17" s="100"/>
    </row>
    <row r="18" spans="1:14">
      <c r="A18" s="100"/>
      <c r="B18" s="100"/>
      <c r="C18" s="100"/>
      <c r="D18" s="100"/>
      <c r="E18" s="100"/>
      <c r="F18" s="100"/>
      <c r="G18" s="100"/>
      <c r="H18" s="100"/>
      <c r="I18" s="100"/>
      <c r="J18" s="100"/>
      <c r="K18" s="100"/>
      <c r="L18" s="100"/>
      <c r="M18" s="100"/>
      <c r="N18" s="100"/>
    </row>
    <row r="19" spans="1:14">
      <c r="A19" s="100"/>
      <c r="B19" s="100"/>
      <c r="C19" s="100"/>
      <c r="D19" s="100"/>
      <c r="E19" s="100"/>
      <c r="F19" s="100"/>
      <c r="G19" s="100"/>
      <c r="H19" s="100"/>
      <c r="I19" s="100"/>
      <c r="J19" s="100"/>
      <c r="K19" s="100"/>
      <c r="L19" s="100"/>
      <c r="M19" s="100"/>
      <c r="N19" s="100"/>
    </row>
    <row r="20" spans="1:14">
      <c r="A20" s="100"/>
      <c r="B20" s="100"/>
      <c r="C20" s="100"/>
      <c r="D20" s="100"/>
      <c r="E20" s="100"/>
      <c r="F20" s="100"/>
      <c r="G20" s="100"/>
      <c r="H20" s="100"/>
      <c r="I20" s="100"/>
      <c r="J20" s="100"/>
      <c r="K20" s="100"/>
      <c r="L20" s="100"/>
      <c r="M20" s="100"/>
      <c r="N20" s="100"/>
    </row>
    <row r="21" spans="1:14">
      <c r="A21" s="100"/>
      <c r="B21" s="100"/>
      <c r="C21" s="100"/>
      <c r="D21" s="100"/>
      <c r="E21" s="100"/>
      <c r="F21" s="100"/>
      <c r="G21" s="100"/>
      <c r="H21" s="100"/>
      <c r="I21" s="100"/>
      <c r="J21" s="100"/>
      <c r="K21" s="100"/>
      <c r="L21" s="100"/>
      <c r="M21" s="100"/>
      <c r="N21" s="100"/>
    </row>
    <row r="22" spans="1:14">
      <c r="A22" s="100"/>
      <c r="B22" s="100"/>
      <c r="C22" s="100"/>
      <c r="D22" s="100"/>
      <c r="E22" s="100"/>
      <c r="F22" s="100"/>
      <c r="G22" s="100"/>
      <c r="H22" s="100"/>
      <c r="I22" s="100"/>
      <c r="J22" s="100"/>
      <c r="K22" s="100"/>
      <c r="L22" s="100"/>
      <c r="M22" s="100"/>
      <c r="N22" s="100"/>
    </row>
    <row r="23" spans="1:14">
      <c r="A23" s="100"/>
      <c r="B23" s="100"/>
      <c r="C23" s="100"/>
      <c r="D23" s="100"/>
      <c r="E23" s="100"/>
      <c r="F23" s="100"/>
      <c r="G23" s="100"/>
      <c r="H23" s="100"/>
      <c r="I23" s="100"/>
      <c r="J23" s="100"/>
      <c r="K23" s="100"/>
      <c r="L23" s="100"/>
      <c r="M23" s="100"/>
      <c r="N23" s="100"/>
    </row>
    <row r="24" spans="1:14">
      <c r="A24" s="100"/>
      <c r="B24" s="100"/>
      <c r="C24" s="100"/>
      <c r="D24" s="100"/>
      <c r="E24" s="100"/>
      <c r="F24" s="100"/>
      <c r="G24" s="100"/>
      <c r="H24" s="100"/>
      <c r="I24" s="100"/>
      <c r="J24" s="100"/>
      <c r="K24" s="100"/>
      <c r="L24" s="100"/>
      <c r="M24" s="100"/>
      <c r="N24" s="100"/>
    </row>
    <row r="25" spans="1:14">
      <c r="A25" s="100"/>
      <c r="B25" s="100"/>
      <c r="C25" s="100"/>
      <c r="D25" s="100"/>
      <c r="E25" s="100"/>
      <c r="F25" s="100"/>
      <c r="G25" s="100"/>
      <c r="H25" s="100"/>
      <c r="I25" s="100"/>
      <c r="J25" s="100"/>
      <c r="K25" s="100"/>
      <c r="L25" s="100"/>
      <c r="M25" s="100"/>
      <c r="N25" s="100"/>
    </row>
    <row r="26" spans="1:14">
      <c r="A26" s="100"/>
      <c r="B26" s="100"/>
      <c r="C26" s="100"/>
      <c r="D26" s="100"/>
      <c r="E26" s="100"/>
      <c r="F26" s="100"/>
      <c r="G26" s="100"/>
      <c r="H26" s="100"/>
      <c r="I26" s="100"/>
      <c r="J26" s="100"/>
      <c r="K26" s="100"/>
      <c r="L26" s="100"/>
      <c r="M26" s="100"/>
      <c r="N26" s="100"/>
    </row>
    <row r="27" spans="1:14">
      <c r="A27" s="100"/>
      <c r="B27" s="100"/>
      <c r="C27" s="100"/>
      <c r="D27" s="100"/>
      <c r="E27" s="100"/>
      <c r="F27" s="100"/>
      <c r="G27" s="100"/>
      <c r="H27" s="100"/>
      <c r="I27" s="100"/>
      <c r="J27" s="100"/>
      <c r="K27" s="100"/>
      <c r="L27" s="100"/>
      <c r="M27" s="100"/>
      <c r="N27" s="100"/>
    </row>
    <row r="28" spans="1:14">
      <c r="A28" s="100"/>
      <c r="B28" s="100"/>
      <c r="C28" s="100"/>
      <c r="D28" s="100"/>
      <c r="E28" s="100"/>
      <c r="F28" s="100"/>
      <c r="G28" s="100"/>
      <c r="H28" s="100"/>
      <c r="I28" s="100"/>
      <c r="J28" s="100"/>
      <c r="K28" s="100"/>
      <c r="L28" s="100"/>
      <c r="M28" s="100"/>
      <c r="N28" s="100"/>
    </row>
    <row r="29" spans="1:14">
      <c r="A29" s="100"/>
      <c r="B29" s="100"/>
      <c r="C29" s="100"/>
      <c r="D29" s="100"/>
      <c r="E29" s="100"/>
      <c r="F29" s="100"/>
      <c r="G29" s="100"/>
      <c r="H29" s="100"/>
      <c r="I29" s="100"/>
      <c r="J29" s="100"/>
      <c r="K29" s="100"/>
      <c r="L29" s="100"/>
      <c r="M29" s="100"/>
      <c r="N29" s="100"/>
    </row>
    <row r="30" spans="1:14">
      <c r="A30" s="100"/>
      <c r="B30" s="100"/>
      <c r="C30" s="100"/>
      <c r="D30" s="100"/>
      <c r="E30" s="100"/>
      <c r="F30" s="100"/>
      <c r="G30" s="100"/>
      <c r="H30" s="100"/>
      <c r="I30" s="100"/>
      <c r="J30" s="100"/>
      <c r="K30" s="100"/>
      <c r="L30" s="100"/>
      <c r="M30" s="100"/>
      <c r="N30" s="100"/>
    </row>
    <row r="31" spans="1:14">
      <c r="A31" s="100"/>
      <c r="B31" s="100"/>
      <c r="C31" s="100"/>
      <c r="D31" s="100"/>
      <c r="E31" s="100"/>
      <c r="F31" s="100"/>
      <c r="G31" s="100"/>
      <c r="H31" s="100"/>
      <c r="I31" s="100"/>
      <c r="J31" s="100"/>
      <c r="K31" s="100"/>
      <c r="L31" s="100"/>
      <c r="M31" s="100"/>
      <c r="N31" s="100"/>
    </row>
    <row r="32" spans="1:14">
      <c r="A32" s="100"/>
      <c r="B32" s="100"/>
      <c r="C32" s="100"/>
      <c r="D32" s="100"/>
      <c r="E32" s="100"/>
      <c r="F32" s="100"/>
      <c r="G32" s="100"/>
      <c r="H32" s="100"/>
      <c r="I32" s="100"/>
      <c r="J32" s="100"/>
      <c r="K32" s="100"/>
      <c r="L32" s="100"/>
      <c r="M32" s="100"/>
      <c r="N32" s="100"/>
    </row>
    <row r="33" spans="1:14">
      <c r="A33" s="100"/>
      <c r="B33" s="100"/>
      <c r="C33" s="100"/>
      <c r="D33" s="100"/>
      <c r="E33" s="100"/>
      <c r="F33" s="100"/>
      <c r="G33" s="100"/>
      <c r="H33" s="100"/>
      <c r="I33" s="100"/>
      <c r="J33" s="100"/>
      <c r="K33" s="100"/>
      <c r="L33" s="100"/>
      <c r="M33" s="100"/>
      <c r="N33" s="100"/>
    </row>
    <row r="34" spans="1:14">
      <c r="A34" s="100"/>
      <c r="B34" s="100"/>
      <c r="C34" s="100"/>
      <c r="D34" s="100"/>
      <c r="E34" s="100"/>
      <c r="F34" s="100"/>
      <c r="G34" s="100"/>
      <c r="H34" s="100"/>
      <c r="I34" s="100"/>
      <c r="J34" s="100"/>
      <c r="K34" s="100"/>
      <c r="L34" s="100"/>
      <c r="M34" s="100"/>
      <c r="N34" s="100"/>
    </row>
    <row r="35" spans="1:14">
      <c r="A35" s="100"/>
      <c r="B35" s="100"/>
      <c r="C35" s="100"/>
      <c r="D35" s="100"/>
      <c r="E35" s="100"/>
      <c r="F35" s="100"/>
      <c r="G35" s="100"/>
      <c r="H35" s="100"/>
      <c r="I35" s="100"/>
      <c r="J35" s="100"/>
      <c r="K35" s="100"/>
      <c r="L35" s="100"/>
      <c r="M35" s="100"/>
      <c r="N35" s="100"/>
    </row>
    <row r="36" spans="1:14">
      <c r="A36" s="100"/>
      <c r="B36" s="100"/>
      <c r="C36" s="100"/>
      <c r="D36" s="100"/>
      <c r="E36" s="100"/>
      <c r="F36" s="100"/>
      <c r="G36" s="100"/>
      <c r="H36" s="100"/>
      <c r="I36" s="100"/>
      <c r="J36" s="100"/>
      <c r="K36" s="100"/>
      <c r="L36" s="100"/>
      <c r="M36" s="100"/>
      <c r="N36" s="100"/>
    </row>
    <row r="37" spans="1:14">
      <c r="A37" s="100"/>
      <c r="B37" s="100"/>
      <c r="C37" s="100"/>
      <c r="D37" s="100"/>
      <c r="E37" s="100"/>
      <c r="F37" s="100"/>
      <c r="G37" s="100"/>
      <c r="H37" s="100"/>
      <c r="I37" s="100"/>
      <c r="J37" s="100"/>
      <c r="K37" s="100"/>
      <c r="L37" s="100"/>
      <c r="M37" s="100"/>
      <c r="N37" s="100"/>
    </row>
    <row r="38" spans="1:14">
      <c r="A38" s="100"/>
      <c r="B38" s="100"/>
      <c r="C38" s="100"/>
      <c r="D38" s="100"/>
      <c r="E38" s="100"/>
      <c r="F38" s="100"/>
      <c r="G38" s="100"/>
      <c r="H38" s="100"/>
      <c r="I38" s="100"/>
      <c r="J38" s="100"/>
      <c r="K38" s="100"/>
      <c r="L38" s="100"/>
      <c r="M38" s="100"/>
      <c r="N38" s="100"/>
    </row>
    <row r="39" spans="1:14">
      <c r="A39" s="100"/>
      <c r="B39" s="100"/>
      <c r="C39" s="100"/>
      <c r="D39" s="100"/>
      <c r="E39" s="100"/>
      <c r="F39" s="100"/>
      <c r="G39" s="100"/>
      <c r="H39" s="100"/>
      <c r="I39" s="100"/>
      <c r="J39" s="100"/>
      <c r="K39" s="100"/>
      <c r="L39" s="100"/>
      <c r="M39" s="100"/>
      <c r="N39" s="100"/>
    </row>
    <row r="40" spans="1:14">
      <c r="A40" s="100"/>
      <c r="B40" s="100"/>
      <c r="C40" s="100"/>
      <c r="D40" s="100"/>
      <c r="E40" s="100"/>
      <c r="F40" s="100"/>
      <c r="G40" s="100"/>
      <c r="H40" s="100"/>
      <c r="I40" s="100"/>
      <c r="J40" s="100"/>
      <c r="K40" s="100"/>
      <c r="L40" s="100"/>
      <c r="M40" s="100"/>
      <c r="N40" s="100"/>
    </row>
    <row r="41" spans="1:14">
      <c r="A41" s="100"/>
      <c r="B41" s="100"/>
      <c r="C41" s="100"/>
      <c r="D41" s="100"/>
      <c r="E41" s="100"/>
      <c r="F41" s="100"/>
      <c r="G41" s="100"/>
      <c r="H41" s="100"/>
      <c r="I41" s="100"/>
      <c r="J41" s="100"/>
      <c r="K41" s="100"/>
      <c r="L41" s="100"/>
      <c r="M41" s="100"/>
      <c r="N41" s="100"/>
    </row>
    <row r="42" spans="1:14">
      <c r="A42" s="100"/>
      <c r="B42" s="100"/>
      <c r="C42" s="100"/>
      <c r="D42" s="100"/>
      <c r="E42" s="100"/>
      <c r="F42" s="100"/>
      <c r="G42" s="100"/>
      <c r="H42" s="100"/>
      <c r="I42" s="100"/>
      <c r="J42" s="100"/>
      <c r="K42" s="100"/>
      <c r="L42" s="100"/>
      <c r="M42" s="100"/>
      <c r="N42" s="100"/>
    </row>
    <row r="43" spans="1:14">
      <c r="A43" s="100"/>
      <c r="B43" s="100"/>
      <c r="C43" s="100"/>
      <c r="D43" s="100"/>
      <c r="E43" s="100"/>
      <c r="F43" s="100"/>
      <c r="G43" s="100"/>
      <c r="H43" s="100"/>
      <c r="I43" s="100"/>
      <c r="J43" s="100"/>
      <c r="K43" s="100"/>
      <c r="L43" s="100"/>
      <c r="M43" s="100"/>
      <c r="N43" s="100"/>
    </row>
    <row r="44" spans="1:14">
      <c r="A44" s="100"/>
      <c r="B44" s="100"/>
      <c r="C44" s="100"/>
      <c r="D44" s="100"/>
      <c r="E44" s="100"/>
      <c r="F44" s="100"/>
      <c r="G44" s="100"/>
      <c r="H44" s="100"/>
      <c r="I44" s="100"/>
      <c r="J44" s="100"/>
      <c r="K44" s="100"/>
      <c r="L44" s="100"/>
      <c r="M44" s="100"/>
      <c r="N44" s="100"/>
    </row>
    <row r="45" spans="1:14">
      <c r="A45" s="100"/>
      <c r="B45" s="100"/>
      <c r="C45" s="100"/>
      <c r="D45" s="100"/>
      <c r="E45" s="100"/>
      <c r="F45" s="100"/>
      <c r="G45" s="100"/>
      <c r="H45" s="100"/>
      <c r="I45" s="100"/>
      <c r="J45" s="100"/>
      <c r="K45" s="100"/>
      <c r="L45" s="100"/>
      <c r="M45" s="100"/>
      <c r="N45" s="100"/>
    </row>
    <row r="46" spans="1:14">
      <c r="A46" s="100"/>
      <c r="B46" s="100"/>
      <c r="C46" s="100"/>
      <c r="D46" s="100"/>
      <c r="E46" s="100"/>
      <c r="F46" s="100"/>
      <c r="G46" s="100"/>
      <c r="H46" s="100"/>
      <c r="I46" s="100"/>
      <c r="J46" s="100"/>
      <c r="K46" s="100"/>
      <c r="L46" s="100"/>
      <c r="M46" s="100"/>
      <c r="N46" s="100"/>
    </row>
    <row r="47" spans="1:14">
      <c r="A47" s="100"/>
      <c r="B47" s="100"/>
      <c r="C47" s="100"/>
      <c r="D47" s="100"/>
      <c r="E47" s="100"/>
      <c r="F47" s="100"/>
      <c r="G47" s="100"/>
      <c r="H47" s="100"/>
      <c r="I47" s="100"/>
      <c r="J47" s="100"/>
      <c r="K47" s="100"/>
      <c r="L47" s="100"/>
      <c r="M47" s="100"/>
      <c r="N47" s="100"/>
    </row>
    <row r="48" spans="1:14">
      <c r="A48" s="100"/>
      <c r="B48" s="100"/>
      <c r="C48" s="100"/>
      <c r="D48" s="100"/>
      <c r="E48" s="100"/>
      <c r="F48" s="100"/>
      <c r="G48" s="100"/>
      <c r="H48" s="100"/>
      <c r="I48" s="100"/>
      <c r="J48" s="100"/>
      <c r="K48" s="100"/>
      <c r="L48" s="100"/>
      <c r="M48" s="100"/>
      <c r="N48" s="100"/>
    </row>
    <row r="49" spans="1:14">
      <c r="A49" s="100"/>
      <c r="B49" s="100"/>
      <c r="C49" s="100"/>
      <c r="D49" s="100"/>
      <c r="E49" s="100"/>
      <c r="F49" s="100"/>
      <c r="G49" s="100"/>
      <c r="H49" s="100"/>
      <c r="I49" s="100"/>
      <c r="J49" s="100"/>
      <c r="K49" s="100"/>
      <c r="L49" s="100"/>
      <c r="M49" s="100"/>
      <c r="N49" s="100"/>
    </row>
    <row r="50" spans="1:14">
      <c r="A50" s="100"/>
      <c r="B50" s="100"/>
      <c r="C50" s="100"/>
      <c r="D50" s="100"/>
      <c r="E50" s="100"/>
      <c r="F50" s="100"/>
      <c r="G50" s="100"/>
      <c r="H50" s="100"/>
      <c r="I50" s="100"/>
      <c r="J50" s="100"/>
      <c r="K50" s="100"/>
      <c r="L50" s="100"/>
      <c r="M50" s="100"/>
      <c r="N50" s="100"/>
    </row>
    <row r="51" spans="1:14">
      <c r="A51" s="100"/>
      <c r="B51" s="100"/>
      <c r="C51" s="100"/>
      <c r="D51" s="100"/>
      <c r="E51" s="100"/>
      <c r="F51" s="100"/>
      <c r="G51" s="100"/>
      <c r="H51" s="100"/>
      <c r="I51" s="100"/>
      <c r="J51" s="100"/>
      <c r="K51" s="100"/>
      <c r="L51" s="100"/>
      <c r="M51" s="100"/>
      <c r="N51" s="100"/>
    </row>
    <row r="52" spans="1:14">
      <c r="A52" s="100"/>
      <c r="B52" s="100"/>
      <c r="C52" s="100"/>
      <c r="D52" s="100"/>
      <c r="E52" s="100"/>
      <c r="F52" s="100"/>
      <c r="G52" s="100"/>
      <c r="H52" s="100"/>
      <c r="I52" s="100"/>
      <c r="J52" s="100"/>
      <c r="K52" s="100"/>
      <c r="L52" s="100"/>
      <c r="M52" s="100"/>
      <c r="N52" s="100"/>
    </row>
    <row r="53" spans="1:14">
      <c r="A53" s="100"/>
      <c r="B53" s="100"/>
      <c r="C53" s="100"/>
      <c r="D53" s="100"/>
      <c r="E53" s="100"/>
      <c r="F53" s="100"/>
      <c r="G53" s="100"/>
      <c r="H53" s="100"/>
      <c r="I53" s="100"/>
      <c r="J53" s="100"/>
      <c r="K53" s="100"/>
      <c r="L53" s="100"/>
      <c r="M53" s="100"/>
      <c r="N53" s="100"/>
    </row>
    <row r="54" spans="1:14">
      <c r="A54" s="100"/>
      <c r="B54" s="100"/>
      <c r="C54" s="100"/>
      <c r="D54" s="100"/>
      <c r="E54" s="100"/>
      <c r="F54" s="100"/>
      <c r="G54" s="100"/>
      <c r="H54" s="100"/>
      <c r="I54" s="100"/>
      <c r="J54" s="100"/>
      <c r="K54" s="100"/>
      <c r="L54" s="100"/>
      <c r="M54" s="100"/>
      <c r="N54" s="100"/>
    </row>
    <row r="55" spans="1:14">
      <c r="A55" s="100"/>
      <c r="B55" s="100"/>
      <c r="C55" s="100"/>
      <c r="D55" s="100"/>
      <c r="E55" s="100"/>
      <c r="F55" s="100"/>
      <c r="G55" s="100"/>
      <c r="H55" s="100"/>
      <c r="I55" s="100"/>
      <c r="J55" s="100"/>
      <c r="K55" s="100"/>
      <c r="L55" s="100"/>
      <c r="M55" s="100"/>
      <c r="N55" s="100"/>
    </row>
    <row r="56" spans="1:14">
      <c r="A56" s="100"/>
      <c r="B56" s="100"/>
      <c r="C56" s="100"/>
      <c r="D56" s="100"/>
      <c r="E56" s="100"/>
      <c r="F56" s="100"/>
      <c r="G56" s="100"/>
      <c r="H56" s="100"/>
      <c r="I56" s="100"/>
      <c r="J56" s="100"/>
      <c r="K56" s="100"/>
      <c r="L56" s="100"/>
      <c r="M56" s="100"/>
      <c r="N56" s="100"/>
    </row>
    <row r="57" spans="1:14">
      <c r="A57" s="100"/>
      <c r="B57" s="100"/>
      <c r="C57" s="100"/>
      <c r="D57" s="100"/>
      <c r="E57" s="100"/>
      <c r="F57" s="100"/>
      <c r="G57" s="100"/>
      <c r="H57" s="100"/>
      <c r="I57" s="100"/>
      <c r="J57" s="100"/>
      <c r="K57" s="100"/>
      <c r="L57" s="100"/>
      <c r="M57" s="100"/>
      <c r="N57" s="100"/>
    </row>
    <row r="58" spans="1:14">
      <c r="A58" s="100"/>
      <c r="B58" s="100"/>
      <c r="C58" s="100"/>
      <c r="D58" s="100"/>
      <c r="E58" s="100"/>
      <c r="F58" s="100"/>
      <c r="G58" s="100"/>
      <c r="H58" s="100"/>
      <c r="I58" s="100"/>
      <c r="J58" s="100"/>
      <c r="K58" s="100"/>
      <c r="L58" s="100"/>
      <c r="M58" s="100"/>
      <c r="N58" s="100"/>
    </row>
    <row r="59" spans="1:14">
      <c r="A59" s="100"/>
      <c r="B59" s="100"/>
      <c r="C59" s="100"/>
      <c r="D59" s="100"/>
      <c r="E59" s="100"/>
      <c r="F59" s="100"/>
      <c r="G59" s="100"/>
      <c r="H59" s="100"/>
      <c r="I59" s="100"/>
      <c r="J59" s="100"/>
      <c r="K59" s="100"/>
      <c r="L59" s="100"/>
      <c r="M59" s="100"/>
      <c r="N59" s="100"/>
    </row>
    <row r="60" spans="1:14">
      <c r="A60" s="100"/>
      <c r="B60" s="100"/>
      <c r="C60" s="100"/>
      <c r="D60" s="100"/>
      <c r="E60" s="100"/>
      <c r="F60" s="100"/>
      <c r="G60" s="100"/>
      <c r="H60" s="100"/>
      <c r="I60" s="100"/>
      <c r="J60" s="100"/>
      <c r="K60" s="100"/>
      <c r="L60" s="100"/>
      <c r="M60" s="100"/>
      <c r="N60" s="100"/>
    </row>
    <row r="61" spans="1:14">
      <c r="A61" s="100"/>
      <c r="B61" s="100"/>
      <c r="C61" s="100"/>
      <c r="D61" s="100"/>
      <c r="E61" s="100"/>
      <c r="F61" s="100"/>
      <c r="G61" s="100"/>
      <c r="H61" s="100"/>
      <c r="I61" s="100"/>
      <c r="J61" s="100"/>
      <c r="K61" s="100"/>
      <c r="L61" s="100"/>
      <c r="M61" s="100"/>
      <c r="N61" s="100"/>
    </row>
    <row r="62" spans="1:14">
      <c r="A62" s="100"/>
      <c r="B62" s="100"/>
      <c r="C62" s="100"/>
      <c r="D62" s="100"/>
      <c r="E62" s="100"/>
      <c r="F62" s="100"/>
      <c r="G62" s="100"/>
      <c r="H62" s="100"/>
      <c r="I62" s="100"/>
      <c r="J62" s="100"/>
      <c r="K62" s="100"/>
      <c r="L62" s="100"/>
      <c r="M62" s="100"/>
      <c r="N62" s="100"/>
    </row>
    <row r="63" spans="1:14">
      <c r="A63" s="100"/>
      <c r="B63" s="100"/>
      <c r="C63" s="100"/>
      <c r="D63" s="100"/>
      <c r="E63" s="100"/>
      <c r="F63" s="100"/>
      <c r="G63" s="100"/>
      <c r="H63" s="100"/>
      <c r="I63" s="100"/>
      <c r="J63" s="100"/>
      <c r="K63" s="100"/>
      <c r="L63" s="100"/>
      <c r="M63" s="100"/>
      <c r="N63" s="100"/>
    </row>
    <row r="64" spans="1:14">
      <c r="A64" s="100"/>
      <c r="B64" s="100"/>
      <c r="C64" s="100"/>
      <c r="D64" s="100"/>
      <c r="E64" s="100"/>
      <c r="F64" s="100"/>
      <c r="G64" s="100"/>
      <c r="H64" s="100"/>
      <c r="I64" s="100"/>
      <c r="J64" s="100"/>
      <c r="K64" s="100"/>
      <c r="L64" s="100"/>
      <c r="M64" s="100"/>
      <c r="N64" s="100"/>
    </row>
    <row r="65" spans="1:14">
      <c r="A65" s="100"/>
      <c r="B65" s="100"/>
      <c r="C65" s="100"/>
      <c r="D65" s="100"/>
      <c r="E65" s="100"/>
      <c r="F65" s="100"/>
      <c r="G65" s="100"/>
      <c r="H65" s="100"/>
      <c r="I65" s="100"/>
      <c r="J65" s="100"/>
      <c r="K65" s="100"/>
      <c r="L65" s="100"/>
      <c r="M65" s="100"/>
      <c r="N65" s="100"/>
    </row>
    <row r="66" spans="1:14">
      <c r="A66" s="100"/>
      <c r="B66" s="100"/>
      <c r="C66" s="100"/>
      <c r="D66" s="100"/>
      <c r="E66" s="100"/>
      <c r="F66" s="100"/>
      <c r="G66" s="100"/>
      <c r="H66" s="100"/>
      <c r="I66" s="100"/>
      <c r="J66" s="100"/>
      <c r="K66" s="100"/>
      <c r="L66" s="100"/>
      <c r="M66" s="100"/>
      <c r="N66" s="100"/>
    </row>
    <row r="67" spans="1:14">
      <c r="A67" s="100"/>
      <c r="B67" s="100"/>
      <c r="C67" s="100"/>
      <c r="D67" s="100"/>
      <c r="E67" s="100"/>
      <c r="F67" s="100"/>
      <c r="G67" s="100"/>
      <c r="H67" s="100"/>
      <c r="I67" s="100"/>
      <c r="J67" s="100"/>
      <c r="K67" s="100"/>
      <c r="L67" s="100"/>
      <c r="M67" s="100"/>
      <c r="N67" s="100"/>
    </row>
    <row r="68" spans="1:14">
      <c r="A68" s="100"/>
      <c r="B68" s="100"/>
      <c r="C68" s="100"/>
      <c r="D68" s="100"/>
      <c r="E68" s="100"/>
      <c r="F68" s="100"/>
      <c r="G68" s="100"/>
      <c r="H68" s="100"/>
      <c r="I68" s="100"/>
      <c r="J68" s="100"/>
      <c r="K68" s="100"/>
      <c r="L68" s="100"/>
      <c r="M68" s="100"/>
      <c r="N68" s="100"/>
    </row>
    <row r="69" spans="1:14">
      <c r="A69" s="100"/>
      <c r="B69" s="100"/>
      <c r="C69" s="100"/>
      <c r="D69" s="100"/>
      <c r="E69" s="100"/>
      <c r="F69" s="100"/>
      <c r="G69" s="100"/>
      <c r="H69" s="100"/>
      <c r="I69" s="100"/>
      <c r="J69" s="100"/>
      <c r="K69" s="100"/>
      <c r="L69" s="100"/>
      <c r="M69" s="100"/>
      <c r="N69" s="100"/>
    </row>
    <row r="70" spans="1:14">
      <c r="A70" s="100"/>
      <c r="B70" s="100"/>
      <c r="C70" s="100"/>
      <c r="D70" s="100"/>
      <c r="E70" s="100"/>
      <c r="F70" s="100"/>
      <c r="G70" s="100"/>
      <c r="H70" s="100"/>
      <c r="I70" s="100"/>
      <c r="J70" s="100"/>
      <c r="K70" s="100"/>
      <c r="L70" s="100"/>
      <c r="M70" s="100"/>
      <c r="N70" s="100"/>
    </row>
    <row r="71" spans="1:14">
      <c r="A71" s="100"/>
      <c r="B71" s="100"/>
      <c r="C71" s="100"/>
      <c r="D71" s="100"/>
      <c r="E71" s="100"/>
      <c r="F71" s="100"/>
      <c r="G71" s="100"/>
      <c r="H71" s="100"/>
      <c r="I71" s="100"/>
      <c r="J71" s="100"/>
      <c r="K71" s="100"/>
      <c r="L71" s="100"/>
      <c r="M71" s="100"/>
      <c r="N71" s="100"/>
    </row>
    <row r="72" spans="1:14">
      <c r="A72" s="100"/>
      <c r="B72" s="100"/>
      <c r="C72" s="100"/>
      <c r="D72" s="100"/>
      <c r="E72" s="100"/>
      <c r="F72" s="100"/>
      <c r="G72" s="100"/>
      <c r="H72" s="100"/>
      <c r="I72" s="100"/>
      <c r="J72" s="100"/>
      <c r="K72" s="100"/>
      <c r="L72" s="100"/>
      <c r="M72" s="100"/>
      <c r="N72" s="100"/>
    </row>
    <row r="73" spans="1:14">
      <c r="A73" s="100"/>
      <c r="B73" s="100"/>
      <c r="C73" s="100"/>
      <c r="D73" s="100"/>
      <c r="E73" s="100"/>
      <c r="F73" s="100"/>
      <c r="G73" s="100"/>
      <c r="H73" s="100"/>
      <c r="I73" s="100"/>
      <c r="J73" s="100"/>
      <c r="K73" s="100"/>
      <c r="L73" s="100"/>
      <c r="M73" s="100"/>
      <c r="N73" s="100"/>
    </row>
    <row r="74" spans="1:14">
      <c r="A74" s="100"/>
      <c r="B74" s="100"/>
      <c r="C74" s="100"/>
      <c r="D74" s="100"/>
      <c r="E74" s="100"/>
      <c r="F74" s="100"/>
      <c r="G74" s="100"/>
      <c r="H74" s="100"/>
      <c r="I74" s="100"/>
      <c r="J74" s="100"/>
      <c r="K74" s="100"/>
      <c r="L74" s="100"/>
      <c r="M74" s="100"/>
      <c r="N74" s="100"/>
    </row>
    <row r="75" spans="1:14">
      <c r="A75" s="100"/>
      <c r="B75" s="100"/>
      <c r="C75" s="100"/>
      <c r="D75" s="100"/>
      <c r="E75" s="100"/>
      <c r="F75" s="100"/>
      <c r="G75" s="100"/>
      <c r="H75" s="100"/>
      <c r="I75" s="100"/>
      <c r="J75" s="100"/>
      <c r="K75" s="100"/>
      <c r="L75" s="100"/>
      <c r="M75" s="100"/>
      <c r="N75" s="100"/>
    </row>
    <row r="76" spans="1:14">
      <c r="A76" s="100"/>
      <c r="B76" s="100"/>
      <c r="C76" s="100"/>
      <c r="D76" s="100"/>
      <c r="E76" s="100"/>
      <c r="F76" s="100"/>
      <c r="G76" s="100"/>
      <c r="H76" s="100"/>
      <c r="I76" s="100"/>
      <c r="J76" s="100"/>
      <c r="K76" s="100"/>
      <c r="L76" s="100"/>
      <c r="M76" s="100"/>
      <c r="N76" s="100"/>
    </row>
    <row r="77" spans="1:14">
      <c r="A77" s="100"/>
      <c r="B77" s="100"/>
      <c r="C77" s="100"/>
      <c r="D77" s="100"/>
      <c r="E77" s="100"/>
      <c r="F77" s="100"/>
      <c r="G77" s="100"/>
      <c r="H77" s="100"/>
      <c r="I77" s="100"/>
      <c r="J77" s="100"/>
      <c r="K77" s="100"/>
      <c r="L77" s="100"/>
      <c r="M77" s="100"/>
      <c r="N77" s="100"/>
    </row>
    <row r="78" spans="1:14">
      <c r="A78" s="100"/>
      <c r="B78" s="100"/>
      <c r="C78" s="100"/>
      <c r="D78" s="100"/>
      <c r="E78" s="100"/>
      <c r="F78" s="100"/>
      <c r="G78" s="100"/>
      <c r="H78" s="100"/>
      <c r="I78" s="100"/>
      <c r="J78" s="100"/>
      <c r="K78" s="100"/>
      <c r="L78" s="100"/>
      <c r="M78" s="100"/>
      <c r="N78" s="100"/>
    </row>
    <row r="79" spans="1:14">
      <c r="A79" s="100"/>
      <c r="B79" s="100"/>
      <c r="C79" s="100"/>
      <c r="D79" s="100"/>
      <c r="E79" s="100"/>
      <c r="F79" s="100"/>
      <c r="G79" s="100"/>
      <c r="H79" s="100"/>
      <c r="I79" s="100"/>
      <c r="J79" s="100"/>
      <c r="K79" s="100"/>
      <c r="L79" s="100"/>
      <c r="M79" s="100"/>
      <c r="N79" s="100"/>
    </row>
    <row r="80" spans="1:14">
      <c r="A80" s="100"/>
      <c r="B80" s="100"/>
      <c r="C80" s="100"/>
      <c r="D80" s="100"/>
      <c r="E80" s="100"/>
      <c r="F80" s="100"/>
      <c r="G80" s="100"/>
      <c r="H80" s="100"/>
      <c r="I80" s="100"/>
      <c r="J80" s="100"/>
      <c r="K80" s="100"/>
      <c r="L80" s="100"/>
      <c r="M80" s="100"/>
      <c r="N80" s="100"/>
    </row>
    <row r="81" spans="1:14">
      <c r="A81" s="100"/>
      <c r="B81" s="100"/>
      <c r="C81" s="100"/>
      <c r="D81" s="100"/>
      <c r="E81" s="100"/>
      <c r="F81" s="100"/>
      <c r="G81" s="100"/>
      <c r="H81" s="100"/>
      <c r="I81" s="100"/>
      <c r="J81" s="100"/>
      <c r="K81" s="100"/>
      <c r="L81" s="100"/>
      <c r="M81" s="100"/>
      <c r="N81" s="100"/>
    </row>
    <row r="82" spans="1:14">
      <c r="A82" s="100"/>
      <c r="B82" s="100"/>
      <c r="C82" s="100"/>
      <c r="D82" s="100"/>
      <c r="E82" s="100"/>
      <c r="F82" s="100"/>
      <c r="G82" s="100"/>
      <c r="H82" s="100"/>
      <c r="I82" s="100"/>
      <c r="J82" s="100"/>
      <c r="K82" s="100"/>
      <c r="L82" s="100"/>
      <c r="M82" s="100"/>
      <c r="N82" s="100"/>
    </row>
    <row r="83" spans="1:14">
      <c r="A83" s="100"/>
      <c r="B83" s="100"/>
      <c r="C83" s="100"/>
      <c r="D83" s="100"/>
      <c r="E83" s="100"/>
      <c r="F83" s="100"/>
      <c r="G83" s="100"/>
      <c r="H83" s="100"/>
      <c r="I83" s="100"/>
      <c r="J83" s="100"/>
      <c r="K83" s="100"/>
      <c r="L83" s="100"/>
      <c r="M83" s="100"/>
      <c r="N83" s="100"/>
    </row>
    <row r="84" spans="1:14">
      <c r="A84" s="100"/>
      <c r="B84" s="100"/>
      <c r="C84" s="100"/>
      <c r="D84" s="100"/>
      <c r="E84" s="100"/>
      <c r="F84" s="100"/>
      <c r="G84" s="100"/>
      <c r="H84" s="100"/>
      <c r="I84" s="100"/>
      <c r="J84" s="100"/>
      <c r="K84" s="100"/>
      <c r="L84" s="100"/>
      <c r="M84" s="100"/>
      <c r="N84" s="100"/>
    </row>
    <row r="85" spans="1:14">
      <c r="A85" s="100"/>
      <c r="B85" s="100"/>
      <c r="C85" s="100"/>
      <c r="D85" s="100"/>
      <c r="E85" s="100"/>
      <c r="F85" s="100"/>
      <c r="G85" s="100"/>
      <c r="H85" s="100"/>
      <c r="I85" s="100"/>
      <c r="J85" s="100"/>
      <c r="K85" s="100"/>
      <c r="L85" s="100"/>
      <c r="M85" s="100"/>
      <c r="N85" s="100"/>
    </row>
    <row r="86" spans="1:14">
      <c r="A86" s="100"/>
      <c r="B86" s="100"/>
      <c r="C86" s="100"/>
      <c r="D86" s="100"/>
      <c r="E86" s="100"/>
      <c r="F86" s="100"/>
      <c r="G86" s="100"/>
      <c r="H86" s="100"/>
      <c r="I86" s="100"/>
      <c r="J86" s="100"/>
      <c r="K86" s="100"/>
      <c r="L86" s="100"/>
      <c r="M86" s="100"/>
      <c r="N86" s="100"/>
    </row>
    <row r="87" spans="1:14">
      <c r="A87" s="100"/>
      <c r="B87" s="100"/>
      <c r="C87" s="100"/>
      <c r="D87" s="100"/>
      <c r="E87" s="100"/>
      <c r="F87" s="100"/>
      <c r="G87" s="100"/>
      <c r="H87" s="100"/>
      <c r="I87" s="100"/>
      <c r="J87" s="100"/>
      <c r="K87" s="100"/>
      <c r="L87" s="100"/>
      <c r="M87" s="100"/>
      <c r="N87" s="100"/>
    </row>
    <row r="88" spans="1:14">
      <c r="A88" s="100"/>
      <c r="B88" s="100"/>
      <c r="C88" s="100"/>
      <c r="D88" s="100"/>
      <c r="E88" s="100"/>
      <c r="F88" s="100"/>
      <c r="G88" s="100"/>
      <c r="H88" s="100"/>
      <c r="I88" s="100"/>
      <c r="J88" s="100"/>
      <c r="K88" s="100"/>
      <c r="L88" s="100"/>
      <c r="M88" s="100"/>
      <c r="N88" s="100"/>
    </row>
    <row r="89" spans="1:14">
      <c r="A89" s="100"/>
      <c r="B89" s="100"/>
      <c r="C89" s="100"/>
      <c r="D89" s="100"/>
      <c r="E89" s="100"/>
      <c r="F89" s="100"/>
      <c r="G89" s="100"/>
      <c r="H89" s="100"/>
      <c r="I89" s="100"/>
      <c r="J89" s="100"/>
      <c r="K89" s="100"/>
      <c r="L89" s="100"/>
      <c r="M89" s="100"/>
      <c r="N89" s="100"/>
    </row>
    <row r="90" spans="1:14">
      <c r="A90" s="100"/>
      <c r="B90" s="100"/>
      <c r="C90" s="100"/>
      <c r="D90" s="100"/>
      <c r="E90" s="100"/>
      <c r="F90" s="100"/>
      <c r="G90" s="100"/>
      <c r="H90" s="100"/>
      <c r="I90" s="100"/>
      <c r="J90" s="100"/>
      <c r="K90" s="100"/>
      <c r="L90" s="100"/>
      <c r="M90" s="100"/>
      <c r="N90" s="100"/>
    </row>
    <row r="91" spans="1:14">
      <c r="A91" s="100"/>
      <c r="B91" s="100"/>
      <c r="C91" s="100"/>
      <c r="D91" s="100"/>
      <c r="E91" s="100"/>
      <c r="F91" s="100"/>
      <c r="G91" s="100"/>
      <c r="H91" s="100"/>
      <c r="I91" s="100"/>
      <c r="J91" s="100"/>
      <c r="K91" s="100"/>
      <c r="L91" s="100"/>
      <c r="M91" s="100"/>
      <c r="N91" s="100"/>
    </row>
    <row r="92" spans="1:14">
      <c r="A92" s="100"/>
      <c r="B92" s="100"/>
      <c r="C92" s="100"/>
      <c r="D92" s="100"/>
      <c r="E92" s="100"/>
      <c r="F92" s="100"/>
      <c r="G92" s="100"/>
      <c r="H92" s="100"/>
      <c r="I92" s="100"/>
      <c r="J92" s="100"/>
      <c r="K92" s="100"/>
      <c r="L92" s="100"/>
      <c r="M92" s="100"/>
      <c r="N92" s="100"/>
    </row>
    <row r="93" spans="1:14">
      <c r="A93" s="100"/>
      <c r="B93" s="100"/>
      <c r="C93" s="100"/>
      <c r="D93" s="100"/>
      <c r="E93" s="100"/>
      <c r="F93" s="100"/>
      <c r="G93" s="100"/>
      <c r="H93" s="100"/>
      <c r="I93" s="100"/>
      <c r="J93" s="100"/>
      <c r="K93" s="100"/>
      <c r="L93" s="100"/>
      <c r="M93" s="100"/>
      <c r="N93" s="100"/>
    </row>
    <row r="94" spans="1:14">
      <c r="A94" s="100"/>
      <c r="B94" s="100"/>
      <c r="C94" s="100"/>
      <c r="D94" s="100"/>
      <c r="E94" s="100"/>
      <c r="F94" s="100"/>
      <c r="G94" s="100"/>
      <c r="H94" s="100"/>
      <c r="I94" s="100"/>
      <c r="J94" s="100"/>
      <c r="K94" s="100"/>
      <c r="L94" s="100"/>
      <c r="M94" s="100"/>
      <c r="N94" s="100"/>
    </row>
    <row r="95" spans="1:14">
      <c r="A95" s="100"/>
      <c r="B95" s="100"/>
      <c r="C95" s="100"/>
      <c r="D95" s="100"/>
      <c r="E95" s="100"/>
      <c r="F95" s="100"/>
      <c r="G95" s="100"/>
      <c r="H95" s="100"/>
      <c r="I95" s="100"/>
      <c r="J95" s="100"/>
      <c r="K95" s="100"/>
      <c r="L95" s="100"/>
      <c r="M95" s="100"/>
      <c r="N95" s="100"/>
    </row>
    <row r="96" spans="1:14">
      <c r="A96" s="100"/>
      <c r="B96" s="100"/>
      <c r="C96" s="100"/>
      <c r="D96" s="100"/>
      <c r="E96" s="100"/>
      <c r="F96" s="100"/>
      <c r="G96" s="100"/>
      <c r="H96" s="100"/>
      <c r="I96" s="100"/>
      <c r="J96" s="100"/>
      <c r="K96" s="100"/>
      <c r="L96" s="100"/>
      <c r="M96" s="100"/>
      <c r="N96" s="100"/>
    </row>
    <row r="97" spans="1:14">
      <c r="A97" s="100"/>
      <c r="B97" s="100"/>
      <c r="C97" s="100"/>
      <c r="D97" s="100"/>
      <c r="E97" s="100"/>
      <c r="F97" s="100"/>
      <c r="G97" s="100"/>
      <c r="H97" s="100"/>
      <c r="I97" s="100"/>
      <c r="J97" s="100"/>
      <c r="K97" s="100"/>
      <c r="L97" s="100"/>
      <c r="M97" s="100"/>
      <c r="N97" s="100"/>
    </row>
    <row r="98" spans="1:14">
      <c r="A98" s="100"/>
      <c r="B98" s="100"/>
      <c r="C98" s="100"/>
      <c r="D98" s="100"/>
      <c r="E98" s="100"/>
      <c r="F98" s="100"/>
      <c r="G98" s="100"/>
      <c r="H98" s="100"/>
      <c r="I98" s="100"/>
      <c r="J98" s="100"/>
      <c r="K98" s="100"/>
      <c r="L98" s="100"/>
      <c r="M98" s="100"/>
      <c r="N98" s="100"/>
    </row>
    <row r="99" spans="1:14">
      <c r="A99" s="100"/>
      <c r="B99" s="100"/>
      <c r="C99" s="100"/>
      <c r="D99" s="100"/>
      <c r="E99" s="100"/>
      <c r="F99" s="100"/>
      <c r="G99" s="100"/>
      <c r="H99" s="100"/>
      <c r="I99" s="100"/>
      <c r="J99" s="100"/>
      <c r="K99" s="100"/>
      <c r="L99" s="100"/>
      <c r="M99" s="100"/>
      <c r="N99" s="100"/>
    </row>
    <row r="100" spans="1:14">
      <c r="A100" s="100"/>
      <c r="B100" s="100"/>
      <c r="C100" s="100"/>
      <c r="D100" s="100"/>
      <c r="E100" s="100"/>
      <c r="F100" s="100"/>
      <c r="G100" s="100"/>
      <c r="H100" s="100"/>
      <c r="I100" s="100"/>
      <c r="J100" s="100"/>
      <c r="K100" s="100"/>
      <c r="L100" s="100"/>
      <c r="M100" s="100"/>
      <c r="N100" s="100"/>
    </row>
    <row r="101" spans="1:14">
      <c r="A101" s="100"/>
      <c r="B101" s="100"/>
      <c r="C101" s="100"/>
      <c r="D101" s="100"/>
      <c r="E101" s="100"/>
      <c r="F101" s="100"/>
      <c r="G101" s="100"/>
      <c r="H101" s="100"/>
      <c r="I101" s="100"/>
      <c r="J101" s="100"/>
      <c r="K101" s="100"/>
      <c r="L101" s="100"/>
      <c r="M101" s="100"/>
      <c r="N101" s="100"/>
    </row>
    <row r="102" spans="1:14">
      <c r="A102" s="100"/>
      <c r="B102" s="100"/>
      <c r="C102" s="100"/>
      <c r="D102" s="100"/>
      <c r="E102" s="100"/>
      <c r="F102" s="100"/>
      <c r="G102" s="100"/>
      <c r="H102" s="100"/>
      <c r="I102" s="100"/>
      <c r="J102" s="100"/>
      <c r="K102" s="100"/>
      <c r="L102" s="100"/>
      <c r="M102" s="100"/>
      <c r="N102" s="100"/>
    </row>
    <row r="103" spans="1:14">
      <c r="A103" s="100"/>
      <c r="B103" s="100"/>
      <c r="C103" s="100"/>
      <c r="D103" s="100"/>
      <c r="E103" s="100"/>
      <c r="F103" s="100"/>
      <c r="G103" s="100"/>
      <c r="H103" s="100"/>
      <c r="I103" s="100"/>
      <c r="J103" s="100"/>
      <c r="K103" s="100"/>
      <c r="L103" s="100"/>
      <c r="M103" s="100"/>
      <c r="N103" s="100"/>
    </row>
    <row r="104" spans="1:14">
      <c r="A104" s="100"/>
      <c r="B104" s="100"/>
      <c r="C104" s="100"/>
      <c r="D104" s="100"/>
      <c r="E104" s="100"/>
      <c r="F104" s="100"/>
      <c r="G104" s="100"/>
      <c r="H104" s="100"/>
      <c r="I104" s="100"/>
      <c r="J104" s="100"/>
      <c r="K104" s="100"/>
      <c r="L104" s="100"/>
      <c r="M104" s="100"/>
      <c r="N104" s="100"/>
    </row>
    <row r="105" spans="1:14">
      <c r="A105" s="100"/>
      <c r="B105" s="100"/>
      <c r="C105" s="100"/>
      <c r="D105" s="100"/>
      <c r="E105" s="100"/>
      <c r="F105" s="100"/>
      <c r="G105" s="100"/>
      <c r="H105" s="100"/>
      <c r="I105" s="100"/>
      <c r="J105" s="100"/>
      <c r="K105" s="100"/>
      <c r="L105" s="100"/>
      <c r="M105" s="100"/>
      <c r="N105" s="100"/>
    </row>
    <row r="106" spans="1:14">
      <c r="A106" s="100"/>
      <c r="B106" s="100"/>
      <c r="C106" s="100"/>
      <c r="D106" s="100"/>
      <c r="E106" s="100"/>
      <c r="F106" s="100"/>
      <c r="G106" s="100"/>
      <c r="H106" s="100"/>
      <c r="I106" s="100"/>
      <c r="J106" s="100"/>
      <c r="K106" s="100"/>
      <c r="L106" s="100"/>
      <c r="M106" s="100"/>
      <c r="N106" s="100"/>
    </row>
    <row r="107" spans="1:14">
      <c r="A107" s="100"/>
      <c r="B107" s="100"/>
      <c r="C107" s="100"/>
      <c r="D107" s="100"/>
      <c r="E107" s="100"/>
      <c r="F107" s="100"/>
      <c r="G107" s="100"/>
      <c r="H107" s="100"/>
      <c r="I107" s="100"/>
      <c r="J107" s="100"/>
      <c r="K107" s="100"/>
      <c r="L107" s="100"/>
      <c r="M107" s="100"/>
      <c r="N107" s="100"/>
    </row>
    <row r="108" spans="1:14">
      <c r="A108" s="100"/>
      <c r="B108" s="100"/>
      <c r="C108" s="100"/>
      <c r="D108" s="100"/>
      <c r="E108" s="100"/>
      <c r="F108" s="100"/>
      <c r="G108" s="100"/>
      <c r="H108" s="100"/>
      <c r="I108" s="100"/>
      <c r="J108" s="100"/>
      <c r="K108" s="100"/>
      <c r="L108" s="100"/>
      <c r="M108" s="100"/>
      <c r="N108" s="100"/>
    </row>
    <row r="109" spans="1:14">
      <c r="A109" s="100"/>
      <c r="B109" s="100"/>
      <c r="C109" s="100"/>
      <c r="D109" s="100"/>
      <c r="E109" s="100"/>
      <c r="F109" s="100"/>
      <c r="G109" s="100"/>
      <c r="H109" s="100"/>
      <c r="I109" s="100"/>
      <c r="J109" s="100"/>
      <c r="K109" s="100"/>
      <c r="L109" s="100"/>
      <c r="M109" s="100"/>
      <c r="N109" s="100"/>
    </row>
    <row r="110" spans="1:14">
      <c r="A110" s="100"/>
      <c r="B110" s="100"/>
      <c r="C110" s="100"/>
      <c r="D110" s="100"/>
      <c r="E110" s="100"/>
      <c r="F110" s="100"/>
      <c r="G110" s="100"/>
      <c r="H110" s="100"/>
      <c r="I110" s="100"/>
      <c r="J110" s="100"/>
      <c r="K110" s="100"/>
      <c r="L110" s="100"/>
      <c r="M110" s="100"/>
      <c r="N110" s="100"/>
    </row>
    <row r="111" spans="1:14">
      <c r="A111" s="100"/>
      <c r="B111" s="100"/>
      <c r="C111" s="100"/>
      <c r="D111" s="100"/>
      <c r="E111" s="100"/>
      <c r="F111" s="100"/>
      <c r="G111" s="100"/>
      <c r="H111" s="100"/>
      <c r="I111" s="100"/>
      <c r="J111" s="100"/>
      <c r="K111" s="100"/>
      <c r="L111" s="100"/>
      <c r="M111" s="100"/>
      <c r="N111" s="100"/>
    </row>
    <row r="112" spans="1:14">
      <c r="A112" s="100"/>
      <c r="B112" s="100"/>
      <c r="C112" s="100"/>
      <c r="D112" s="100"/>
      <c r="E112" s="100"/>
      <c r="F112" s="100"/>
      <c r="G112" s="100"/>
      <c r="H112" s="100"/>
      <c r="I112" s="100"/>
      <c r="J112" s="100"/>
      <c r="K112" s="100"/>
      <c r="L112" s="100"/>
      <c r="M112" s="100"/>
      <c r="N112" s="100"/>
    </row>
    <row r="113" spans="1:14">
      <c r="A113" s="100"/>
      <c r="B113" s="100"/>
      <c r="C113" s="100"/>
      <c r="D113" s="100"/>
      <c r="E113" s="100"/>
      <c r="F113" s="100"/>
      <c r="G113" s="100"/>
      <c r="H113" s="100"/>
      <c r="I113" s="100"/>
      <c r="J113" s="100"/>
      <c r="K113" s="100"/>
      <c r="L113" s="100"/>
      <c r="M113" s="100"/>
      <c r="N113" s="100"/>
    </row>
    <row r="114" spans="1:14">
      <c r="A114" s="100"/>
      <c r="B114" s="100"/>
      <c r="C114" s="100"/>
      <c r="D114" s="100"/>
      <c r="E114" s="100"/>
      <c r="F114" s="100"/>
      <c r="G114" s="100"/>
      <c r="H114" s="100"/>
      <c r="I114" s="100"/>
      <c r="J114" s="100"/>
      <c r="K114" s="100"/>
      <c r="L114" s="100"/>
      <c r="M114" s="100"/>
      <c r="N114" s="100"/>
    </row>
    <row r="115" spans="1:14">
      <c r="A115" s="100"/>
      <c r="B115" s="100"/>
      <c r="C115" s="100"/>
      <c r="D115" s="100"/>
      <c r="E115" s="100"/>
      <c r="F115" s="100"/>
      <c r="G115" s="100"/>
      <c r="H115" s="100"/>
      <c r="I115" s="100"/>
      <c r="J115" s="100"/>
      <c r="K115" s="100"/>
      <c r="L115" s="100"/>
      <c r="M115" s="100"/>
      <c r="N115" s="100"/>
    </row>
    <row r="116" spans="1:14">
      <c r="A116" s="100"/>
      <c r="B116" s="100"/>
      <c r="C116" s="100"/>
      <c r="D116" s="100"/>
      <c r="E116" s="100"/>
      <c r="F116" s="100"/>
      <c r="G116" s="100"/>
      <c r="H116" s="100"/>
      <c r="I116" s="100"/>
      <c r="J116" s="100"/>
      <c r="K116" s="100"/>
      <c r="L116" s="100"/>
      <c r="M116" s="100"/>
      <c r="N116" s="100"/>
    </row>
    <row r="117" spans="1:14">
      <c r="A117" s="100"/>
      <c r="B117" s="100"/>
      <c r="C117" s="100"/>
      <c r="D117" s="100"/>
      <c r="E117" s="100"/>
      <c r="F117" s="100"/>
      <c r="G117" s="100"/>
      <c r="H117" s="100"/>
      <c r="I117" s="100"/>
      <c r="J117" s="100"/>
      <c r="K117" s="100"/>
      <c r="L117" s="100"/>
      <c r="M117" s="100"/>
      <c r="N117" s="100"/>
    </row>
    <row r="118" spans="1:14">
      <c r="A118" s="100"/>
      <c r="B118" s="100"/>
      <c r="C118" s="100"/>
      <c r="D118" s="100"/>
      <c r="E118" s="100"/>
      <c r="F118" s="100"/>
      <c r="G118" s="100"/>
      <c r="H118" s="100"/>
      <c r="I118" s="100"/>
      <c r="J118" s="100"/>
      <c r="K118" s="100"/>
      <c r="L118" s="100"/>
      <c r="M118" s="100"/>
      <c r="N118" s="100"/>
    </row>
    <row r="119" spans="1:14">
      <c r="A119" s="100"/>
      <c r="B119" s="100"/>
      <c r="C119" s="100"/>
      <c r="D119" s="100"/>
      <c r="E119" s="100"/>
      <c r="F119" s="100"/>
      <c r="G119" s="100"/>
      <c r="H119" s="100"/>
      <c r="I119" s="100"/>
      <c r="J119" s="100"/>
      <c r="K119" s="100"/>
      <c r="L119" s="100"/>
      <c r="M119" s="100"/>
      <c r="N119" s="100"/>
    </row>
    <row r="120" spans="1:14">
      <c r="A120" s="100"/>
      <c r="B120" s="100"/>
      <c r="C120" s="100"/>
      <c r="D120" s="100"/>
      <c r="E120" s="100"/>
      <c r="F120" s="100"/>
      <c r="G120" s="100"/>
      <c r="H120" s="100"/>
      <c r="I120" s="100"/>
      <c r="J120" s="100"/>
      <c r="K120" s="100"/>
      <c r="L120" s="100"/>
      <c r="M120" s="100"/>
      <c r="N120" s="100"/>
    </row>
  </sheetData>
  <hyperlinks>
    <hyperlink ref="P2" location="Index!A1" display="Index"/>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4"/>
  <sheetViews>
    <sheetView zoomScale="70" zoomScaleNormal="70" workbookViewId="0">
      <selection activeCell="A2" sqref="A2"/>
    </sheetView>
  </sheetViews>
  <sheetFormatPr defaultRowHeight="12.75"/>
  <cols>
    <col min="1" max="1" width="13.140625" style="521" customWidth="1"/>
    <col min="2" max="2" width="66.7109375" style="481" bestFit="1" customWidth="1"/>
    <col min="3" max="3" width="9.42578125" style="522" customWidth="1"/>
    <col min="4" max="4" width="9.140625" style="481"/>
    <col min="5" max="5" width="9.7109375" style="481" customWidth="1"/>
    <col min="6" max="7" width="10.42578125" style="481" customWidth="1"/>
    <col min="8" max="16384" width="9.140625" style="481"/>
  </cols>
  <sheetData>
    <row r="1" spans="1:7" ht="13.5" thickBot="1">
      <c r="A1" s="481"/>
      <c r="B1" s="495"/>
      <c r="C1" s="496" t="s">
        <v>22</v>
      </c>
      <c r="D1" s="497"/>
      <c r="E1" s="797" t="s">
        <v>210</v>
      </c>
      <c r="F1" s="798"/>
      <c r="G1" s="799"/>
    </row>
    <row r="2" spans="1:7" ht="38.25">
      <c r="A2" s="498"/>
      <c r="B2" s="499" t="s">
        <v>44</v>
      </c>
      <c r="C2" s="500" t="s">
        <v>389</v>
      </c>
      <c r="D2" s="501"/>
      <c r="E2" s="502" t="s">
        <v>550</v>
      </c>
      <c r="F2" s="502" t="s">
        <v>551</v>
      </c>
      <c r="G2" s="503"/>
    </row>
    <row r="3" spans="1:7">
      <c r="A3" s="800"/>
      <c r="B3" s="504"/>
      <c r="C3" s="505"/>
      <c r="D3" s="506"/>
      <c r="E3" s="507"/>
      <c r="F3" s="507"/>
      <c r="G3" s="508"/>
    </row>
    <row r="4" spans="1:7">
      <c r="A4" s="800"/>
      <c r="B4" s="509" t="s">
        <v>552</v>
      </c>
      <c r="C4" s="505" t="s">
        <v>42</v>
      </c>
      <c r="D4" s="506"/>
      <c r="E4" s="507" t="s">
        <v>42</v>
      </c>
      <c r="F4" s="507" t="s">
        <v>42</v>
      </c>
      <c r="G4" s="508"/>
    </row>
    <row r="5" spans="1:7">
      <c r="A5" s="800"/>
      <c r="B5" s="509" t="s">
        <v>553</v>
      </c>
      <c r="C5" s="505" t="s">
        <v>42</v>
      </c>
      <c r="D5" s="506"/>
      <c r="E5" s="507" t="s">
        <v>42</v>
      </c>
      <c r="F5" s="507" t="s">
        <v>42</v>
      </c>
      <c r="G5" s="508"/>
    </row>
    <row r="6" spans="1:7">
      <c r="A6" s="800"/>
      <c r="B6" s="510" t="s">
        <v>554</v>
      </c>
      <c r="C6" s="505" t="s">
        <v>42</v>
      </c>
      <c r="D6" s="506"/>
      <c r="E6" s="507" t="s">
        <v>42</v>
      </c>
      <c r="F6" s="507" t="s">
        <v>42</v>
      </c>
      <c r="G6" s="508"/>
    </row>
    <row r="7" spans="1:7">
      <c r="A7" s="800"/>
      <c r="B7" s="511" t="s">
        <v>57</v>
      </c>
      <c r="C7" s="505" t="s">
        <v>42</v>
      </c>
      <c r="D7" s="506"/>
      <c r="E7" s="507" t="s">
        <v>42</v>
      </c>
      <c r="F7" s="507" t="s">
        <v>42</v>
      </c>
      <c r="G7" s="508"/>
    </row>
    <row r="8" spans="1:7">
      <c r="A8" s="800"/>
      <c r="B8" s="511"/>
      <c r="C8" s="505" t="s">
        <v>42</v>
      </c>
      <c r="D8" s="506"/>
      <c r="E8" s="507" t="s">
        <v>42</v>
      </c>
      <c r="F8" s="507" t="s">
        <v>42</v>
      </c>
      <c r="G8" s="508"/>
    </row>
    <row r="9" spans="1:7">
      <c r="A9" s="800"/>
      <c r="B9" s="511" t="s">
        <v>555</v>
      </c>
      <c r="C9" s="505" t="s">
        <v>42</v>
      </c>
      <c r="D9" s="506"/>
      <c r="E9" s="507" t="s">
        <v>42</v>
      </c>
      <c r="F9" s="507" t="s">
        <v>42</v>
      </c>
      <c r="G9" s="508"/>
    </row>
    <row r="10" spans="1:7" ht="13.5" thickBot="1">
      <c r="A10" s="801"/>
      <c r="B10" s="523" t="s">
        <v>558</v>
      </c>
      <c r="C10" s="505" t="s">
        <v>42</v>
      </c>
      <c r="D10" s="506"/>
      <c r="E10" s="507" t="s">
        <v>42</v>
      </c>
      <c r="F10" s="507" t="s">
        <v>42</v>
      </c>
      <c r="G10" s="508"/>
    </row>
    <row r="11" spans="1:7" ht="409.5" customHeight="1">
      <c r="A11" s="802" t="s">
        <v>556</v>
      </c>
      <c r="B11" s="804" t="s">
        <v>662</v>
      </c>
      <c r="C11" s="505" t="s">
        <v>42</v>
      </c>
      <c r="D11" s="322"/>
      <c r="E11" s="507"/>
      <c r="F11" s="507"/>
      <c r="G11" s="508"/>
    </row>
    <row r="12" spans="1:7" ht="409.5" customHeight="1" thickBot="1">
      <c r="A12" s="803"/>
      <c r="B12" s="805"/>
      <c r="C12" s="505"/>
      <c r="D12" s="322"/>
      <c r="E12" s="507"/>
      <c r="F12" s="507"/>
      <c r="G12" s="508"/>
    </row>
    <row r="13" spans="1:7" ht="69.75" customHeight="1" thickBot="1">
      <c r="A13" s="512"/>
      <c r="B13" s="806"/>
      <c r="C13" s="505"/>
      <c r="D13" s="322"/>
      <c r="E13" s="507"/>
      <c r="F13" s="507"/>
      <c r="G13" s="508"/>
    </row>
    <row r="14" spans="1:7" ht="153.75" thickBot="1">
      <c r="A14" s="807" t="s">
        <v>101</v>
      </c>
      <c r="B14" s="528" t="s">
        <v>102</v>
      </c>
      <c r="C14" s="505"/>
      <c r="D14" s="322"/>
      <c r="E14" s="507" t="s">
        <v>42</v>
      </c>
      <c r="F14" s="507" t="s">
        <v>42</v>
      </c>
      <c r="G14" s="508" t="s">
        <v>42</v>
      </c>
    </row>
    <row r="15" spans="1:7" ht="13.5" thickBot="1">
      <c r="A15" s="807"/>
      <c r="B15" s="513" t="s">
        <v>557</v>
      </c>
      <c r="C15" s="514" t="s">
        <v>103</v>
      </c>
      <c r="D15" s="322"/>
      <c r="E15" s="515" t="s">
        <v>103</v>
      </c>
      <c r="F15" s="515" t="s">
        <v>103</v>
      </c>
      <c r="G15" s="516" t="s">
        <v>42</v>
      </c>
    </row>
    <row r="16" spans="1:7" ht="13.5" thickBot="1">
      <c r="A16" s="807"/>
      <c r="B16" s="517"/>
      <c r="C16" s="517"/>
      <c r="D16" s="517"/>
      <c r="E16" s="517"/>
      <c r="F16" s="518"/>
      <c r="G16" s="517"/>
    </row>
    <row r="17" spans="1:9">
      <c r="A17" s="519"/>
      <c r="B17" s="484"/>
      <c r="C17" s="484"/>
      <c r="D17" s="484"/>
      <c r="E17" s="484"/>
      <c r="F17" s="484"/>
      <c r="G17" s="484"/>
      <c r="H17" s="484"/>
      <c r="I17" s="484"/>
    </row>
    <row r="18" spans="1:9">
      <c r="A18" s="520"/>
      <c r="B18" s="484"/>
      <c r="C18" s="484"/>
      <c r="D18" s="484"/>
      <c r="E18" s="484"/>
      <c r="F18" s="484"/>
      <c r="G18" s="484"/>
      <c r="H18" s="484"/>
      <c r="I18" s="484"/>
    </row>
    <row r="19" spans="1:9">
      <c r="B19" s="484"/>
      <c r="C19" s="484"/>
      <c r="D19" s="484"/>
      <c r="E19" s="484"/>
      <c r="F19" s="484"/>
      <c r="G19" s="484"/>
      <c r="H19" s="484"/>
      <c r="I19" s="484"/>
    </row>
    <row r="20" spans="1:9">
      <c r="B20" s="484"/>
      <c r="C20" s="484"/>
      <c r="D20" s="484"/>
      <c r="E20" s="484"/>
      <c r="F20" s="484"/>
      <c r="G20" s="484"/>
      <c r="H20" s="484"/>
      <c r="I20" s="484"/>
    </row>
    <row r="21" spans="1:9">
      <c r="B21" s="484"/>
      <c r="C21" s="484"/>
      <c r="D21" s="484"/>
      <c r="E21" s="484"/>
      <c r="F21" s="484"/>
      <c r="G21" s="484"/>
      <c r="H21" s="484"/>
      <c r="I21" s="484"/>
    </row>
    <row r="22" spans="1:9">
      <c r="B22" s="484"/>
      <c r="C22" s="484"/>
      <c r="D22" s="484"/>
      <c r="E22" s="484"/>
      <c r="F22" s="484"/>
      <c r="G22" s="484"/>
      <c r="H22" s="484"/>
      <c r="I22" s="484"/>
    </row>
    <row r="23" spans="1:9">
      <c r="B23" s="484"/>
      <c r="C23" s="484"/>
      <c r="D23" s="484"/>
      <c r="E23" s="484"/>
      <c r="F23" s="484"/>
      <c r="G23" s="484"/>
      <c r="H23" s="484"/>
      <c r="I23" s="484"/>
    </row>
    <row r="24" spans="1:9">
      <c r="B24" s="484"/>
      <c r="C24" s="484"/>
      <c r="D24" s="484"/>
      <c r="E24" s="484"/>
      <c r="F24" s="484"/>
      <c r="G24" s="484"/>
      <c r="H24" s="484"/>
      <c r="I24" s="484"/>
    </row>
    <row r="25" spans="1:9">
      <c r="B25" s="484"/>
      <c r="C25" s="484"/>
      <c r="D25" s="484"/>
      <c r="E25" s="484"/>
      <c r="F25" s="484"/>
      <c r="G25" s="484"/>
      <c r="H25" s="484"/>
      <c r="I25" s="484"/>
    </row>
    <row r="26" spans="1:9">
      <c r="B26" s="484"/>
      <c r="C26" s="484"/>
      <c r="D26" s="484"/>
      <c r="E26" s="484"/>
      <c r="F26" s="484"/>
      <c r="G26" s="484"/>
      <c r="H26" s="484"/>
      <c r="I26" s="484"/>
    </row>
    <row r="27" spans="1:9">
      <c r="B27" s="484"/>
      <c r="C27" s="484"/>
      <c r="D27" s="484"/>
      <c r="E27" s="484"/>
      <c r="F27" s="484"/>
      <c r="G27" s="484"/>
      <c r="H27" s="484"/>
      <c r="I27" s="484"/>
    </row>
    <row r="28" spans="1:9">
      <c r="B28" s="484"/>
      <c r="C28" s="484"/>
      <c r="D28" s="484"/>
      <c r="E28" s="484"/>
      <c r="F28" s="484"/>
      <c r="G28" s="484"/>
      <c r="H28" s="484"/>
      <c r="I28" s="484"/>
    </row>
    <row r="29" spans="1:9">
      <c r="B29" s="484"/>
      <c r="C29" s="484"/>
      <c r="D29" s="484"/>
      <c r="E29" s="484"/>
      <c r="F29" s="484"/>
      <c r="G29" s="484"/>
      <c r="H29" s="484"/>
      <c r="I29" s="484"/>
    </row>
    <row r="30" spans="1:9">
      <c r="B30" s="484"/>
      <c r="C30" s="484"/>
      <c r="D30" s="484"/>
      <c r="E30" s="484"/>
      <c r="F30" s="484"/>
      <c r="G30" s="484"/>
      <c r="H30" s="484"/>
      <c r="I30" s="484"/>
    </row>
    <row r="31" spans="1:9">
      <c r="B31" s="484"/>
      <c r="C31" s="484"/>
      <c r="D31" s="484"/>
      <c r="E31" s="484"/>
      <c r="F31" s="484"/>
      <c r="G31" s="484"/>
      <c r="H31" s="484"/>
      <c r="I31" s="484"/>
    </row>
    <row r="32" spans="1:9">
      <c r="B32" s="484"/>
      <c r="C32" s="484"/>
      <c r="D32" s="484"/>
      <c r="E32" s="484"/>
      <c r="F32" s="484"/>
      <c r="G32" s="484"/>
      <c r="H32" s="484"/>
      <c r="I32" s="484"/>
    </row>
    <row r="33" spans="2:9">
      <c r="B33" s="484"/>
      <c r="C33" s="484"/>
      <c r="D33" s="484"/>
      <c r="E33" s="484"/>
      <c r="F33" s="484"/>
      <c r="G33" s="484"/>
      <c r="H33" s="484"/>
      <c r="I33" s="484"/>
    </row>
    <row r="34" spans="2:9">
      <c r="B34" s="484"/>
      <c r="C34" s="484"/>
      <c r="D34" s="484"/>
      <c r="E34" s="484"/>
      <c r="F34" s="484"/>
      <c r="G34" s="484"/>
      <c r="H34" s="484"/>
      <c r="I34" s="484"/>
    </row>
    <row r="35" spans="2:9">
      <c r="B35" s="484"/>
      <c r="C35" s="484"/>
      <c r="D35" s="484"/>
      <c r="E35" s="484"/>
      <c r="F35" s="484"/>
      <c r="G35" s="484"/>
      <c r="H35" s="484"/>
      <c r="I35" s="484"/>
    </row>
    <row r="36" spans="2:9">
      <c r="B36" s="484"/>
      <c r="C36" s="484"/>
      <c r="D36" s="484"/>
      <c r="E36" s="484"/>
      <c r="F36" s="484"/>
      <c r="G36" s="484"/>
      <c r="H36" s="484"/>
      <c r="I36" s="484"/>
    </row>
    <row r="37" spans="2:9">
      <c r="B37" s="484"/>
      <c r="C37" s="484"/>
      <c r="D37" s="484"/>
      <c r="E37" s="484"/>
      <c r="F37" s="484"/>
      <c r="G37" s="484"/>
      <c r="H37" s="484"/>
      <c r="I37" s="484"/>
    </row>
    <row r="38" spans="2:9">
      <c r="B38" s="484"/>
      <c r="C38" s="484"/>
      <c r="D38" s="484"/>
      <c r="E38" s="484"/>
      <c r="F38" s="484"/>
      <c r="G38" s="484"/>
      <c r="H38" s="484"/>
      <c r="I38" s="484"/>
    </row>
    <row r="39" spans="2:9">
      <c r="B39" s="484"/>
      <c r="C39" s="484"/>
      <c r="D39" s="484"/>
      <c r="E39" s="484"/>
      <c r="F39" s="484"/>
      <c r="G39" s="484"/>
      <c r="H39" s="484"/>
      <c r="I39" s="484"/>
    </row>
    <row r="40" spans="2:9">
      <c r="B40" s="484"/>
      <c r="C40" s="484"/>
      <c r="D40" s="484"/>
      <c r="E40" s="484"/>
      <c r="F40" s="484"/>
      <c r="G40" s="484"/>
      <c r="H40" s="484"/>
      <c r="I40" s="484"/>
    </row>
    <row r="41" spans="2:9">
      <c r="B41" s="484"/>
      <c r="C41" s="484"/>
      <c r="D41" s="484"/>
      <c r="E41" s="484"/>
      <c r="F41" s="484"/>
      <c r="G41" s="484"/>
      <c r="H41" s="484"/>
      <c r="I41" s="484"/>
    </row>
    <row r="42" spans="2:9">
      <c r="B42" s="484"/>
      <c r="C42" s="484"/>
      <c r="D42" s="484"/>
      <c r="E42" s="484"/>
      <c r="F42" s="484"/>
      <c r="G42" s="484"/>
      <c r="H42" s="484"/>
      <c r="I42" s="484"/>
    </row>
    <row r="43" spans="2:9">
      <c r="B43" s="484"/>
      <c r="C43" s="484"/>
      <c r="D43" s="484"/>
      <c r="E43" s="484"/>
      <c r="F43" s="484"/>
      <c r="G43" s="484"/>
      <c r="H43" s="484"/>
      <c r="I43" s="484"/>
    </row>
    <row r="44" spans="2:9">
      <c r="B44" s="484"/>
      <c r="C44" s="484"/>
      <c r="D44" s="484"/>
      <c r="E44" s="484"/>
      <c r="F44" s="484"/>
      <c r="G44" s="484"/>
      <c r="H44" s="484"/>
      <c r="I44" s="484"/>
    </row>
    <row r="45" spans="2:9">
      <c r="B45" s="484"/>
      <c r="C45" s="484"/>
      <c r="D45" s="484"/>
      <c r="E45" s="484"/>
      <c r="F45" s="484"/>
      <c r="G45" s="484"/>
      <c r="H45" s="484"/>
      <c r="I45" s="484"/>
    </row>
    <row r="46" spans="2:9">
      <c r="B46" s="484"/>
      <c r="C46" s="484"/>
      <c r="D46" s="484"/>
      <c r="E46" s="484"/>
      <c r="F46" s="484"/>
      <c r="G46" s="484"/>
      <c r="H46" s="484"/>
      <c r="I46" s="484"/>
    </row>
    <row r="47" spans="2:9">
      <c r="B47" s="484"/>
      <c r="C47" s="484"/>
      <c r="D47" s="484"/>
      <c r="E47" s="484"/>
      <c r="F47" s="484"/>
      <c r="G47" s="484"/>
      <c r="H47" s="484"/>
      <c r="I47" s="484"/>
    </row>
    <row r="48" spans="2:9">
      <c r="B48" s="484"/>
      <c r="C48" s="484"/>
      <c r="D48" s="484"/>
      <c r="E48" s="484"/>
      <c r="F48" s="484"/>
      <c r="G48" s="484"/>
      <c r="H48" s="484"/>
      <c r="I48" s="484"/>
    </row>
    <row r="49" spans="2:9">
      <c r="B49" s="484"/>
      <c r="C49" s="484"/>
      <c r="D49" s="484"/>
      <c r="E49" s="484"/>
      <c r="F49" s="484"/>
      <c r="G49" s="484"/>
      <c r="H49" s="484"/>
      <c r="I49" s="484"/>
    </row>
    <row r="50" spans="2:9">
      <c r="B50" s="484"/>
      <c r="C50" s="484"/>
      <c r="D50" s="484"/>
      <c r="E50" s="484"/>
      <c r="F50" s="484"/>
      <c r="G50" s="484"/>
      <c r="H50" s="484"/>
      <c r="I50" s="484"/>
    </row>
    <row r="51" spans="2:9">
      <c r="B51" s="484"/>
      <c r="C51" s="484"/>
      <c r="D51" s="484"/>
      <c r="E51" s="484"/>
      <c r="F51" s="484"/>
      <c r="G51" s="484"/>
      <c r="H51" s="484"/>
      <c r="I51" s="484"/>
    </row>
    <row r="52" spans="2:9">
      <c r="B52" s="484"/>
      <c r="C52" s="484"/>
      <c r="D52" s="484"/>
      <c r="E52" s="484"/>
      <c r="F52" s="484"/>
      <c r="G52" s="484"/>
      <c r="H52" s="484"/>
      <c r="I52" s="484"/>
    </row>
    <row r="53" spans="2:9">
      <c r="B53" s="484"/>
      <c r="C53" s="484"/>
      <c r="D53" s="484"/>
      <c r="E53" s="484"/>
      <c r="F53" s="484"/>
      <c r="G53" s="484"/>
      <c r="H53" s="484"/>
      <c r="I53" s="484"/>
    </row>
    <row r="54" spans="2:9">
      <c r="B54" s="484"/>
      <c r="C54" s="484"/>
      <c r="D54" s="484"/>
      <c r="E54" s="484"/>
      <c r="F54" s="484"/>
      <c r="G54" s="484"/>
      <c r="H54" s="484"/>
      <c r="I54" s="484"/>
    </row>
    <row r="55" spans="2:9">
      <c r="B55" s="484"/>
      <c r="C55" s="484"/>
      <c r="D55" s="484"/>
      <c r="E55" s="484"/>
      <c r="F55" s="484"/>
      <c r="G55" s="484"/>
      <c r="H55" s="484"/>
      <c r="I55" s="484"/>
    </row>
    <row r="56" spans="2:9">
      <c r="B56" s="484"/>
      <c r="C56" s="484"/>
      <c r="D56" s="484"/>
      <c r="E56" s="484"/>
      <c r="F56" s="484"/>
      <c r="G56" s="484"/>
      <c r="H56" s="484"/>
      <c r="I56" s="484"/>
    </row>
    <row r="57" spans="2:9">
      <c r="B57" s="484"/>
      <c r="C57" s="484"/>
      <c r="D57" s="484"/>
      <c r="E57" s="484"/>
      <c r="F57" s="484"/>
      <c r="G57" s="484"/>
      <c r="H57" s="484"/>
      <c r="I57" s="484"/>
    </row>
    <row r="58" spans="2:9">
      <c r="B58" s="484"/>
      <c r="C58" s="484"/>
      <c r="D58" s="484"/>
      <c r="E58" s="484"/>
      <c r="F58" s="484"/>
      <c r="G58" s="484"/>
      <c r="H58" s="484"/>
      <c r="I58" s="484"/>
    </row>
    <row r="59" spans="2:9">
      <c r="B59" s="484"/>
      <c r="C59" s="484"/>
      <c r="D59" s="484"/>
      <c r="E59" s="484"/>
      <c r="F59" s="484"/>
      <c r="G59" s="484"/>
      <c r="H59" s="484"/>
      <c r="I59" s="484"/>
    </row>
    <row r="60" spans="2:9">
      <c r="B60" s="484"/>
      <c r="C60" s="484"/>
      <c r="D60" s="484"/>
      <c r="E60" s="484"/>
      <c r="F60" s="484"/>
      <c r="G60" s="484"/>
      <c r="H60" s="484"/>
      <c r="I60" s="484"/>
    </row>
    <row r="61" spans="2:9">
      <c r="B61" s="484"/>
      <c r="C61" s="484"/>
      <c r="D61" s="484"/>
      <c r="E61" s="484"/>
      <c r="F61" s="484"/>
      <c r="G61" s="484"/>
      <c r="H61" s="484"/>
      <c r="I61" s="484"/>
    </row>
    <row r="62" spans="2:9">
      <c r="B62" s="484"/>
      <c r="C62" s="484"/>
      <c r="D62" s="484"/>
      <c r="E62" s="484"/>
      <c r="F62" s="484"/>
      <c r="G62" s="484"/>
      <c r="H62" s="484"/>
      <c r="I62" s="484"/>
    </row>
    <row r="63" spans="2:9">
      <c r="B63" s="484"/>
      <c r="C63" s="484"/>
      <c r="D63" s="484"/>
      <c r="E63" s="484"/>
      <c r="F63" s="484"/>
      <c r="G63" s="484"/>
      <c r="H63" s="484"/>
      <c r="I63" s="484"/>
    </row>
    <row r="64" spans="2:9">
      <c r="B64" s="484"/>
      <c r="C64" s="484"/>
      <c r="D64" s="484"/>
      <c r="E64" s="484"/>
      <c r="F64" s="484"/>
      <c r="G64" s="484"/>
      <c r="H64" s="484"/>
      <c r="I64" s="484"/>
    </row>
    <row r="65" spans="2:9">
      <c r="B65" s="484"/>
      <c r="C65" s="484"/>
      <c r="D65" s="484"/>
      <c r="E65" s="484"/>
      <c r="F65" s="484"/>
      <c r="G65" s="484"/>
      <c r="H65" s="484"/>
      <c r="I65" s="484"/>
    </row>
    <row r="66" spans="2:9">
      <c r="B66" s="484"/>
      <c r="C66" s="484"/>
      <c r="D66" s="484"/>
      <c r="E66" s="484"/>
      <c r="F66" s="484"/>
      <c r="G66" s="484"/>
      <c r="H66" s="484"/>
      <c r="I66" s="484"/>
    </row>
    <row r="67" spans="2:9">
      <c r="B67" s="484"/>
      <c r="C67" s="484"/>
      <c r="D67" s="484"/>
      <c r="E67" s="484"/>
      <c r="F67" s="484"/>
      <c r="G67" s="484"/>
      <c r="H67" s="484"/>
      <c r="I67" s="484"/>
    </row>
    <row r="68" spans="2:9">
      <c r="B68" s="484"/>
      <c r="C68" s="484"/>
      <c r="D68" s="484"/>
      <c r="E68" s="484"/>
      <c r="F68" s="484"/>
      <c r="G68" s="484"/>
      <c r="H68" s="484"/>
      <c r="I68" s="484"/>
    </row>
    <row r="69" spans="2:9">
      <c r="B69" s="484"/>
      <c r="C69" s="484"/>
      <c r="D69" s="484"/>
      <c r="E69" s="484"/>
      <c r="F69" s="484"/>
      <c r="G69" s="484"/>
      <c r="H69" s="484"/>
      <c r="I69" s="484"/>
    </row>
    <row r="70" spans="2:9">
      <c r="B70" s="484"/>
      <c r="C70" s="484"/>
      <c r="D70" s="484"/>
      <c r="E70" s="484"/>
      <c r="F70" s="484"/>
      <c r="G70" s="484"/>
      <c r="H70" s="484"/>
      <c r="I70" s="484"/>
    </row>
    <row r="71" spans="2:9">
      <c r="B71" s="484"/>
      <c r="C71" s="484"/>
      <c r="D71" s="484"/>
      <c r="E71" s="484"/>
      <c r="F71" s="484"/>
      <c r="G71" s="484"/>
      <c r="H71" s="484"/>
      <c r="I71" s="484"/>
    </row>
    <row r="72" spans="2:9">
      <c r="B72" s="484"/>
      <c r="C72" s="484"/>
      <c r="D72" s="484"/>
      <c r="E72" s="484"/>
      <c r="F72" s="484"/>
      <c r="G72" s="484"/>
      <c r="H72" s="484"/>
      <c r="I72" s="484"/>
    </row>
    <row r="73" spans="2:9">
      <c r="B73" s="484"/>
      <c r="C73" s="484"/>
      <c r="D73" s="484"/>
      <c r="E73" s="484"/>
      <c r="F73" s="484"/>
      <c r="G73" s="484"/>
      <c r="H73" s="484"/>
      <c r="I73" s="484"/>
    </row>
    <row r="74" spans="2:9">
      <c r="B74" s="484"/>
      <c r="C74" s="484"/>
      <c r="D74" s="484"/>
      <c r="E74" s="484"/>
      <c r="F74" s="484"/>
      <c r="G74" s="484"/>
      <c r="H74" s="484"/>
      <c r="I74" s="484"/>
    </row>
    <row r="75" spans="2:9">
      <c r="B75" s="484"/>
      <c r="C75" s="484"/>
      <c r="D75" s="484"/>
      <c r="E75" s="484"/>
      <c r="F75" s="484"/>
      <c r="G75" s="484"/>
      <c r="H75" s="484"/>
      <c r="I75" s="484"/>
    </row>
    <row r="76" spans="2:9">
      <c r="B76" s="484"/>
      <c r="C76" s="484"/>
      <c r="D76" s="484"/>
      <c r="E76" s="484"/>
      <c r="F76" s="484"/>
      <c r="G76" s="484"/>
      <c r="H76" s="484"/>
      <c r="I76" s="484"/>
    </row>
    <row r="77" spans="2:9">
      <c r="B77" s="484"/>
      <c r="C77" s="484"/>
      <c r="D77" s="484"/>
      <c r="E77" s="484"/>
      <c r="F77" s="484"/>
      <c r="G77" s="484"/>
      <c r="H77" s="484"/>
      <c r="I77" s="484"/>
    </row>
    <row r="78" spans="2:9">
      <c r="B78" s="484"/>
      <c r="C78" s="484"/>
      <c r="D78" s="484"/>
      <c r="E78" s="484"/>
      <c r="F78" s="484"/>
      <c r="G78" s="484"/>
      <c r="H78" s="484"/>
      <c r="I78" s="484"/>
    </row>
    <row r="79" spans="2:9">
      <c r="B79" s="484"/>
      <c r="C79" s="484"/>
      <c r="D79" s="484"/>
      <c r="E79" s="484"/>
      <c r="F79" s="484"/>
      <c r="G79" s="484"/>
      <c r="H79" s="484"/>
      <c r="I79" s="484"/>
    </row>
    <row r="80" spans="2:9">
      <c r="B80" s="484"/>
      <c r="C80" s="484"/>
      <c r="D80" s="484"/>
      <c r="E80" s="484"/>
      <c r="F80" s="484"/>
      <c r="G80" s="484"/>
      <c r="H80" s="484"/>
      <c r="I80" s="484"/>
    </row>
    <row r="81" spans="2:9">
      <c r="B81" s="484"/>
      <c r="C81" s="484"/>
      <c r="D81" s="484"/>
      <c r="E81" s="484"/>
      <c r="F81" s="484"/>
      <c r="G81" s="484"/>
      <c r="H81" s="484"/>
      <c r="I81" s="484"/>
    </row>
    <row r="82" spans="2:9">
      <c r="B82" s="484"/>
      <c r="C82" s="484"/>
      <c r="D82" s="484"/>
      <c r="E82" s="484"/>
      <c r="F82" s="484"/>
      <c r="G82" s="484"/>
      <c r="H82" s="484"/>
      <c r="I82" s="484"/>
    </row>
    <row r="83" spans="2:9">
      <c r="B83" s="484"/>
      <c r="C83" s="484"/>
      <c r="D83" s="484"/>
      <c r="E83" s="484"/>
      <c r="F83" s="484"/>
      <c r="G83" s="484"/>
      <c r="H83" s="484"/>
      <c r="I83" s="484"/>
    </row>
    <row r="84" spans="2:9">
      <c r="B84" s="484"/>
      <c r="C84" s="484"/>
      <c r="D84" s="484"/>
      <c r="E84" s="484"/>
      <c r="F84" s="484"/>
      <c r="G84" s="484"/>
      <c r="H84" s="484"/>
      <c r="I84" s="484"/>
    </row>
    <row r="85" spans="2:9">
      <c r="B85" s="484"/>
      <c r="C85" s="484"/>
      <c r="D85" s="484"/>
      <c r="E85" s="484"/>
      <c r="F85" s="484"/>
      <c r="G85" s="484"/>
      <c r="H85" s="484"/>
      <c r="I85" s="484"/>
    </row>
    <row r="86" spans="2:9">
      <c r="B86" s="484"/>
      <c r="C86" s="484"/>
      <c r="D86" s="484"/>
      <c r="E86" s="484"/>
      <c r="F86" s="484"/>
      <c r="G86" s="484"/>
      <c r="H86" s="484"/>
      <c r="I86" s="484"/>
    </row>
    <row r="87" spans="2:9">
      <c r="B87" s="484"/>
      <c r="C87" s="484"/>
      <c r="D87" s="484"/>
      <c r="E87" s="484"/>
      <c r="F87" s="484"/>
      <c r="G87" s="484"/>
      <c r="H87" s="484"/>
      <c r="I87" s="484"/>
    </row>
    <row r="88" spans="2:9">
      <c r="B88" s="484"/>
      <c r="C88" s="484"/>
      <c r="D88" s="484"/>
      <c r="E88" s="484"/>
      <c r="F88" s="484"/>
      <c r="G88" s="484"/>
      <c r="H88" s="484"/>
      <c r="I88" s="484"/>
    </row>
    <row r="89" spans="2:9">
      <c r="B89" s="484"/>
      <c r="C89" s="484"/>
      <c r="D89" s="484"/>
      <c r="E89" s="484"/>
      <c r="F89" s="484"/>
      <c r="G89" s="484"/>
      <c r="H89" s="484"/>
      <c r="I89" s="484"/>
    </row>
    <row r="90" spans="2:9">
      <c r="B90" s="484"/>
      <c r="C90" s="484"/>
      <c r="D90" s="484"/>
      <c r="E90" s="484"/>
      <c r="F90" s="484"/>
      <c r="G90" s="484"/>
      <c r="H90" s="484"/>
      <c r="I90" s="484"/>
    </row>
    <row r="91" spans="2:9">
      <c r="B91" s="484"/>
      <c r="C91" s="484"/>
      <c r="D91" s="484"/>
      <c r="E91" s="484"/>
      <c r="F91" s="484"/>
      <c r="G91" s="484"/>
      <c r="H91" s="484"/>
      <c r="I91" s="484"/>
    </row>
    <row r="92" spans="2:9">
      <c r="B92" s="484"/>
      <c r="C92" s="484"/>
      <c r="D92" s="484"/>
      <c r="E92" s="484"/>
      <c r="F92" s="484"/>
      <c r="G92" s="484"/>
      <c r="H92" s="484"/>
      <c r="I92" s="484"/>
    </row>
    <row r="93" spans="2:9">
      <c r="B93" s="484"/>
      <c r="C93" s="484"/>
      <c r="D93" s="484"/>
      <c r="E93" s="484"/>
      <c r="F93" s="484"/>
      <c r="G93" s="484"/>
      <c r="H93" s="484"/>
      <c r="I93" s="484"/>
    </row>
    <row r="94" spans="2:9">
      <c r="B94" s="484"/>
      <c r="C94" s="484"/>
      <c r="D94" s="484"/>
      <c r="E94" s="484"/>
      <c r="F94" s="484"/>
      <c r="G94" s="484"/>
      <c r="H94" s="484"/>
      <c r="I94" s="484"/>
    </row>
    <row r="95" spans="2:9">
      <c r="B95" s="484"/>
      <c r="C95" s="484"/>
      <c r="D95" s="484"/>
      <c r="E95" s="484"/>
      <c r="F95" s="484"/>
      <c r="G95" s="484"/>
      <c r="H95" s="484"/>
      <c r="I95" s="484"/>
    </row>
    <row r="96" spans="2:9">
      <c r="B96" s="484"/>
      <c r="C96" s="484"/>
      <c r="D96" s="484"/>
      <c r="E96" s="484"/>
      <c r="F96" s="484"/>
      <c r="G96" s="484"/>
      <c r="H96" s="484"/>
      <c r="I96" s="484"/>
    </row>
    <row r="97" spans="2:9">
      <c r="B97" s="484"/>
      <c r="C97" s="484"/>
      <c r="D97" s="484"/>
      <c r="E97" s="484"/>
      <c r="F97" s="484"/>
      <c r="G97" s="484"/>
      <c r="H97" s="484"/>
      <c r="I97" s="484"/>
    </row>
    <row r="98" spans="2:9">
      <c r="B98" s="484"/>
      <c r="C98" s="484"/>
      <c r="D98" s="484"/>
      <c r="E98" s="484"/>
      <c r="F98" s="484"/>
      <c r="G98" s="484"/>
      <c r="H98" s="484"/>
      <c r="I98" s="484"/>
    </row>
    <row r="99" spans="2:9">
      <c r="B99" s="484"/>
      <c r="C99" s="484"/>
      <c r="D99" s="484"/>
      <c r="E99" s="484"/>
      <c r="F99" s="484"/>
      <c r="G99" s="484"/>
      <c r="H99" s="484"/>
      <c r="I99" s="484"/>
    </row>
    <row r="100" spans="2:9">
      <c r="B100" s="484"/>
      <c r="C100" s="484"/>
      <c r="D100" s="484"/>
      <c r="E100" s="484"/>
      <c r="F100" s="484"/>
      <c r="G100" s="484"/>
      <c r="H100" s="484"/>
      <c r="I100" s="484"/>
    </row>
    <row r="101" spans="2:9">
      <c r="B101" s="484"/>
      <c r="C101" s="484"/>
      <c r="D101" s="484"/>
      <c r="E101" s="484"/>
      <c r="F101" s="484"/>
      <c r="G101" s="484"/>
      <c r="H101" s="484"/>
      <c r="I101" s="484"/>
    </row>
    <row r="102" spans="2:9">
      <c r="B102" s="484"/>
      <c r="C102" s="484"/>
      <c r="D102" s="484"/>
      <c r="E102" s="484"/>
      <c r="F102" s="484"/>
      <c r="G102" s="484"/>
      <c r="H102" s="484"/>
      <c r="I102" s="484"/>
    </row>
    <row r="103" spans="2:9">
      <c r="B103" s="484"/>
      <c r="C103" s="484"/>
      <c r="D103" s="484"/>
      <c r="E103" s="484"/>
      <c r="F103" s="484"/>
      <c r="G103" s="484"/>
      <c r="H103" s="484"/>
      <c r="I103" s="484"/>
    </row>
    <row r="104" spans="2:9">
      <c r="B104" s="484"/>
      <c r="C104" s="484"/>
      <c r="D104" s="484"/>
      <c r="E104" s="484"/>
      <c r="F104" s="484"/>
      <c r="G104" s="484"/>
      <c r="H104" s="484"/>
      <c r="I104" s="484"/>
    </row>
    <row r="105" spans="2:9">
      <c r="B105" s="484"/>
      <c r="C105" s="484"/>
      <c r="D105" s="484"/>
      <c r="E105" s="484"/>
      <c r="F105" s="484"/>
      <c r="G105" s="484"/>
      <c r="H105" s="484"/>
      <c r="I105" s="484"/>
    </row>
    <row r="106" spans="2:9">
      <c r="B106" s="484"/>
      <c r="C106" s="484"/>
      <c r="D106" s="484"/>
      <c r="E106" s="484"/>
      <c r="F106" s="484"/>
      <c r="G106" s="484"/>
      <c r="H106" s="484"/>
      <c r="I106" s="484"/>
    </row>
    <row r="107" spans="2:9">
      <c r="B107" s="484"/>
      <c r="C107" s="484"/>
      <c r="D107" s="484"/>
      <c r="E107" s="484"/>
      <c r="F107" s="484"/>
      <c r="G107" s="484"/>
      <c r="H107" s="484"/>
      <c r="I107" s="484"/>
    </row>
    <row r="108" spans="2:9">
      <c r="B108" s="484"/>
      <c r="C108" s="484"/>
      <c r="D108" s="484"/>
      <c r="E108" s="484"/>
      <c r="F108" s="484"/>
      <c r="G108" s="484"/>
      <c r="H108" s="484"/>
      <c r="I108" s="484"/>
    </row>
    <row r="109" spans="2:9">
      <c r="B109" s="484"/>
      <c r="C109" s="484"/>
      <c r="D109" s="484"/>
      <c r="E109" s="484"/>
      <c r="F109" s="484"/>
      <c r="G109" s="484"/>
      <c r="H109" s="484"/>
      <c r="I109" s="484"/>
    </row>
    <row r="110" spans="2:9">
      <c r="B110" s="484"/>
      <c r="C110" s="484"/>
      <c r="D110" s="484"/>
      <c r="E110" s="484"/>
      <c r="F110" s="484"/>
      <c r="G110" s="484"/>
      <c r="H110" s="484"/>
      <c r="I110" s="484"/>
    </row>
    <row r="111" spans="2:9">
      <c r="B111" s="484"/>
      <c r="C111" s="484"/>
      <c r="D111" s="484"/>
      <c r="E111" s="484"/>
      <c r="F111" s="484"/>
      <c r="G111" s="484"/>
      <c r="H111" s="484"/>
      <c r="I111" s="484"/>
    </row>
    <row r="112" spans="2:9">
      <c r="B112" s="484"/>
      <c r="C112" s="484"/>
      <c r="D112" s="484"/>
      <c r="E112" s="484"/>
      <c r="F112" s="484"/>
      <c r="G112" s="484"/>
      <c r="H112" s="484"/>
      <c r="I112" s="484"/>
    </row>
    <row r="113" spans="2:9">
      <c r="B113" s="484"/>
      <c r="C113" s="484"/>
      <c r="D113" s="484"/>
      <c r="E113" s="484"/>
      <c r="F113" s="484"/>
      <c r="G113" s="484"/>
      <c r="H113" s="484"/>
      <c r="I113" s="484"/>
    </row>
    <row r="114" spans="2:9">
      <c r="B114" s="484"/>
      <c r="C114" s="484"/>
      <c r="D114" s="484"/>
      <c r="E114" s="484"/>
      <c r="F114" s="484"/>
      <c r="G114" s="484"/>
      <c r="H114" s="484"/>
      <c r="I114" s="484"/>
    </row>
    <row r="115" spans="2:9">
      <c r="B115" s="484"/>
      <c r="C115" s="484"/>
      <c r="D115" s="484"/>
      <c r="E115" s="484"/>
      <c r="F115" s="484"/>
      <c r="G115" s="484"/>
      <c r="H115" s="484"/>
      <c r="I115" s="484"/>
    </row>
    <row r="116" spans="2:9">
      <c r="B116" s="484"/>
      <c r="C116" s="484"/>
      <c r="D116" s="484"/>
      <c r="E116" s="484"/>
      <c r="F116" s="484"/>
      <c r="G116" s="484"/>
      <c r="H116" s="484"/>
      <c r="I116" s="484"/>
    </row>
    <row r="117" spans="2:9">
      <c r="B117" s="484"/>
      <c r="C117" s="484"/>
      <c r="D117" s="484"/>
      <c r="E117" s="484"/>
      <c r="F117" s="484"/>
      <c r="G117" s="484"/>
      <c r="H117" s="484"/>
      <c r="I117" s="484"/>
    </row>
    <row r="118" spans="2:9">
      <c r="B118" s="484"/>
      <c r="C118" s="484"/>
      <c r="D118" s="484"/>
      <c r="E118" s="484"/>
      <c r="F118" s="484"/>
      <c r="G118" s="484"/>
      <c r="H118" s="484"/>
      <c r="I118" s="484"/>
    </row>
    <row r="119" spans="2:9">
      <c r="B119" s="484"/>
      <c r="C119" s="484"/>
      <c r="D119" s="484"/>
      <c r="E119" s="484"/>
      <c r="F119" s="484"/>
      <c r="G119" s="484"/>
      <c r="H119" s="484"/>
      <c r="I119" s="484"/>
    </row>
    <row r="120" spans="2:9">
      <c r="B120" s="484"/>
      <c r="C120" s="484"/>
      <c r="D120" s="484"/>
      <c r="E120" s="484"/>
      <c r="F120" s="484"/>
      <c r="G120" s="484"/>
      <c r="H120" s="484"/>
      <c r="I120" s="484"/>
    </row>
    <row r="121" spans="2:9">
      <c r="B121" s="484"/>
      <c r="C121" s="484"/>
      <c r="D121" s="484"/>
      <c r="E121" s="484"/>
      <c r="F121" s="484"/>
      <c r="G121" s="484"/>
      <c r="H121" s="484"/>
      <c r="I121" s="484"/>
    </row>
    <row r="122" spans="2:9">
      <c r="B122" s="484"/>
      <c r="C122" s="484"/>
      <c r="D122" s="484"/>
      <c r="E122" s="484"/>
      <c r="F122" s="484"/>
      <c r="G122" s="484"/>
      <c r="H122" s="484"/>
      <c r="I122" s="484"/>
    </row>
    <row r="123" spans="2:9">
      <c r="B123" s="484"/>
      <c r="C123" s="484"/>
      <c r="D123" s="484"/>
      <c r="E123" s="484"/>
      <c r="F123" s="484"/>
      <c r="G123" s="484"/>
      <c r="H123" s="484"/>
      <c r="I123" s="484"/>
    </row>
    <row r="124" spans="2:9">
      <c r="B124" s="484"/>
      <c r="C124" s="484"/>
      <c r="D124" s="484"/>
      <c r="E124" s="484"/>
      <c r="F124" s="484"/>
      <c r="G124" s="484"/>
      <c r="H124" s="484"/>
      <c r="I124" s="484"/>
    </row>
    <row r="125" spans="2:9">
      <c r="B125" s="484"/>
      <c r="C125" s="484"/>
      <c r="D125" s="484"/>
      <c r="E125" s="484"/>
      <c r="F125" s="484"/>
      <c r="G125" s="484"/>
      <c r="H125" s="484"/>
      <c r="I125" s="484"/>
    </row>
    <row r="126" spans="2:9">
      <c r="B126" s="484"/>
      <c r="C126" s="484"/>
      <c r="D126" s="484"/>
      <c r="E126" s="484"/>
      <c r="F126" s="484"/>
      <c r="G126" s="484"/>
      <c r="H126" s="484"/>
      <c r="I126" s="484"/>
    </row>
    <row r="127" spans="2:9">
      <c r="B127" s="484"/>
      <c r="C127" s="484"/>
      <c r="D127" s="484"/>
      <c r="E127" s="484"/>
      <c r="F127" s="484"/>
      <c r="G127" s="484"/>
      <c r="H127" s="484"/>
      <c r="I127" s="484"/>
    </row>
    <row r="128" spans="2:9">
      <c r="B128" s="484"/>
      <c r="C128" s="484"/>
      <c r="D128" s="484"/>
      <c r="E128" s="484"/>
      <c r="F128" s="484"/>
      <c r="G128" s="484"/>
      <c r="H128" s="484"/>
      <c r="I128" s="484"/>
    </row>
    <row r="129" spans="2:9">
      <c r="B129" s="484"/>
      <c r="C129" s="484"/>
      <c r="D129" s="484"/>
      <c r="E129" s="484"/>
      <c r="F129" s="484"/>
      <c r="G129" s="484"/>
      <c r="H129" s="484"/>
      <c r="I129" s="484"/>
    </row>
    <row r="130" spans="2:9">
      <c r="B130" s="484"/>
      <c r="C130" s="484"/>
      <c r="D130" s="484"/>
      <c r="E130" s="484"/>
      <c r="F130" s="484"/>
      <c r="G130" s="484"/>
      <c r="H130" s="484"/>
      <c r="I130" s="484"/>
    </row>
    <row r="131" spans="2:9">
      <c r="B131" s="484"/>
      <c r="C131" s="484"/>
      <c r="D131" s="484"/>
      <c r="E131" s="484"/>
      <c r="F131" s="484"/>
      <c r="G131" s="484"/>
      <c r="H131" s="484"/>
      <c r="I131" s="484"/>
    </row>
    <row r="132" spans="2:9">
      <c r="B132" s="484"/>
      <c r="C132" s="484"/>
      <c r="D132" s="484"/>
      <c r="E132" s="484"/>
      <c r="F132" s="484"/>
      <c r="G132" s="484"/>
      <c r="H132" s="484"/>
      <c r="I132" s="484"/>
    </row>
    <row r="133" spans="2:9">
      <c r="B133" s="484"/>
      <c r="C133" s="484"/>
      <c r="D133" s="484"/>
      <c r="E133" s="484"/>
      <c r="F133" s="484"/>
      <c r="G133" s="484"/>
      <c r="H133" s="484"/>
      <c r="I133" s="484"/>
    </row>
    <row r="134" spans="2:9">
      <c r="B134" s="484"/>
      <c r="C134" s="484"/>
      <c r="D134" s="484"/>
      <c r="E134" s="484"/>
      <c r="F134" s="484"/>
      <c r="G134" s="484"/>
      <c r="H134" s="484"/>
      <c r="I134" s="484"/>
    </row>
    <row r="135" spans="2:9">
      <c r="B135" s="484"/>
      <c r="C135" s="484"/>
      <c r="D135" s="484"/>
      <c r="E135" s="484"/>
      <c r="F135" s="484"/>
      <c r="G135" s="484"/>
      <c r="H135" s="484"/>
      <c r="I135" s="484"/>
    </row>
    <row r="136" spans="2:9">
      <c r="B136" s="484"/>
      <c r="C136" s="484"/>
      <c r="D136" s="484"/>
      <c r="E136" s="484"/>
      <c r="F136" s="484"/>
      <c r="G136" s="484"/>
      <c r="H136" s="484"/>
      <c r="I136" s="484"/>
    </row>
    <row r="137" spans="2:9">
      <c r="B137" s="484"/>
      <c r="C137" s="484"/>
      <c r="D137" s="484"/>
      <c r="E137" s="484"/>
      <c r="F137" s="484"/>
      <c r="G137" s="484"/>
      <c r="H137" s="484"/>
      <c r="I137" s="484"/>
    </row>
    <row r="138" spans="2:9">
      <c r="B138" s="484"/>
      <c r="C138" s="484"/>
      <c r="D138" s="484"/>
      <c r="E138" s="484"/>
      <c r="F138" s="484"/>
      <c r="G138" s="484"/>
      <c r="H138" s="484"/>
      <c r="I138" s="484"/>
    </row>
    <row r="139" spans="2:9">
      <c r="B139" s="484"/>
      <c r="C139" s="484"/>
      <c r="D139" s="484"/>
      <c r="E139" s="484"/>
      <c r="F139" s="484"/>
      <c r="G139" s="484"/>
      <c r="H139" s="484"/>
      <c r="I139" s="484"/>
    </row>
    <row r="140" spans="2:9">
      <c r="B140" s="484"/>
      <c r="C140" s="484"/>
      <c r="D140" s="484"/>
      <c r="E140" s="484"/>
      <c r="F140" s="484"/>
      <c r="G140" s="484"/>
      <c r="H140" s="484"/>
      <c r="I140" s="484"/>
    </row>
    <row r="141" spans="2:9">
      <c r="B141" s="484"/>
      <c r="C141" s="484"/>
      <c r="D141" s="484"/>
      <c r="E141" s="484"/>
      <c r="F141" s="484"/>
      <c r="G141" s="484"/>
      <c r="H141" s="484"/>
      <c r="I141" s="484"/>
    </row>
    <row r="142" spans="2:9">
      <c r="B142" s="484"/>
      <c r="C142" s="484"/>
      <c r="D142" s="484"/>
      <c r="E142" s="484"/>
      <c r="F142" s="484"/>
      <c r="G142" s="484"/>
      <c r="H142" s="484"/>
      <c r="I142" s="484"/>
    </row>
    <row r="143" spans="2:9">
      <c r="B143" s="484"/>
      <c r="C143" s="484"/>
      <c r="D143" s="484"/>
      <c r="E143" s="484"/>
      <c r="F143" s="484"/>
      <c r="G143" s="484"/>
      <c r="H143" s="484"/>
      <c r="I143" s="484"/>
    </row>
    <row r="144" spans="2:9">
      <c r="B144" s="484"/>
      <c r="C144" s="484"/>
      <c r="D144" s="484"/>
      <c r="E144" s="484"/>
      <c r="F144" s="484"/>
      <c r="G144" s="484"/>
      <c r="H144" s="484"/>
      <c r="I144" s="484"/>
    </row>
    <row r="145" spans="2:9">
      <c r="B145" s="484"/>
      <c r="C145" s="484"/>
      <c r="D145" s="484"/>
      <c r="E145" s="484"/>
      <c r="F145" s="484"/>
      <c r="G145" s="484"/>
      <c r="H145" s="484"/>
      <c r="I145" s="484"/>
    </row>
    <row r="146" spans="2:9">
      <c r="B146" s="484"/>
      <c r="C146" s="484"/>
      <c r="D146" s="484"/>
      <c r="E146" s="484"/>
      <c r="F146" s="484"/>
      <c r="G146" s="484"/>
      <c r="H146" s="484"/>
      <c r="I146" s="484"/>
    </row>
    <row r="147" spans="2:9">
      <c r="B147" s="484"/>
      <c r="C147" s="484"/>
      <c r="D147" s="484"/>
      <c r="E147" s="484"/>
      <c r="F147" s="484"/>
      <c r="G147" s="484"/>
      <c r="H147" s="484"/>
      <c r="I147" s="484"/>
    </row>
    <row r="148" spans="2:9">
      <c r="B148" s="484"/>
      <c r="C148" s="484"/>
      <c r="D148" s="484"/>
      <c r="E148" s="484"/>
      <c r="F148" s="484"/>
      <c r="G148" s="484"/>
      <c r="H148" s="484"/>
      <c r="I148" s="484"/>
    </row>
    <row r="149" spans="2:9">
      <c r="B149" s="484"/>
      <c r="C149" s="484"/>
      <c r="D149" s="484"/>
      <c r="E149" s="484"/>
      <c r="F149" s="484"/>
      <c r="G149" s="484"/>
      <c r="H149" s="484"/>
      <c r="I149" s="484"/>
    </row>
    <row r="150" spans="2:9">
      <c r="B150" s="484"/>
      <c r="C150" s="484"/>
      <c r="D150" s="484"/>
      <c r="E150" s="484"/>
      <c r="F150" s="484"/>
      <c r="G150" s="484"/>
      <c r="H150" s="484"/>
      <c r="I150" s="484"/>
    </row>
    <row r="151" spans="2:9">
      <c r="B151" s="484"/>
      <c r="C151" s="484"/>
      <c r="D151" s="484"/>
      <c r="E151" s="484"/>
      <c r="F151" s="484"/>
      <c r="G151" s="484"/>
      <c r="H151" s="484"/>
      <c r="I151" s="484"/>
    </row>
    <row r="152" spans="2:9">
      <c r="B152" s="484"/>
      <c r="C152" s="484"/>
      <c r="D152" s="484"/>
      <c r="E152" s="484"/>
      <c r="F152" s="484"/>
      <c r="G152" s="484"/>
      <c r="H152" s="484"/>
      <c r="I152" s="484"/>
    </row>
    <row r="153" spans="2:9">
      <c r="B153" s="484"/>
      <c r="C153" s="484"/>
      <c r="D153" s="484"/>
      <c r="E153" s="484"/>
      <c r="F153" s="484"/>
      <c r="G153" s="484"/>
      <c r="H153" s="484"/>
      <c r="I153" s="484"/>
    </row>
    <row r="154" spans="2:9">
      <c r="B154" s="484"/>
      <c r="C154" s="484"/>
      <c r="D154" s="484"/>
      <c r="E154" s="484"/>
      <c r="F154" s="484"/>
      <c r="G154" s="484"/>
      <c r="H154" s="484"/>
      <c r="I154" s="484"/>
    </row>
    <row r="155" spans="2:9">
      <c r="B155" s="484"/>
      <c r="C155" s="484"/>
      <c r="D155" s="484"/>
      <c r="E155" s="484"/>
      <c r="F155" s="484"/>
      <c r="G155" s="484"/>
      <c r="H155" s="484"/>
      <c r="I155" s="484"/>
    </row>
    <row r="156" spans="2:9">
      <c r="B156" s="484"/>
      <c r="C156" s="484"/>
      <c r="D156" s="484"/>
      <c r="E156" s="484"/>
      <c r="F156" s="484"/>
      <c r="G156" s="484"/>
      <c r="H156" s="484"/>
      <c r="I156" s="484"/>
    </row>
    <row r="157" spans="2:9">
      <c r="B157" s="484"/>
      <c r="C157" s="484"/>
      <c r="D157" s="484"/>
      <c r="E157" s="484"/>
      <c r="F157" s="484"/>
      <c r="G157" s="484"/>
      <c r="H157" s="484"/>
      <c r="I157" s="484"/>
    </row>
    <row r="158" spans="2:9">
      <c r="B158" s="484"/>
      <c r="C158" s="484"/>
      <c r="D158" s="484"/>
      <c r="E158" s="484"/>
      <c r="F158" s="484"/>
      <c r="G158" s="484"/>
      <c r="H158" s="484"/>
      <c r="I158" s="484"/>
    </row>
    <row r="159" spans="2:9">
      <c r="B159" s="484"/>
      <c r="C159" s="484"/>
      <c r="D159" s="484"/>
      <c r="E159" s="484"/>
      <c r="F159" s="484"/>
      <c r="G159" s="484"/>
      <c r="H159" s="484"/>
      <c r="I159" s="484"/>
    </row>
    <row r="160" spans="2:9">
      <c r="B160" s="484"/>
      <c r="C160" s="484"/>
      <c r="D160" s="484"/>
      <c r="E160" s="484"/>
      <c r="F160" s="484"/>
      <c r="G160" s="484"/>
      <c r="H160" s="484"/>
      <c r="I160" s="484"/>
    </row>
    <row r="161" spans="2:9">
      <c r="B161" s="484"/>
      <c r="C161" s="484"/>
      <c r="D161" s="484"/>
      <c r="E161" s="484"/>
      <c r="F161" s="484"/>
      <c r="G161" s="484"/>
      <c r="H161" s="484"/>
      <c r="I161" s="484"/>
    </row>
    <row r="162" spans="2:9">
      <c r="B162" s="484"/>
      <c r="C162" s="484"/>
      <c r="D162" s="484"/>
      <c r="E162" s="484"/>
      <c r="F162" s="484"/>
      <c r="G162" s="484"/>
      <c r="H162" s="484"/>
      <c r="I162" s="484"/>
    </row>
    <row r="163" spans="2:9">
      <c r="B163" s="484"/>
      <c r="C163" s="484"/>
      <c r="D163" s="484"/>
      <c r="E163" s="484"/>
      <c r="F163" s="484"/>
      <c r="G163" s="484"/>
      <c r="H163" s="484"/>
      <c r="I163" s="484"/>
    </row>
    <row r="164" spans="2:9">
      <c r="B164" s="484"/>
      <c r="C164" s="484"/>
      <c r="D164" s="484"/>
      <c r="E164" s="484"/>
      <c r="F164" s="484"/>
      <c r="G164" s="484"/>
      <c r="H164" s="484"/>
      <c r="I164" s="484"/>
    </row>
    <row r="165" spans="2:9">
      <c r="B165" s="484"/>
      <c r="C165" s="484"/>
      <c r="D165" s="484"/>
      <c r="E165" s="484"/>
      <c r="F165" s="484"/>
      <c r="G165" s="484"/>
      <c r="H165" s="484"/>
      <c r="I165" s="484"/>
    </row>
    <row r="166" spans="2:9">
      <c r="B166" s="484"/>
      <c r="C166" s="484"/>
      <c r="D166" s="484"/>
      <c r="E166" s="484"/>
      <c r="F166" s="484"/>
      <c r="G166" s="484"/>
      <c r="H166" s="484"/>
      <c r="I166" s="484"/>
    </row>
    <row r="167" spans="2:9">
      <c r="B167" s="484"/>
      <c r="C167" s="484"/>
      <c r="D167" s="484"/>
      <c r="E167" s="484"/>
      <c r="F167" s="484"/>
      <c r="G167" s="484"/>
      <c r="H167" s="484"/>
      <c r="I167" s="484"/>
    </row>
    <row r="168" spans="2:9">
      <c r="B168" s="484"/>
      <c r="C168" s="484"/>
      <c r="D168" s="484"/>
      <c r="E168" s="484"/>
      <c r="F168" s="484"/>
      <c r="G168" s="484"/>
      <c r="H168" s="484"/>
      <c r="I168" s="484"/>
    </row>
    <row r="169" spans="2:9">
      <c r="B169" s="484"/>
      <c r="C169" s="484"/>
      <c r="D169" s="484"/>
      <c r="E169" s="484"/>
      <c r="F169" s="484"/>
      <c r="G169" s="484"/>
      <c r="H169" s="484"/>
      <c r="I169" s="484"/>
    </row>
    <row r="170" spans="2:9">
      <c r="B170" s="484"/>
      <c r="C170" s="484"/>
      <c r="D170" s="484"/>
      <c r="E170" s="484"/>
      <c r="F170" s="484"/>
      <c r="G170" s="484"/>
      <c r="H170" s="484"/>
      <c r="I170" s="484"/>
    </row>
    <row r="171" spans="2:9">
      <c r="B171" s="484"/>
      <c r="C171" s="484"/>
      <c r="D171" s="484"/>
      <c r="E171" s="484"/>
      <c r="F171" s="484"/>
      <c r="G171" s="484"/>
      <c r="H171" s="484"/>
      <c r="I171" s="484"/>
    </row>
    <row r="172" spans="2:9">
      <c r="B172" s="484"/>
      <c r="C172" s="484"/>
      <c r="D172" s="484"/>
      <c r="E172" s="484"/>
      <c r="F172" s="484"/>
      <c r="G172" s="484"/>
      <c r="H172" s="484"/>
      <c r="I172" s="484"/>
    </row>
    <row r="173" spans="2:9">
      <c r="B173" s="484"/>
      <c r="C173" s="484"/>
      <c r="D173" s="484"/>
      <c r="E173" s="484"/>
      <c r="F173" s="484"/>
      <c r="G173" s="484"/>
      <c r="H173" s="484"/>
      <c r="I173" s="484"/>
    </row>
    <row r="174" spans="2:9">
      <c r="B174" s="484"/>
      <c r="C174" s="484"/>
      <c r="D174" s="484"/>
      <c r="E174" s="484"/>
      <c r="F174" s="484"/>
      <c r="G174" s="484"/>
      <c r="H174" s="484"/>
      <c r="I174" s="484"/>
    </row>
    <row r="175" spans="2:9">
      <c r="B175" s="484"/>
      <c r="C175" s="484"/>
      <c r="D175" s="484"/>
      <c r="E175" s="484"/>
      <c r="F175" s="484"/>
      <c r="G175" s="484"/>
      <c r="H175" s="484"/>
      <c r="I175" s="484"/>
    </row>
    <row r="176" spans="2:9">
      <c r="B176" s="484"/>
      <c r="C176" s="484"/>
      <c r="D176" s="484"/>
      <c r="E176" s="484"/>
      <c r="F176" s="484"/>
      <c r="G176" s="484"/>
      <c r="H176" s="484"/>
      <c r="I176" s="484"/>
    </row>
    <row r="177" spans="2:9">
      <c r="B177" s="484"/>
      <c r="C177" s="484"/>
      <c r="D177" s="484"/>
      <c r="E177" s="484"/>
      <c r="F177" s="484"/>
      <c r="G177" s="484"/>
      <c r="H177" s="484"/>
      <c r="I177" s="484"/>
    </row>
    <row r="178" spans="2:9">
      <c r="B178" s="484"/>
      <c r="C178" s="484"/>
      <c r="D178" s="484"/>
      <c r="E178" s="484"/>
      <c r="F178" s="484"/>
      <c r="G178" s="484"/>
      <c r="H178" s="484"/>
      <c r="I178" s="484"/>
    </row>
    <row r="179" spans="2:9">
      <c r="B179" s="484"/>
      <c r="C179" s="484"/>
      <c r="D179" s="484"/>
      <c r="E179" s="484"/>
      <c r="F179" s="484"/>
      <c r="G179" s="484"/>
      <c r="H179" s="484"/>
      <c r="I179" s="484"/>
    </row>
    <row r="180" spans="2:9">
      <c r="B180" s="484"/>
      <c r="C180" s="484"/>
      <c r="D180" s="484"/>
      <c r="E180" s="484"/>
      <c r="F180" s="484"/>
      <c r="G180" s="484"/>
      <c r="H180" s="484"/>
      <c r="I180" s="484"/>
    </row>
    <row r="181" spans="2:9">
      <c r="B181" s="484"/>
      <c r="C181" s="484"/>
      <c r="D181" s="484"/>
      <c r="E181" s="484"/>
      <c r="F181" s="484"/>
      <c r="G181" s="484"/>
      <c r="H181" s="484"/>
      <c r="I181" s="484"/>
    </row>
    <row r="182" spans="2:9">
      <c r="B182" s="484"/>
      <c r="C182" s="484"/>
      <c r="D182" s="484"/>
      <c r="E182" s="484"/>
      <c r="F182" s="484"/>
      <c r="G182" s="484"/>
      <c r="H182" s="484"/>
      <c r="I182" s="484"/>
    </row>
    <row r="183" spans="2:9">
      <c r="B183" s="484"/>
      <c r="C183" s="484"/>
      <c r="D183" s="484"/>
      <c r="E183" s="484"/>
      <c r="F183" s="484"/>
      <c r="G183" s="484"/>
      <c r="H183" s="484"/>
      <c r="I183" s="484"/>
    </row>
    <row r="184" spans="2:9">
      <c r="B184" s="484"/>
      <c r="C184" s="484"/>
      <c r="D184" s="484"/>
      <c r="E184" s="484"/>
      <c r="F184" s="484"/>
      <c r="G184" s="484"/>
      <c r="H184" s="484"/>
      <c r="I184" s="484"/>
    </row>
    <row r="185" spans="2:9">
      <c r="B185" s="484"/>
      <c r="C185" s="484"/>
      <c r="D185" s="484"/>
      <c r="E185" s="484"/>
      <c r="F185" s="484"/>
      <c r="G185" s="484"/>
      <c r="H185" s="484"/>
      <c r="I185" s="484"/>
    </row>
    <row r="186" spans="2:9">
      <c r="B186" s="484"/>
      <c r="C186" s="484"/>
      <c r="D186" s="484"/>
      <c r="E186" s="484"/>
      <c r="F186" s="484"/>
      <c r="G186" s="484"/>
      <c r="H186" s="484"/>
      <c r="I186" s="484"/>
    </row>
    <row r="187" spans="2:9">
      <c r="B187" s="484"/>
      <c r="C187" s="484"/>
      <c r="D187" s="484"/>
      <c r="E187" s="484"/>
      <c r="F187" s="484"/>
      <c r="G187" s="484"/>
      <c r="H187" s="484"/>
      <c r="I187" s="484"/>
    </row>
    <row r="188" spans="2:9">
      <c r="B188" s="484"/>
      <c r="C188" s="484"/>
      <c r="D188" s="484"/>
      <c r="E188" s="484"/>
      <c r="F188" s="484"/>
      <c r="G188" s="484"/>
      <c r="H188" s="484"/>
      <c r="I188" s="484"/>
    </row>
    <row r="189" spans="2:9">
      <c r="B189" s="484"/>
      <c r="C189" s="484"/>
      <c r="D189" s="484"/>
      <c r="E189" s="484"/>
      <c r="F189" s="484"/>
      <c r="G189" s="484"/>
      <c r="H189" s="484"/>
      <c r="I189" s="484"/>
    </row>
    <row r="190" spans="2:9">
      <c r="B190" s="484"/>
      <c r="C190" s="484"/>
      <c r="D190" s="484"/>
      <c r="E190" s="484"/>
      <c r="F190" s="484"/>
      <c r="G190" s="484"/>
      <c r="H190" s="484"/>
      <c r="I190" s="484"/>
    </row>
    <row r="191" spans="2:9">
      <c r="B191" s="484"/>
      <c r="C191" s="484"/>
      <c r="D191" s="484"/>
      <c r="E191" s="484"/>
      <c r="F191" s="484"/>
      <c r="G191" s="484"/>
      <c r="H191" s="484"/>
      <c r="I191" s="484"/>
    </row>
    <row r="192" spans="2:9">
      <c r="B192" s="484"/>
      <c r="C192" s="484"/>
      <c r="D192" s="484"/>
      <c r="E192" s="484"/>
      <c r="F192" s="484"/>
      <c r="G192" s="484"/>
      <c r="H192" s="484"/>
      <c r="I192" s="484"/>
    </row>
    <row r="193" spans="2:9">
      <c r="B193" s="484"/>
      <c r="C193" s="484"/>
      <c r="D193" s="484"/>
      <c r="E193" s="484"/>
      <c r="F193" s="484"/>
      <c r="G193" s="484"/>
      <c r="H193" s="484"/>
      <c r="I193" s="484"/>
    </row>
    <row r="194" spans="2:9">
      <c r="B194" s="484"/>
      <c r="C194" s="484"/>
      <c r="D194" s="484"/>
      <c r="E194" s="484"/>
      <c r="F194" s="484"/>
      <c r="G194" s="484"/>
      <c r="H194" s="484"/>
      <c r="I194" s="484"/>
    </row>
    <row r="195" spans="2:9">
      <c r="B195" s="484"/>
      <c r="C195" s="484"/>
      <c r="D195" s="484"/>
      <c r="E195" s="484"/>
      <c r="F195" s="484"/>
      <c r="G195" s="484"/>
      <c r="H195" s="484"/>
      <c r="I195" s="484"/>
    </row>
    <row r="196" spans="2:9">
      <c r="B196" s="484"/>
      <c r="C196" s="484"/>
      <c r="D196" s="484"/>
      <c r="E196" s="484"/>
      <c r="F196" s="484"/>
      <c r="G196" s="484"/>
      <c r="H196" s="484"/>
      <c r="I196" s="484"/>
    </row>
    <row r="197" spans="2:9">
      <c r="B197" s="484"/>
      <c r="C197" s="484"/>
      <c r="D197" s="484"/>
      <c r="E197" s="484"/>
      <c r="F197" s="484"/>
      <c r="G197" s="484"/>
      <c r="H197" s="484"/>
      <c r="I197" s="484"/>
    </row>
    <row r="198" spans="2:9">
      <c r="B198" s="484"/>
      <c r="C198" s="484"/>
      <c r="D198" s="484"/>
      <c r="E198" s="484"/>
      <c r="F198" s="484"/>
      <c r="G198" s="484"/>
      <c r="H198" s="484"/>
      <c r="I198" s="484"/>
    </row>
    <row r="199" spans="2:9">
      <c r="B199" s="484"/>
      <c r="C199" s="484"/>
      <c r="D199" s="484"/>
      <c r="E199" s="484"/>
      <c r="F199" s="484"/>
      <c r="G199" s="484"/>
      <c r="H199" s="484"/>
      <c r="I199" s="484"/>
    </row>
    <row r="200" spans="2:9">
      <c r="B200" s="484"/>
      <c r="C200" s="484"/>
      <c r="D200" s="484"/>
      <c r="E200" s="484"/>
      <c r="F200" s="484"/>
      <c r="G200" s="484"/>
      <c r="H200" s="484"/>
      <c r="I200" s="484"/>
    </row>
    <row r="201" spans="2:9">
      <c r="B201" s="484"/>
      <c r="C201" s="484"/>
      <c r="D201" s="484"/>
      <c r="E201" s="484"/>
      <c r="F201" s="484"/>
      <c r="G201" s="484"/>
      <c r="H201" s="484"/>
      <c r="I201" s="484"/>
    </row>
    <row r="202" spans="2:9">
      <c r="B202" s="484"/>
      <c r="C202" s="484"/>
      <c r="D202" s="484"/>
      <c r="E202" s="484"/>
      <c r="F202" s="484"/>
      <c r="G202" s="484"/>
      <c r="H202" s="484"/>
      <c r="I202" s="484"/>
    </row>
    <row r="203" spans="2:9">
      <c r="B203" s="484"/>
      <c r="C203" s="484"/>
      <c r="D203" s="484"/>
      <c r="E203" s="484"/>
      <c r="F203" s="484"/>
      <c r="G203" s="484"/>
      <c r="H203" s="484"/>
      <c r="I203" s="484"/>
    </row>
    <row r="204" spans="2:9">
      <c r="B204" s="484"/>
      <c r="C204" s="484"/>
      <c r="D204" s="484"/>
      <c r="E204" s="484"/>
      <c r="F204" s="484"/>
      <c r="G204" s="484"/>
      <c r="H204" s="484"/>
      <c r="I204" s="484"/>
    </row>
    <row r="205" spans="2:9">
      <c r="B205" s="484"/>
      <c r="C205" s="484"/>
      <c r="D205" s="484"/>
      <c r="E205" s="484"/>
      <c r="F205" s="484"/>
      <c r="G205" s="484"/>
      <c r="H205" s="484"/>
      <c r="I205" s="484"/>
    </row>
    <row r="206" spans="2:9">
      <c r="B206" s="484"/>
      <c r="C206" s="484"/>
      <c r="D206" s="484"/>
      <c r="E206" s="484"/>
      <c r="F206" s="484"/>
      <c r="G206" s="484"/>
      <c r="H206" s="484"/>
      <c r="I206" s="484"/>
    </row>
    <row r="207" spans="2:9">
      <c r="B207" s="484"/>
      <c r="C207" s="484"/>
      <c r="D207" s="484"/>
      <c r="E207" s="484"/>
      <c r="F207" s="484"/>
      <c r="G207" s="484"/>
      <c r="H207" s="484"/>
      <c r="I207" s="484"/>
    </row>
    <row r="208" spans="2:9">
      <c r="B208" s="484"/>
      <c r="C208" s="484"/>
      <c r="D208" s="484"/>
      <c r="E208" s="484"/>
      <c r="F208" s="484"/>
      <c r="G208" s="484"/>
      <c r="H208" s="484"/>
      <c r="I208" s="484"/>
    </row>
    <row r="209" spans="2:9">
      <c r="B209" s="484"/>
      <c r="C209" s="484"/>
      <c r="D209" s="484"/>
      <c r="E209" s="484"/>
      <c r="F209" s="484"/>
      <c r="G209" s="484"/>
      <c r="H209" s="484"/>
      <c r="I209" s="484"/>
    </row>
    <row r="210" spans="2:9">
      <c r="B210" s="484"/>
      <c r="C210" s="484"/>
      <c r="D210" s="484"/>
      <c r="E210" s="484"/>
      <c r="F210" s="484"/>
      <c r="G210" s="484"/>
      <c r="H210" s="484"/>
      <c r="I210" s="484"/>
    </row>
    <row r="211" spans="2:9">
      <c r="B211" s="484"/>
      <c r="C211" s="484"/>
      <c r="D211" s="484"/>
      <c r="E211" s="484"/>
      <c r="F211" s="484"/>
      <c r="G211" s="484"/>
      <c r="H211" s="484"/>
      <c r="I211" s="484"/>
    </row>
    <row r="212" spans="2:9">
      <c r="B212" s="484"/>
      <c r="C212" s="484"/>
      <c r="D212" s="484"/>
      <c r="E212" s="484"/>
      <c r="F212" s="484"/>
      <c r="G212" s="484"/>
      <c r="H212" s="484"/>
      <c r="I212" s="484"/>
    </row>
    <row r="213" spans="2:9">
      <c r="B213" s="484"/>
      <c r="C213" s="484"/>
      <c r="D213" s="484"/>
      <c r="E213" s="484"/>
      <c r="F213" s="484"/>
      <c r="G213" s="484"/>
      <c r="H213" s="484"/>
      <c r="I213" s="484"/>
    </row>
    <row r="214" spans="2:9">
      <c r="B214" s="484"/>
      <c r="C214" s="484"/>
      <c r="D214" s="484"/>
      <c r="E214" s="484"/>
      <c r="F214" s="484"/>
      <c r="G214" s="484"/>
      <c r="H214" s="484"/>
      <c r="I214" s="484"/>
    </row>
    <row r="215" spans="2:9">
      <c r="B215" s="484"/>
      <c r="C215" s="484"/>
      <c r="D215" s="484"/>
      <c r="E215" s="484"/>
      <c r="F215" s="484"/>
      <c r="G215" s="484"/>
      <c r="H215" s="484"/>
      <c r="I215" s="484"/>
    </row>
    <row r="216" spans="2:9">
      <c r="B216" s="484"/>
      <c r="C216" s="484"/>
      <c r="D216" s="484"/>
      <c r="E216" s="484"/>
      <c r="F216" s="484"/>
      <c r="G216" s="484"/>
      <c r="H216" s="484"/>
      <c r="I216" s="484"/>
    </row>
    <row r="217" spans="2:9">
      <c r="B217" s="484"/>
      <c r="C217" s="484"/>
      <c r="D217" s="484"/>
      <c r="E217" s="484"/>
      <c r="F217" s="484"/>
      <c r="G217" s="484"/>
      <c r="H217" s="484"/>
      <c r="I217" s="484"/>
    </row>
    <row r="218" spans="2:9">
      <c r="B218" s="484"/>
      <c r="C218" s="484"/>
      <c r="D218" s="484"/>
      <c r="E218" s="484"/>
      <c r="F218" s="484"/>
      <c r="G218" s="484"/>
      <c r="H218" s="484"/>
      <c r="I218" s="484"/>
    </row>
    <row r="219" spans="2:9">
      <c r="B219" s="484"/>
      <c r="C219" s="484"/>
      <c r="D219" s="484"/>
      <c r="E219" s="484"/>
      <c r="F219" s="484"/>
      <c r="G219" s="484"/>
      <c r="H219" s="484"/>
      <c r="I219" s="484"/>
    </row>
    <row r="220" spans="2:9">
      <c r="B220" s="484"/>
      <c r="C220" s="484"/>
      <c r="D220" s="484"/>
      <c r="E220" s="484"/>
      <c r="F220" s="484"/>
      <c r="G220" s="484"/>
      <c r="H220" s="484"/>
      <c r="I220" s="484"/>
    </row>
    <row r="221" spans="2:9">
      <c r="B221" s="484"/>
      <c r="C221" s="484"/>
      <c r="D221" s="484"/>
      <c r="E221" s="484"/>
      <c r="F221" s="484"/>
      <c r="G221" s="484"/>
      <c r="H221" s="484"/>
      <c r="I221" s="484"/>
    </row>
    <row r="222" spans="2:9">
      <c r="B222" s="484"/>
      <c r="C222" s="484"/>
      <c r="D222" s="484"/>
      <c r="E222" s="484"/>
      <c r="F222" s="484"/>
      <c r="G222" s="484"/>
      <c r="H222" s="484"/>
      <c r="I222" s="484"/>
    </row>
    <row r="223" spans="2:9">
      <c r="B223" s="484"/>
      <c r="C223" s="484"/>
      <c r="D223" s="484"/>
      <c r="E223" s="484"/>
      <c r="F223" s="484"/>
      <c r="G223" s="484"/>
      <c r="H223" s="484"/>
      <c r="I223" s="484"/>
    </row>
    <row r="224" spans="2:9">
      <c r="B224" s="484"/>
      <c r="C224" s="484"/>
      <c r="D224" s="484"/>
      <c r="E224" s="484"/>
      <c r="F224" s="484"/>
      <c r="G224" s="484"/>
      <c r="H224" s="484"/>
      <c r="I224" s="484"/>
    </row>
    <row r="225" spans="2:9">
      <c r="B225" s="484"/>
      <c r="C225" s="484"/>
      <c r="D225" s="484"/>
      <c r="E225" s="484"/>
      <c r="F225" s="484"/>
      <c r="G225" s="484"/>
      <c r="H225" s="484"/>
      <c r="I225" s="484"/>
    </row>
    <row r="226" spans="2:9">
      <c r="B226" s="484"/>
      <c r="C226" s="484"/>
      <c r="D226" s="484"/>
      <c r="E226" s="484"/>
      <c r="F226" s="484"/>
      <c r="G226" s="484"/>
      <c r="H226" s="484"/>
      <c r="I226" s="484"/>
    </row>
    <row r="227" spans="2:9">
      <c r="B227" s="484"/>
      <c r="C227" s="484"/>
      <c r="D227" s="484"/>
      <c r="E227" s="484"/>
      <c r="F227" s="484"/>
      <c r="G227" s="484"/>
      <c r="H227" s="484"/>
      <c r="I227" s="484"/>
    </row>
    <row r="228" spans="2:9">
      <c r="B228" s="484"/>
      <c r="C228" s="484"/>
      <c r="D228" s="484"/>
      <c r="E228" s="484"/>
      <c r="F228" s="484"/>
      <c r="G228" s="484"/>
      <c r="H228" s="484"/>
      <c r="I228" s="484"/>
    </row>
    <row r="229" spans="2:9">
      <c r="B229" s="484"/>
      <c r="C229" s="484"/>
      <c r="D229" s="484"/>
      <c r="E229" s="484"/>
      <c r="F229" s="484"/>
      <c r="G229" s="484"/>
      <c r="H229" s="484"/>
      <c r="I229" s="484"/>
    </row>
    <row r="230" spans="2:9">
      <c r="B230" s="484"/>
      <c r="C230" s="484"/>
      <c r="D230" s="484"/>
      <c r="E230" s="484"/>
      <c r="F230" s="484"/>
      <c r="G230" s="484"/>
      <c r="H230" s="484"/>
      <c r="I230" s="484"/>
    </row>
    <row r="231" spans="2:9">
      <c r="B231" s="484"/>
      <c r="C231" s="484"/>
      <c r="D231" s="484"/>
      <c r="E231" s="484"/>
      <c r="F231" s="484"/>
      <c r="G231" s="484"/>
      <c r="H231" s="484"/>
      <c r="I231" s="484"/>
    </row>
    <row r="232" spans="2:9">
      <c r="B232" s="484"/>
      <c r="C232" s="484"/>
      <c r="D232" s="484"/>
      <c r="E232" s="484"/>
      <c r="F232" s="484"/>
      <c r="G232" s="484"/>
      <c r="H232" s="484"/>
      <c r="I232" s="484"/>
    </row>
    <row r="233" spans="2:9">
      <c r="B233" s="484"/>
      <c r="C233" s="484"/>
      <c r="D233" s="484"/>
      <c r="E233" s="484"/>
      <c r="F233" s="484"/>
      <c r="G233" s="484"/>
      <c r="H233" s="484"/>
      <c r="I233" s="484"/>
    </row>
    <row r="234" spans="2:9">
      <c r="B234" s="484"/>
      <c r="C234" s="484"/>
      <c r="D234" s="484"/>
      <c r="E234" s="484"/>
      <c r="F234" s="484"/>
      <c r="G234" s="484"/>
      <c r="H234" s="484"/>
      <c r="I234" s="484"/>
    </row>
    <row r="235" spans="2:9">
      <c r="B235" s="484"/>
      <c r="C235" s="484"/>
      <c r="D235" s="484"/>
      <c r="E235" s="484"/>
      <c r="F235" s="484"/>
      <c r="G235" s="484"/>
      <c r="H235" s="484"/>
      <c r="I235" s="484"/>
    </row>
    <row r="236" spans="2:9">
      <c r="B236" s="484"/>
      <c r="C236" s="484"/>
      <c r="D236" s="484"/>
      <c r="E236" s="484"/>
      <c r="F236" s="484"/>
      <c r="G236" s="484"/>
      <c r="H236" s="484"/>
      <c r="I236" s="484"/>
    </row>
    <row r="237" spans="2:9">
      <c r="B237" s="484"/>
      <c r="C237" s="484"/>
      <c r="D237" s="484"/>
      <c r="E237" s="484"/>
      <c r="F237" s="484"/>
      <c r="G237" s="484"/>
      <c r="H237" s="484"/>
      <c r="I237" s="484"/>
    </row>
    <row r="238" spans="2:9">
      <c r="B238" s="484"/>
      <c r="C238" s="484"/>
      <c r="D238" s="484"/>
      <c r="E238" s="484"/>
      <c r="F238" s="484"/>
      <c r="G238" s="484"/>
      <c r="H238" s="484"/>
      <c r="I238" s="484"/>
    </row>
    <row r="239" spans="2:9">
      <c r="B239" s="484"/>
      <c r="C239" s="484"/>
      <c r="D239" s="484"/>
      <c r="E239" s="484"/>
      <c r="F239" s="484"/>
      <c r="G239" s="484"/>
      <c r="H239" s="484"/>
      <c r="I239" s="484"/>
    </row>
    <row r="240" spans="2:9">
      <c r="B240" s="484"/>
      <c r="C240" s="484"/>
      <c r="D240" s="484"/>
      <c r="E240" s="484"/>
      <c r="F240" s="484"/>
      <c r="G240" s="484"/>
      <c r="H240" s="484"/>
      <c r="I240" s="484"/>
    </row>
    <row r="241" spans="2:9">
      <c r="B241" s="484"/>
      <c r="C241" s="484"/>
      <c r="D241" s="484"/>
      <c r="E241" s="484"/>
      <c r="F241" s="484"/>
      <c r="G241" s="484"/>
      <c r="H241" s="484"/>
      <c r="I241" s="484"/>
    </row>
    <row r="242" spans="2:9">
      <c r="B242" s="484"/>
      <c r="C242" s="484"/>
      <c r="D242" s="484"/>
      <c r="E242" s="484"/>
      <c r="F242" s="484"/>
      <c r="G242" s="484"/>
      <c r="H242" s="484"/>
      <c r="I242" s="484"/>
    </row>
    <row r="243" spans="2:9">
      <c r="B243" s="484"/>
      <c r="C243" s="484"/>
      <c r="D243" s="484"/>
      <c r="E243" s="484"/>
      <c r="F243" s="484"/>
      <c r="G243" s="484"/>
      <c r="H243" s="484"/>
      <c r="I243" s="484"/>
    </row>
    <row r="244" spans="2:9">
      <c r="B244" s="484"/>
      <c r="C244" s="484"/>
      <c r="D244" s="484"/>
      <c r="E244" s="484"/>
      <c r="F244" s="484"/>
      <c r="G244" s="484"/>
      <c r="H244" s="484"/>
      <c r="I244" s="484"/>
    </row>
    <row r="245" spans="2:9">
      <c r="B245" s="484"/>
      <c r="C245" s="484"/>
      <c r="D245" s="484"/>
      <c r="E245" s="484"/>
      <c r="F245" s="484"/>
      <c r="G245" s="484"/>
      <c r="H245" s="484"/>
      <c r="I245" s="484"/>
    </row>
    <row r="246" spans="2:9">
      <c r="B246" s="484"/>
      <c r="C246" s="484"/>
      <c r="D246" s="484"/>
      <c r="E246" s="484"/>
      <c r="F246" s="484"/>
      <c r="G246" s="484"/>
      <c r="H246" s="484"/>
      <c r="I246" s="484"/>
    </row>
    <row r="247" spans="2:9">
      <c r="B247" s="484"/>
      <c r="C247" s="484"/>
      <c r="D247" s="484"/>
      <c r="E247" s="484"/>
      <c r="F247" s="484"/>
      <c r="G247" s="484"/>
      <c r="H247" s="484"/>
      <c r="I247" s="484"/>
    </row>
    <row r="248" spans="2:9">
      <c r="B248" s="484"/>
      <c r="C248" s="484"/>
      <c r="D248" s="484"/>
      <c r="E248" s="484"/>
      <c r="F248" s="484"/>
      <c r="G248" s="484"/>
      <c r="H248" s="484"/>
      <c r="I248" s="484"/>
    </row>
    <row r="249" spans="2:9">
      <c r="B249" s="484"/>
      <c r="C249" s="484"/>
      <c r="D249" s="484"/>
      <c r="E249" s="484"/>
      <c r="F249" s="484"/>
      <c r="G249" s="484"/>
      <c r="H249" s="484"/>
      <c r="I249" s="484"/>
    </row>
    <row r="250" spans="2:9">
      <c r="B250" s="484"/>
      <c r="C250" s="484"/>
      <c r="D250" s="484"/>
      <c r="E250" s="484"/>
      <c r="F250" s="484"/>
      <c r="G250" s="484"/>
      <c r="H250" s="484"/>
      <c r="I250" s="484"/>
    </row>
    <row r="251" spans="2:9">
      <c r="B251" s="484"/>
      <c r="C251" s="484"/>
      <c r="D251" s="484"/>
      <c r="E251" s="484"/>
      <c r="F251" s="484"/>
      <c r="G251" s="484"/>
      <c r="H251" s="484"/>
      <c r="I251" s="484"/>
    </row>
    <row r="252" spans="2:9">
      <c r="B252" s="484"/>
      <c r="C252" s="484"/>
      <c r="D252" s="484"/>
      <c r="E252" s="484"/>
      <c r="F252" s="484"/>
      <c r="G252" s="484"/>
      <c r="H252" s="484"/>
      <c r="I252" s="484"/>
    </row>
    <row r="253" spans="2:9">
      <c r="B253" s="484"/>
      <c r="C253" s="484"/>
      <c r="D253" s="484"/>
      <c r="E253" s="484"/>
      <c r="F253" s="484"/>
      <c r="G253" s="484"/>
      <c r="H253" s="484"/>
      <c r="I253" s="484"/>
    </row>
    <row r="254" spans="2:9">
      <c r="B254" s="484"/>
      <c r="C254" s="484"/>
      <c r="D254" s="484"/>
      <c r="E254" s="484"/>
      <c r="F254" s="484"/>
      <c r="G254" s="484"/>
      <c r="H254" s="484"/>
      <c r="I254" s="484"/>
    </row>
    <row r="255" spans="2:9">
      <c r="B255" s="484"/>
      <c r="C255" s="484"/>
      <c r="D255" s="484"/>
      <c r="E255" s="484"/>
      <c r="F255" s="484"/>
      <c r="G255" s="484"/>
      <c r="H255" s="484"/>
      <c r="I255" s="484"/>
    </row>
    <row r="256" spans="2:9">
      <c r="B256" s="484"/>
      <c r="C256" s="484"/>
      <c r="D256" s="484"/>
      <c r="E256" s="484"/>
      <c r="F256" s="484"/>
      <c r="G256" s="484"/>
      <c r="H256" s="484"/>
      <c r="I256" s="484"/>
    </row>
    <row r="257" spans="2:9">
      <c r="B257" s="484"/>
      <c r="C257" s="484"/>
      <c r="D257" s="484"/>
      <c r="E257" s="484"/>
      <c r="F257" s="484"/>
      <c r="G257" s="484"/>
      <c r="H257" s="484"/>
      <c r="I257" s="484"/>
    </row>
    <row r="258" spans="2:9">
      <c r="B258" s="484"/>
      <c r="C258" s="484"/>
      <c r="D258" s="484"/>
      <c r="E258" s="484"/>
      <c r="F258" s="484"/>
      <c r="G258" s="484"/>
      <c r="H258" s="484"/>
      <c r="I258" s="484"/>
    </row>
    <row r="259" spans="2:9">
      <c r="B259" s="484"/>
      <c r="C259" s="484"/>
      <c r="D259" s="484"/>
      <c r="E259" s="484"/>
      <c r="F259" s="484"/>
      <c r="G259" s="484"/>
      <c r="H259" s="484"/>
      <c r="I259" s="484"/>
    </row>
    <row r="260" spans="2:9">
      <c r="B260" s="484"/>
      <c r="C260" s="484"/>
      <c r="D260" s="484"/>
      <c r="E260" s="484"/>
      <c r="F260" s="484"/>
      <c r="G260" s="484"/>
      <c r="H260" s="484"/>
      <c r="I260" s="484"/>
    </row>
    <row r="261" spans="2:9">
      <c r="B261" s="484"/>
      <c r="C261" s="484"/>
      <c r="D261" s="484"/>
      <c r="E261" s="484"/>
      <c r="F261" s="484"/>
      <c r="G261" s="484"/>
      <c r="H261" s="484"/>
      <c r="I261" s="484"/>
    </row>
    <row r="262" spans="2:9">
      <c r="B262" s="484"/>
      <c r="C262" s="484"/>
      <c r="D262" s="484"/>
      <c r="E262" s="484"/>
      <c r="F262" s="484"/>
      <c r="G262" s="484"/>
      <c r="H262" s="484"/>
      <c r="I262" s="484"/>
    </row>
    <row r="263" spans="2:9">
      <c r="B263" s="484"/>
      <c r="C263" s="484"/>
      <c r="D263" s="484"/>
      <c r="E263" s="484"/>
      <c r="F263" s="484"/>
      <c r="G263" s="484"/>
      <c r="H263" s="484"/>
      <c r="I263" s="484"/>
    </row>
    <row r="264" spans="2:9">
      <c r="B264" s="484"/>
      <c r="C264" s="484"/>
      <c r="D264" s="484"/>
      <c r="E264" s="484"/>
      <c r="F264" s="484"/>
      <c r="G264" s="484"/>
      <c r="H264" s="484"/>
      <c r="I264" s="484"/>
    </row>
    <row r="265" spans="2:9">
      <c r="B265" s="484"/>
      <c r="C265" s="484"/>
      <c r="D265" s="484"/>
      <c r="E265" s="484"/>
      <c r="F265" s="484"/>
      <c r="G265" s="484"/>
      <c r="H265" s="484"/>
      <c r="I265" s="484"/>
    </row>
    <row r="266" spans="2:9">
      <c r="B266" s="484"/>
      <c r="C266" s="484"/>
      <c r="D266" s="484"/>
      <c r="E266" s="484"/>
      <c r="F266" s="484"/>
      <c r="G266" s="484"/>
      <c r="H266" s="484"/>
      <c r="I266" s="484"/>
    </row>
    <row r="267" spans="2:9">
      <c r="B267" s="484"/>
      <c r="C267" s="484"/>
      <c r="D267" s="484"/>
      <c r="E267" s="484"/>
      <c r="F267" s="484"/>
      <c r="G267" s="484"/>
      <c r="H267" s="484"/>
      <c r="I267" s="484"/>
    </row>
    <row r="268" spans="2:9">
      <c r="B268" s="484"/>
      <c r="C268" s="484"/>
      <c r="D268" s="484"/>
      <c r="E268" s="484"/>
      <c r="F268" s="484"/>
      <c r="G268" s="484"/>
      <c r="H268" s="484"/>
      <c r="I268" s="484"/>
    </row>
    <row r="269" spans="2:9">
      <c r="B269" s="484"/>
      <c r="C269" s="484"/>
      <c r="D269" s="484"/>
      <c r="E269" s="484"/>
      <c r="F269" s="484"/>
      <c r="G269" s="484"/>
      <c r="H269" s="484"/>
      <c r="I269" s="484"/>
    </row>
    <row r="270" spans="2:9">
      <c r="B270" s="484"/>
      <c r="C270" s="484"/>
      <c r="D270" s="484"/>
      <c r="E270" s="484"/>
      <c r="F270" s="484"/>
      <c r="G270" s="484"/>
      <c r="H270" s="484"/>
      <c r="I270" s="484"/>
    </row>
    <row r="271" spans="2:9">
      <c r="B271" s="484"/>
      <c r="C271" s="484"/>
      <c r="D271" s="484"/>
      <c r="E271" s="484"/>
      <c r="F271" s="484"/>
      <c r="G271" s="484"/>
      <c r="H271" s="484"/>
      <c r="I271" s="484"/>
    </row>
    <row r="272" spans="2:9">
      <c r="B272" s="484"/>
      <c r="C272" s="484"/>
      <c r="D272" s="484"/>
      <c r="E272" s="484"/>
      <c r="F272" s="484"/>
      <c r="G272" s="484"/>
      <c r="H272" s="484"/>
      <c r="I272" s="484"/>
    </row>
    <row r="273" spans="2:9">
      <c r="B273" s="484"/>
      <c r="C273" s="484"/>
      <c r="D273" s="484"/>
      <c r="E273" s="484"/>
      <c r="F273" s="484"/>
      <c r="G273" s="484"/>
      <c r="H273" s="484"/>
      <c r="I273" s="484"/>
    </row>
    <row r="274" spans="2:9">
      <c r="B274" s="484"/>
      <c r="C274" s="484"/>
      <c r="D274" s="484"/>
      <c r="E274" s="484"/>
      <c r="F274" s="484"/>
      <c r="G274" s="484"/>
      <c r="H274" s="484"/>
      <c r="I274" s="484"/>
    </row>
    <row r="275" spans="2:9">
      <c r="B275" s="484"/>
      <c r="C275" s="484"/>
      <c r="D275" s="484"/>
      <c r="E275" s="484"/>
      <c r="F275" s="484"/>
      <c r="G275" s="484"/>
      <c r="H275" s="484"/>
      <c r="I275" s="484"/>
    </row>
    <row r="276" spans="2:9">
      <c r="B276" s="484"/>
      <c r="C276" s="484"/>
      <c r="D276" s="484"/>
      <c r="E276" s="484"/>
      <c r="F276" s="484"/>
      <c r="G276" s="484"/>
      <c r="H276" s="484"/>
      <c r="I276" s="484"/>
    </row>
    <row r="277" spans="2:9">
      <c r="B277" s="484"/>
      <c r="C277" s="484"/>
      <c r="D277" s="484"/>
      <c r="E277" s="484"/>
      <c r="F277" s="484"/>
      <c r="G277" s="484"/>
      <c r="H277" s="484"/>
      <c r="I277" s="484"/>
    </row>
    <row r="278" spans="2:9">
      <c r="B278" s="484"/>
      <c r="C278" s="484"/>
      <c r="D278" s="484"/>
      <c r="E278" s="484"/>
      <c r="F278" s="484"/>
      <c r="G278" s="484"/>
      <c r="H278" s="484"/>
      <c r="I278" s="484"/>
    </row>
    <row r="279" spans="2:9">
      <c r="B279" s="484"/>
      <c r="C279" s="484"/>
      <c r="D279" s="484"/>
      <c r="E279" s="484"/>
      <c r="F279" s="484"/>
      <c r="G279" s="484"/>
      <c r="H279" s="484"/>
      <c r="I279" s="484"/>
    </row>
    <row r="280" spans="2:9">
      <c r="B280" s="484"/>
      <c r="C280" s="484"/>
      <c r="D280" s="484"/>
      <c r="E280" s="484"/>
      <c r="F280" s="484"/>
      <c r="G280" s="484"/>
      <c r="H280" s="484"/>
      <c r="I280" s="484"/>
    </row>
    <row r="281" spans="2:9">
      <c r="B281" s="484"/>
      <c r="C281" s="484"/>
      <c r="D281" s="484"/>
      <c r="E281" s="484"/>
      <c r="F281" s="484"/>
      <c r="G281" s="484"/>
      <c r="H281" s="484"/>
      <c r="I281" s="484"/>
    </row>
    <row r="282" spans="2:9">
      <c r="B282" s="484"/>
      <c r="C282" s="484"/>
      <c r="D282" s="484"/>
      <c r="E282" s="484"/>
      <c r="F282" s="484"/>
      <c r="G282" s="484"/>
      <c r="H282" s="484"/>
      <c r="I282" s="484"/>
    </row>
    <row r="283" spans="2:9">
      <c r="B283" s="484"/>
      <c r="C283" s="484"/>
      <c r="D283" s="484"/>
      <c r="E283" s="484"/>
      <c r="F283" s="484"/>
      <c r="G283" s="484"/>
      <c r="H283" s="484"/>
      <c r="I283" s="484"/>
    </row>
    <row r="284" spans="2:9">
      <c r="B284" s="484"/>
      <c r="C284" s="484"/>
      <c r="D284" s="484"/>
      <c r="E284" s="484"/>
      <c r="F284" s="484"/>
      <c r="G284" s="484"/>
      <c r="H284" s="484"/>
      <c r="I284" s="484"/>
    </row>
    <row r="285" spans="2:9">
      <c r="B285" s="484"/>
      <c r="C285" s="484"/>
      <c r="D285" s="484"/>
      <c r="E285" s="484"/>
      <c r="F285" s="484"/>
      <c r="G285" s="484"/>
      <c r="H285" s="484"/>
      <c r="I285" s="484"/>
    </row>
    <row r="286" spans="2:9">
      <c r="B286" s="484"/>
      <c r="C286" s="484"/>
      <c r="D286" s="484"/>
      <c r="E286" s="484"/>
      <c r="F286" s="484"/>
      <c r="G286" s="484"/>
      <c r="H286" s="484"/>
      <c r="I286" s="484"/>
    </row>
    <row r="287" spans="2:9">
      <c r="B287" s="484"/>
      <c r="C287" s="484"/>
      <c r="D287" s="484"/>
      <c r="E287" s="484"/>
      <c r="F287" s="484"/>
      <c r="G287" s="484"/>
      <c r="H287" s="484"/>
      <c r="I287" s="484"/>
    </row>
    <row r="288" spans="2:9">
      <c r="B288" s="484"/>
      <c r="C288" s="484"/>
      <c r="D288" s="484"/>
      <c r="E288" s="484"/>
      <c r="F288" s="484"/>
      <c r="G288" s="484"/>
      <c r="H288" s="484"/>
      <c r="I288" s="484"/>
    </row>
    <row r="289" spans="2:9">
      <c r="B289" s="484"/>
      <c r="C289" s="484"/>
      <c r="D289" s="484"/>
      <c r="E289" s="484"/>
      <c r="F289" s="484"/>
      <c r="G289" s="484"/>
      <c r="H289" s="484"/>
      <c r="I289" s="484"/>
    </row>
    <row r="290" spans="2:9">
      <c r="B290" s="484"/>
      <c r="C290" s="484"/>
      <c r="D290" s="484"/>
      <c r="E290" s="484"/>
      <c r="F290" s="484"/>
      <c r="G290" s="484"/>
      <c r="H290" s="484"/>
      <c r="I290" s="484"/>
    </row>
    <row r="291" spans="2:9">
      <c r="B291" s="484"/>
      <c r="C291" s="484"/>
      <c r="D291" s="484"/>
      <c r="E291" s="484"/>
      <c r="F291" s="484"/>
      <c r="G291" s="484"/>
      <c r="H291" s="484"/>
      <c r="I291" s="484"/>
    </row>
    <row r="292" spans="2:9">
      <c r="B292" s="484"/>
      <c r="C292" s="484"/>
      <c r="D292" s="484"/>
      <c r="E292" s="484"/>
      <c r="F292" s="484"/>
      <c r="G292" s="484"/>
      <c r="H292" s="484"/>
      <c r="I292" s="484"/>
    </row>
    <row r="293" spans="2:9">
      <c r="B293" s="484"/>
      <c r="C293" s="484"/>
      <c r="D293" s="484"/>
      <c r="E293" s="484"/>
      <c r="F293" s="484"/>
      <c r="G293" s="484"/>
      <c r="H293" s="484"/>
      <c r="I293" s="484"/>
    </row>
    <row r="294" spans="2:9">
      <c r="B294" s="484"/>
      <c r="C294" s="484"/>
      <c r="D294" s="484"/>
      <c r="E294" s="484"/>
      <c r="F294" s="484"/>
      <c r="G294" s="484"/>
      <c r="H294" s="484"/>
      <c r="I294" s="484"/>
    </row>
    <row r="295" spans="2:9">
      <c r="B295" s="484"/>
      <c r="C295" s="484"/>
      <c r="D295" s="484"/>
      <c r="E295" s="484"/>
      <c r="F295" s="484"/>
      <c r="G295" s="484"/>
      <c r="H295" s="484"/>
      <c r="I295" s="484"/>
    </row>
    <row r="296" spans="2:9">
      <c r="B296" s="484"/>
      <c r="C296" s="484"/>
      <c r="D296" s="484"/>
      <c r="E296" s="484"/>
      <c r="F296" s="484"/>
      <c r="G296" s="484"/>
      <c r="H296" s="484"/>
      <c r="I296" s="484"/>
    </row>
    <row r="297" spans="2:9">
      <c r="B297" s="484"/>
      <c r="C297" s="484"/>
      <c r="D297" s="484"/>
      <c r="E297" s="484"/>
      <c r="F297" s="484"/>
      <c r="G297" s="484"/>
      <c r="H297" s="484"/>
      <c r="I297" s="484"/>
    </row>
    <row r="298" spans="2:9">
      <c r="B298" s="484"/>
      <c r="C298" s="484"/>
      <c r="D298" s="484"/>
      <c r="E298" s="484"/>
      <c r="F298" s="484"/>
      <c r="G298" s="484"/>
      <c r="H298" s="484"/>
      <c r="I298" s="484"/>
    </row>
    <row r="299" spans="2:9">
      <c r="B299" s="484"/>
      <c r="C299" s="484"/>
      <c r="D299" s="484"/>
      <c r="E299" s="484"/>
      <c r="F299" s="484"/>
      <c r="G299" s="484"/>
      <c r="H299" s="484"/>
      <c r="I299" s="484"/>
    </row>
    <row r="300" spans="2:9">
      <c r="B300" s="484"/>
      <c r="C300" s="484"/>
      <c r="D300" s="484"/>
      <c r="E300" s="484"/>
      <c r="F300" s="484"/>
      <c r="G300" s="484"/>
      <c r="H300" s="484"/>
      <c r="I300" s="484"/>
    </row>
    <row r="301" spans="2:9">
      <c r="B301" s="484"/>
      <c r="C301" s="484"/>
      <c r="D301" s="484"/>
      <c r="E301" s="484"/>
      <c r="F301" s="484"/>
      <c r="G301" s="484"/>
      <c r="H301" s="484"/>
      <c r="I301" s="484"/>
    </row>
    <row r="302" spans="2:9">
      <c r="B302" s="484"/>
      <c r="C302" s="484"/>
      <c r="D302" s="484"/>
      <c r="E302" s="484"/>
      <c r="F302" s="484"/>
      <c r="G302" s="484"/>
      <c r="H302" s="484"/>
      <c r="I302" s="484"/>
    </row>
    <row r="303" spans="2:9">
      <c r="B303" s="484"/>
      <c r="C303" s="484"/>
      <c r="D303" s="484"/>
      <c r="E303" s="484"/>
      <c r="F303" s="484"/>
      <c r="G303" s="484"/>
      <c r="H303" s="484"/>
      <c r="I303" s="484"/>
    </row>
    <row r="304" spans="2:9">
      <c r="B304" s="484"/>
      <c r="C304" s="484"/>
      <c r="D304" s="484"/>
      <c r="E304" s="484"/>
      <c r="F304" s="484"/>
      <c r="G304" s="484"/>
      <c r="H304" s="484"/>
      <c r="I304" s="484"/>
    </row>
    <row r="305" spans="2:9">
      <c r="B305" s="484"/>
      <c r="C305" s="484"/>
      <c r="D305" s="484"/>
      <c r="E305" s="484"/>
      <c r="F305" s="484"/>
      <c r="G305" s="484"/>
      <c r="H305" s="484"/>
      <c r="I305" s="484"/>
    </row>
    <row r="306" spans="2:9">
      <c r="B306" s="484"/>
      <c r="C306" s="484"/>
      <c r="D306" s="484"/>
      <c r="E306" s="484"/>
      <c r="F306" s="484"/>
      <c r="G306" s="484"/>
      <c r="H306" s="484"/>
      <c r="I306" s="484"/>
    </row>
    <row r="307" spans="2:9">
      <c r="B307" s="484"/>
      <c r="C307" s="484"/>
      <c r="D307" s="484"/>
      <c r="E307" s="484"/>
      <c r="F307" s="484"/>
      <c r="G307" s="484"/>
      <c r="H307" s="484"/>
      <c r="I307" s="484"/>
    </row>
    <row r="308" spans="2:9">
      <c r="B308" s="484"/>
      <c r="C308" s="484"/>
      <c r="D308" s="484"/>
      <c r="E308" s="484"/>
      <c r="F308" s="484"/>
      <c r="G308" s="484"/>
      <c r="H308" s="484"/>
      <c r="I308" s="484"/>
    </row>
    <row r="309" spans="2:9">
      <c r="B309" s="484"/>
      <c r="C309" s="484"/>
      <c r="D309" s="484"/>
      <c r="E309" s="484"/>
      <c r="F309" s="484"/>
      <c r="G309" s="484"/>
      <c r="H309" s="484"/>
      <c r="I309" s="484"/>
    </row>
    <row r="310" spans="2:9">
      <c r="B310" s="484"/>
      <c r="C310" s="484"/>
      <c r="D310" s="484"/>
      <c r="E310" s="484"/>
      <c r="F310" s="484"/>
      <c r="G310" s="484"/>
      <c r="H310" s="484"/>
      <c r="I310" s="484"/>
    </row>
    <row r="311" spans="2:9">
      <c r="B311" s="484"/>
      <c r="C311" s="484"/>
      <c r="D311" s="484"/>
      <c r="E311" s="484"/>
      <c r="F311" s="484"/>
      <c r="G311" s="484"/>
      <c r="H311" s="484"/>
      <c r="I311" s="484"/>
    </row>
    <row r="312" spans="2:9">
      <c r="B312" s="484"/>
      <c r="C312" s="484"/>
      <c r="D312" s="484"/>
      <c r="E312" s="484"/>
      <c r="F312" s="484"/>
      <c r="G312" s="484"/>
      <c r="H312" s="484"/>
      <c r="I312" s="484"/>
    </row>
    <row r="313" spans="2:9">
      <c r="B313" s="484"/>
      <c r="C313" s="484"/>
      <c r="D313" s="484"/>
      <c r="E313" s="484"/>
      <c r="F313" s="484"/>
      <c r="G313" s="484"/>
      <c r="H313" s="484"/>
      <c r="I313" s="484"/>
    </row>
    <row r="314" spans="2:9">
      <c r="B314" s="484"/>
      <c r="C314" s="484"/>
      <c r="D314" s="484"/>
      <c r="E314" s="484"/>
      <c r="F314" s="484"/>
      <c r="G314" s="484"/>
      <c r="H314" s="484"/>
      <c r="I314" s="484"/>
    </row>
    <row r="315" spans="2:9">
      <c r="B315" s="484"/>
      <c r="C315" s="484"/>
      <c r="D315" s="484"/>
      <c r="E315" s="484"/>
      <c r="F315" s="484"/>
      <c r="G315" s="484"/>
      <c r="H315" s="484"/>
      <c r="I315" s="484"/>
    </row>
    <row r="316" spans="2:9">
      <c r="B316" s="484"/>
      <c r="C316" s="484"/>
      <c r="D316" s="484"/>
      <c r="E316" s="484"/>
      <c r="F316" s="484"/>
      <c r="G316" s="484"/>
      <c r="H316" s="484"/>
      <c r="I316" s="484"/>
    </row>
    <row r="317" spans="2:9">
      <c r="B317" s="484"/>
      <c r="C317" s="484"/>
      <c r="D317" s="484"/>
      <c r="E317" s="484"/>
      <c r="F317" s="484"/>
      <c r="G317" s="484"/>
      <c r="H317" s="484"/>
      <c r="I317" s="484"/>
    </row>
    <row r="318" spans="2:9">
      <c r="B318" s="484"/>
      <c r="C318" s="484"/>
      <c r="D318" s="484"/>
      <c r="E318" s="484"/>
      <c r="F318" s="484"/>
      <c r="G318" s="484"/>
      <c r="H318" s="484"/>
      <c r="I318" s="484"/>
    </row>
    <row r="319" spans="2:9">
      <c r="B319" s="484"/>
      <c r="C319" s="484"/>
      <c r="D319" s="484"/>
      <c r="E319" s="484"/>
      <c r="F319" s="484"/>
      <c r="G319" s="484"/>
      <c r="H319" s="484"/>
      <c r="I319" s="484"/>
    </row>
    <row r="320" spans="2:9">
      <c r="B320" s="484"/>
      <c r="C320" s="484"/>
      <c r="D320" s="484"/>
      <c r="E320" s="484"/>
      <c r="F320" s="484"/>
      <c r="G320" s="484"/>
      <c r="H320" s="484"/>
      <c r="I320" s="484"/>
    </row>
    <row r="321" spans="2:9">
      <c r="B321" s="484"/>
      <c r="C321" s="484"/>
      <c r="D321" s="484"/>
      <c r="E321" s="484"/>
      <c r="F321" s="484"/>
      <c r="G321" s="484"/>
      <c r="H321" s="484"/>
      <c r="I321" s="484"/>
    </row>
    <row r="322" spans="2:9">
      <c r="B322" s="484"/>
      <c r="C322" s="484"/>
      <c r="D322" s="484"/>
      <c r="E322" s="484"/>
      <c r="F322" s="484"/>
      <c r="G322" s="484"/>
      <c r="H322" s="484"/>
      <c r="I322" s="484"/>
    </row>
    <row r="323" spans="2:9">
      <c r="B323" s="484"/>
      <c r="C323" s="484"/>
      <c r="D323" s="484"/>
      <c r="E323" s="484"/>
      <c r="F323" s="484"/>
      <c r="G323" s="484"/>
      <c r="H323" s="484"/>
      <c r="I323" s="484"/>
    </row>
    <row r="324" spans="2:9">
      <c r="B324" s="484"/>
      <c r="C324" s="484"/>
      <c r="D324" s="484"/>
      <c r="E324" s="484"/>
      <c r="F324" s="484"/>
      <c r="G324" s="484"/>
      <c r="H324" s="484"/>
      <c r="I324" s="484"/>
    </row>
    <row r="325" spans="2:9">
      <c r="B325" s="484"/>
      <c r="C325" s="484"/>
      <c r="D325" s="484"/>
      <c r="E325" s="484"/>
      <c r="F325" s="484"/>
      <c r="G325" s="484"/>
      <c r="H325" s="484"/>
      <c r="I325" s="484"/>
    </row>
    <row r="326" spans="2:9">
      <c r="B326" s="484"/>
      <c r="C326" s="484"/>
      <c r="D326" s="484"/>
      <c r="E326" s="484"/>
      <c r="F326" s="484"/>
      <c r="G326" s="484"/>
      <c r="H326" s="484"/>
      <c r="I326" s="484"/>
    </row>
    <row r="327" spans="2:9">
      <c r="B327" s="484"/>
      <c r="C327" s="484"/>
      <c r="D327" s="484"/>
      <c r="E327" s="484"/>
      <c r="F327" s="484"/>
      <c r="G327" s="484"/>
      <c r="H327" s="484"/>
      <c r="I327" s="484"/>
    </row>
    <row r="328" spans="2:9">
      <c r="B328" s="484"/>
      <c r="C328" s="484"/>
      <c r="D328" s="484"/>
      <c r="E328" s="484"/>
      <c r="F328" s="484"/>
      <c r="G328" s="484"/>
      <c r="H328" s="484"/>
      <c r="I328" s="484"/>
    </row>
    <row r="329" spans="2:9">
      <c r="B329" s="484"/>
      <c r="C329" s="484"/>
      <c r="D329" s="484"/>
      <c r="E329" s="484"/>
      <c r="F329" s="484"/>
      <c r="G329" s="484"/>
      <c r="H329" s="484"/>
      <c r="I329" s="484"/>
    </row>
    <row r="330" spans="2:9">
      <c r="B330" s="484"/>
      <c r="C330" s="484"/>
      <c r="D330" s="484"/>
      <c r="E330" s="484"/>
      <c r="F330" s="484"/>
      <c r="G330" s="484"/>
      <c r="H330" s="484"/>
      <c r="I330" s="484"/>
    </row>
    <row r="331" spans="2:9">
      <c r="B331" s="484"/>
      <c r="C331" s="484"/>
      <c r="D331" s="484"/>
      <c r="E331" s="484"/>
      <c r="F331" s="484"/>
      <c r="G331" s="484"/>
      <c r="H331" s="484"/>
      <c r="I331" s="484"/>
    </row>
    <row r="332" spans="2:9">
      <c r="B332" s="484"/>
      <c r="C332" s="484"/>
      <c r="D332" s="484"/>
      <c r="E332" s="484"/>
      <c r="F332" s="484"/>
      <c r="G332" s="484"/>
      <c r="H332" s="484"/>
      <c r="I332" s="484"/>
    </row>
    <row r="333" spans="2:9">
      <c r="B333" s="484"/>
      <c r="C333" s="484"/>
      <c r="D333" s="484"/>
      <c r="E333" s="484"/>
      <c r="F333" s="484"/>
      <c r="G333" s="484"/>
      <c r="H333" s="484"/>
      <c r="I333" s="484"/>
    </row>
    <row r="334" spans="2:9">
      <c r="B334" s="484"/>
      <c r="C334" s="484"/>
      <c r="D334" s="484"/>
      <c r="E334" s="484"/>
      <c r="F334" s="484"/>
      <c r="G334" s="484"/>
      <c r="H334" s="484"/>
      <c r="I334" s="484"/>
    </row>
    <row r="335" spans="2:9">
      <c r="B335" s="484"/>
      <c r="C335" s="484"/>
      <c r="D335" s="484"/>
      <c r="E335" s="484"/>
      <c r="F335" s="484"/>
      <c r="G335" s="484"/>
      <c r="H335" s="484"/>
      <c r="I335" s="484"/>
    </row>
    <row r="336" spans="2:9">
      <c r="B336" s="484"/>
      <c r="C336" s="484"/>
      <c r="D336" s="484"/>
      <c r="E336" s="484"/>
      <c r="F336" s="484"/>
      <c r="G336" s="484"/>
      <c r="H336" s="484"/>
      <c r="I336" s="484"/>
    </row>
    <row r="337" spans="2:9">
      <c r="B337" s="484"/>
      <c r="C337" s="484"/>
      <c r="D337" s="484"/>
      <c r="E337" s="484"/>
      <c r="F337" s="484"/>
      <c r="G337" s="484"/>
      <c r="H337" s="484"/>
      <c r="I337" s="484"/>
    </row>
    <row r="338" spans="2:9">
      <c r="B338" s="484"/>
      <c r="C338" s="484"/>
      <c r="D338" s="484"/>
      <c r="E338" s="484"/>
      <c r="F338" s="484"/>
      <c r="G338" s="484"/>
      <c r="H338" s="484"/>
      <c r="I338" s="484"/>
    </row>
    <row r="339" spans="2:9">
      <c r="B339" s="484"/>
      <c r="C339" s="484"/>
      <c r="D339" s="484"/>
      <c r="E339" s="484"/>
      <c r="F339" s="484"/>
      <c r="G339" s="484"/>
      <c r="H339" s="484"/>
      <c r="I339" s="484"/>
    </row>
    <row r="340" spans="2:9">
      <c r="B340" s="484"/>
      <c r="C340" s="484"/>
      <c r="D340" s="484"/>
      <c r="E340" s="484"/>
      <c r="F340" s="484"/>
      <c r="G340" s="484"/>
      <c r="H340" s="484"/>
      <c r="I340" s="484"/>
    </row>
    <row r="341" spans="2:9">
      <c r="B341" s="484"/>
      <c r="C341" s="484"/>
      <c r="D341" s="484"/>
      <c r="E341" s="484"/>
      <c r="F341" s="484"/>
      <c r="G341" s="484"/>
      <c r="H341" s="484"/>
      <c r="I341" s="484"/>
    </row>
    <row r="342" spans="2:9">
      <c r="B342" s="484"/>
      <c r="C342" s="484"/>
      <c r="D342" s="484"/>
      <c r="E342" s="484"/>
      <c r="F342" s="484"/>
      <c r="G342" s="484"/>
      <c r="H342" s="484"/>
      <c r="I342" s="484"/>
    </row>
    <row r="343" spans="2:9">
      <c r="B343" s="484"/>
      <c r="C343" s="484"/>
      <c r="D343" s="484"/>
      <c r="E343" s="484"/>
      <c r="F343" s="484"/>
      <c r="G343" s="484"/>
      <c r="H343" s="484"/>
      <c r="I343" s="484"/>
    </row>
    <row r="344" spans="2:9">
      <c r="B344" s="484"/>
      <c r="C344" s="484"/>
      <c r="D344" s="484"/>
      <c r="E344" s="484"/>
      <c r="F344" s="484"/>
      <c r="G344" s="484"/>
      <c r="H344" s="484"/>
      <c r="I344" s="484"/>
    </row>
    <row r="345" spans="2:9">
      <c r="B345" s="484"/>
      <c r="C345" s="484"/>
      <c r="D345" s="484"/>
      <c r="E345" s="484"/>
      <c r="F345" s="484"/>
      <c r="G345" s="484"/>
      <c r="H345" s="484"/>
      <c r="I345" s="484"/>
    </row>
    <row r="346" spans="2:9">
      <c r="B346" s="484"/>
      <c r="C346" s="484"/>
      <c r="D346" s="484"/>
      <c r="E346" s="484"/>
      <c r="F346" s="484"/>
      <c r="G346" s="484"/>
      <c r="H346" s="484"/>
      <c r="I346" s="484"/>
    </row>
    <row r="347" spans="2:9">
      <c r="B347" s="484"/>
      <c r="C347" s="484"/>
      <c r="D347" s="484"/>
      <c r="E347" s="484"/>
      <c r="F347" s="484"/>
      <c r="G347" s="484"/>
      <c r="H347" s="484"/>
      <c r="I347" s="484"/>
    </row>
    <row r="348" spans="2:9">
      <c r="B348" s="484"/>
      <c r="C348" s="484"/>
      <c r="D348" s="484"/>
      <c r="E348" s="484"/>
      <c r="F348" s="484"/>
      <c r="G348" s="484"/>
      <c r="H348" s="484"/>
      <c r="I348" s="484"/>
    </row>
    <row r="349" spans="2:9">
      <c r="B349" s="484"/>
      <c r="C349" s="484"/>
      <c r="D349" s="484"/>
      <c r="E349" s="484"/>
      <c r="F349" s="484"/>
      <c r="G349" s="484"/>
      <c r="H349" s="484"/>
      <c r="I349" s="484"/>
    </row>
    <row r="350" spans="2:9">
      <c r="B350" s="484"/>
      <c r="C350" s="484"/>
      <c r="D350" s="484"/>
      <c r="E350" s="484"/>
      <c r="F350" s="484"/>
      <c r="G350" s="484"/>
      <c r="H350" s="484"/>
      <c r="I350" s="484"/>
    </row>
    <row r="351" spans="2:9">
      <c r="B351" s="484"/>
      <c r="C351" s="484"/>
      <c r="D351" s="484"/>
      <c r="E351" s="484"/>
      <c r="F351" s="484"/>
      <c r="G351" s="484"/>
      <c r="H351" s="484"/>
      <c r="I351" s="484"/>
    </row>
    <row r="352" spans="2:9">
      <c r="B352" s="484"/>
      <c r="C352" s="484"/>
      <c r="D352" s="484"/>
      <c r="E352" s="484"/>
      <c r="F352" s="484"/>
      <c r="G352" s="484"/>
      <c r="H352" s="484"/>
      <c r="I352" s="484"/>
    </row>
    <row r="353" spans="2:9">
      <c r="B353" s="484"/>
      <c r="C353" s="484"/>
      <c r="D353" s="484"/>
      <c r="E353" s="484"/>
      <c r="F353" s="484"/>
      <c r="G353" s="484"/>
      <c r="H353" s="484"/>
      <c r="I353" s="484"/>
    </row>
    <row r="354" spans="2:9">
      <c r="B354" s="484"/>
      <c r="C354" s="484"/>
      <c r="D354" s="484"/>
      <c r="E354" s="484"/>
      <c r="F354" s="484"/>
      <c r="G354" s="484"/>
      <c r="H354" s="484"/>
      <c r="I354" s="484"/>
    </row>
    <row r="355" spans="2:9">
      <c r="B355" s="484"/>
      <c r="C355" s="484"/>
      <c r="D355" s="484"/>
      <c r="E355" s="484"/>
      <c r="F355" s="484"/>
      <c r="G355" s="484"/>
      <c r="H355" s="484"/>
      <c r="I355" s="484"/>
    </row>
    <row r="356" spans="2:9">
      <c r="B356" s="484"/>
      <c r="C356" s="484"/>
      <c r="D356" s="484"/>
      <c r="E356" s="484"/>
      <c r="F356" s="484"/>
      <c r="G356" s="484"/>
      <c r="H356" s="484"/>
      <c r="I356" s="484"/>
    </row>
    <row r="357" spans="2:9">
      <c r="B357" s="484"/>
      <c r="C357" s="484"/>
      <c r="D357" s="484"/>
      <c r="E357" s="484"/>
      <c r="F357" s="484"/>
      <c r="G357" s="484"/>
      <c r="H357" s="484"/>
      <c r="I357" s="484"/>
    </row>
    <row r="358" spans="2:9">
      <c r="B358" s="484"/>
      <c r="C358" s="484"/>
      <c r="D358" s="484"/>
      <c r="E358" s="484"/>
      <c r="F358" s="484"/>
      <c r="G358" s="484"/>
      <c r="H358" s="484"/>
      <c r="I358" s="484"/>
    </row>
    <row r="359" spans="2:9">
      <c r="B359" s="484"/>
      <c r="C359" s="484"/>
      <c r="D359" s="484"/>
      <c r="E359" s="484"/>
      <c r="F359" s="484"/>
      <c r="G359" s="484"/>
      <c r="H359" s="484"/>
      <c r="I359" s="484"/>
    </row>
    <row r="360" spans="2:9">
      <c r="B360" s="484"/>
      <c r="C360" s="484"/>
      <c r="D360" s="484"/>
      <c r="E360" s="484"/>
      <c r="F360" s="484"/>
      <c r="G360" s="484"/>
      <c r="H360" s="484"/>
      <c r="I360" s="484"/>
    </row>
    <row r="361" spans="2:9">
      <c r="B361" s="484"/>
      <c r="C361" s="484"/>
      <c r="D361" s="484"/>
      <c r="E361" s="484"/>
      <c r="F361" s="484"/>
      <c r="G361" s="484"/>
      <c r="H361" s="484"/>
      <c r="I361" s="484"/>
    </row>
    <row r="362" spans="2:9">
      <c r="B362" s="484"/>
      <c r="C362" s="484"/>
      <c r="D362" s="484"/>
      <c r="E362" s="484"/>
      <c r="F362" s="484"/>
      <c r="G362" s="484"/>
      <c r="H362" s="484"/>
      <c r="I362" s="484"/>
    </row>
    <row r="363" spans="2:9">
      <c r="B363" s="484"/>
      <c r="C363" s="484"/>
      <c r="D363" s="484"/>
      <c r="E363" s="484"/>
      <c r="F363" s="484"/>
      <c r="G363" s="484"/>
      <c r="H363" s="484"/>
      <c r="I363" s="484"/>
    </row>
    <row r="364" spans="2:9">
      <c r="B364" s="484"/>
      <c r="C364" s="484"/>
      <c r="D364" s="484"/>
      <c r="E364" s="484"/>
      <c r="F364" s="484"/>
      <c r="G364" s="484"/>
      <c r="H364" s="484"/>
      <c r="I364" s="484"/>
    </row>
    <row r="365" spans="2:9">
      <c r="B365" s="484"/>
      <c r="C365" s="484"/>
      <c r="D365" s="484"/>
      <c r="E365" s="484"/>
      <c r="F365" s="484"/>
      <c r="G365" s="484"/>
      <c r="H365" s="484"/>
      <c r="I365" s="484"/>
    </row>
    <row r="366" spans="2:9">
      <c r="B366" s="484"/>
      <c r="C366" s="484"/>
      <c r="D366" s="484"/>
      <c r="E366" s="484"/>
      <c r="F366" s="484"/>
      <c r="G366" s="484"/>
      <c r="H366" s="484"/>
      <c r="I366" s="484"/>
    </row>
    <row r="367" spans="2:9">
      <c r="B367" s="484"/>
      <c r="C367" s="484"/>
      <c r="D367" s="484"/>
      <c r="E367" s="484"/>
      <c r="F367" s="484"/>
      <c r="G367" s="484"/>
      <c r="H367" s="484"/>
      <c r="I367" s="484"/>
    </row>
    <row r="368" spans="2:9">
      <c r="B368" s="484"/>
      <c r="C368" s="484"/>
      <c r="D368" s="484"/>
      <c r="E368" s="484"/>
      <c r="F368" s="484"/>
      <c r="G368" s="484"/>
      <c r="H368" s="484"/>
      <c r="I368" s="484"/>
    </row>
    <row r="369" spans="2:9">
      <c r="B369" s="484"/>
      <c r="C369" s="484"/>
      <c r="D369" s="484"/>
      <c r="E369" s="484"/>
      <c r="F369" s="484"/>
      <c r="G369" s="484"/>
      <c r="H369" s="484"/>
      <c r="I369" s="484"/>
    </row>
    <row r="370" spans="2:9">
      <c r="B370" s="484"/>
      <c r="C370" s="484"/>
      <c r="D370" s="484"/>
      <c r="E370" s="484"/>
      <c r="F370" s="484"/>
      <c r="G370" s="484"/>
      <c r="H370" s="484"/>
      <c r="I370" s="484"/>
    </row>
    <row r="371" spans="2:9">
      <c r="B371" s="484"/>
      <c r="C371" s="484"/>
      <c r="D371" s="484"/>
      <c r="E371" s="484"/>
      <c r="F371" s="484"/>
      <c r="G371" s="484"/>
      <c r="H371" s="484"/>
      <c r="I371" s="484"/>
    </row>
    <row r="372" spans="2:9">
      <c r="B372" s="484"/>
      <c r="C372" s="484"/>
      <c r="D372" s="484"/>
      <c r="E372" s="484"/>
      <c r="F372" s="484"/>
      <c r="G372" s="484"/>
      <c r="H372" s="484"/>
      <c r="I372" s="484"/>
    </row>
    <row r="373" spans="2:9">
      <c r="B373" s="484"/>
      <c r="C373" s="484"/>
      <c r="D373" s="484"/>
      <c r="E373" s="484"/>
      <c r="F373" s="484"/>
      <c r="G373" s="484"/>
      <c r="H373" s="484"/>
      <c r="I373" s="484"/>
    </row>
    <row r="374" spans="2:9">
      <c r="B374" s="484"/>
      <c r="C374" s="484"/>
      <c r="D374" s="484"/>
      <c r="E374" s="484"/>
      <c r="F374" s="484"/>
      <c r="G374" s="484"/>
      <c r="H374" s="484"/>
      <c r="I374" s="484"/>
    </row>
    <row r="375" spans="2:9">
      <c r="B375" s="484"/>
      <c r="C375" s="484"/>
      <c r="D375" s="484"/>
      <c r="E375" s="484"/>
      <c r="F375" s="484"/>
      <c r="G375" s="484"/>
      <c r="H375" s="484"/>
      <c r="I375" s="484"/>
    </row>
    <row r="376" spans="2:9">
      <c r="B376" s="484"/>
      <c r="C376" s="484"/>
      <c r="D376" s="484"/>
      <c r="E376" s="484"/>
      <c r="F376" s="484"/>
      <c r="G376" s="484"/>
      <c r="H376" s="484"/>
      <c r="I376" s="484"/>
    </row>
    <row r="377" spans="2:9">
      <c r="B377" s="484"/>
      <c r="C377" s="484"/>
      <c r="D377" s="484"/>
      <c r="E377" s="484"/>
      <c r="F377" s="484"/>
      <c r="G377" s="484"/>
      <c r="H377" s="484"/>
      <c r="I377" s="484"/>
    </row>
    <row r="378" spans="2:9">
      <c r="B378" s="484"/>
      <c r="C378" s="484"/>
      <c r="D378" s="484"/>
      <c r="E378" s="484"/>
      <c r="F378" s="484"/>
      <c r="G378" s="484"/>
      <c r="H378" s="484"/>
      <c r="I378" s="484"/>
    </row>
    <row r="379" spans="2:9">
      <c r="B379" s="484"/>
      <c r="C379" s="484"/>
      <c r="D379" s="484"/>
      <c r="E379" s="484"/>
      <c r="F379" s="484"/>
      <c r="G379" s="484"/>
      <c r="H379" s="484"/>
      <c r="I379" s="484"/>
    </row>
    <row r="380" spans="2:9">
      <c r="B380" s="484"/>
      <c r="C380" s="484"/>
      <c r="D380" s="484"/>
      <c r="E380" s="484"/>
      <c r="F380" s="484"/>
      <c r="G380" s="484"/>
      <c r="H380" s="484"/>
      <c r="I380" s="484"/>
    </row>
    <row r="381" spans="2:9">
      <c r="B381" s="484"/>
      <c r="C381" s="484"/>
      <c r="D381" s="484"/>
      <c r="E381" s="484"/>
      <c r="F381" s="484"/>
      <c r="G381" s="484"/>
      <c r="H381" s="484"/>
      <c r="I381" s="484"/>
    </row>
    <row r="382" spans="2:9">
      <c r="B382" s="484"/>
      <c r="C382" s="484"/>
      <c r="D382" s="484"/>
      <c r="E382" s="484"/>
      <c r="F382" s="484"/>
      <c r="G382" s="484"/>
      <c r="H382" s="484"/>
      <c r="I382" s="484"/>
    </row>
    <row r="383" spans="2:9">
      <c r="B383" s="484"/>
      <c r="C383" s="484"/>
      <c r="D383" s="484"/>
      <c r="E383" s="484"/>
      <c r="F383" s="484"/>
      <c r="G383" s="484"/>
      <c r="H383" s="484"/>
      <c r="I383" s="484"/>
    </row>
    <row r="384" spans="2:9">
      <c r="B384" s="484"/>
      <c r="C384" s="484"/>
      <c r="D384" s="484"/>
      <c r="E384" s="484"/>
      <c r="F384" s="484"/>
      <c r="G384" s="484"/>
      <c r="H384" s="484"/>
      <c r="I384" s="484"/>
    </row>
    <row r="385" spans="2:9">
      <c r="B385" s="484"/>
      <c r="C385" s="484"/>
      <c r="D385" s="484"/>
      <c r="E385" s="484"/>
      <c r="F385" s="484"/>
      <c r="G385" s="484"/>
      <c r="H385" s="484"/>
      <c r="I385" s="484"/>
    </row>
    <row r="386" spans="2:9">
      <c r="B386" s="484"/>
      <c r="C386" s="484"/>
      <c r="D386" s="484"/>
      <c r="E386" s="484"/>
      <c r="F386" s="484"/>
      <c r="G386" s="484"/>
      <c r="H386" s="484"/>
      <c r="I386" s="484"/>
    </row>
    <row r="387" spans="2:9">
      <c r="B387" s="484"/>
      <c r="C387" s="484"/>
      <c r="D387" s="484"/>
      <c r="E387" s="484"/>
      <c r="F387" s="484"/>
      <c r="G387" s="484"/>
      <c r="H387" s="484"/>
      <c r="I387" s="484"/>
    </row>
    <row r="388" spans="2:9">
      <c r="B388" s="484"/>
      <c r="C388" s="484"/>
      <c r="D388" s="484"/>
      <c r="E388" s="484"/>
      <c r="F388" s="484"/>
      <c r="G388" s="484"/>
      <c r="H388" s="484"/>
      <c r="I388" s="484"/>
    </row>
    <row r="389" spans="2:9">
      <c r="B389" s="484"/>
      <c r="C389" s="484"/>
      <c r="D389" s="484"/>
      <c r="E389" s="484"/>
      <c r="F389" s="484"/>
      <c r="G389" s="484"/>
      <c r="H389" s="484"/>
      <c r="I389" s="484"/>
    </row>
    <row r="390" spans="2:9">
      <c r="B390" s="484"/>
      <c r="C390" s="484"/>
      <c r="D390" s="484"/>
      <c r="E390" s="484"/>
      <c r="F390" s="484"/>
      <c r="G390" s="484"/>
      <c r="H390" s="484"/>
      <c r="I390" s="484"/>
    </row>
    <row r="391" spans="2:9">
      <c r="B391" s="484"/>
      <c r="C391" s="484"/>
      <c r="D391" s="484"/>
      <c r="E391" s="484"/>
      <c r="F391" s="484"/>
      <c r="G391" s="484"/>
      <c r="H391" s="484"/>
      <c r="I391" s="484"/>
    </row>
    <row r="392" spans="2:9">
      <c r="B392" s="484"/>
      <c r="C392" s="484"/>
      <c r="D392" s="484"/>
      <c r="E392" s="484"/>
      <c r="F392" s="484"/>
      <c r="G392" s="484"/>
      <c r="H392" s="484"/>
      <c r="I392" s="484"/>
    </row>
    <row r="393" spans="2:9">
      <c r="B393" s="484"/>
      <c r="C393" s="484"/>
      <c r="D393" s="484"/>
      <c r="E393" s="484"/>
      <c r="F393" s="484"/>
      <c r="G393" s="484"/>
      <c r="H393" s="484"/>
      <c r="I393" s="484"/>
    </row>
    <row r="394" spans="2:9">
      <c r="B394" s="484"/>
      <c r="C394" s="484"/>
      <c r="D394" s="484"/>
      <c r="E394" s="484"/>
      <c r="F394" s="484"/>
      <c r="G394" s="484"/>
      <c r="H394" s="484"/>
      <c r="I394" s="484"/>
    </row>
    <row r="395" spans="2:9">
      <c r="B395" s="484"/>
      <c r="C395" s="484"/>
      <c r="D395" s="484"/>
      <c r="E395" s="484"/>
      <c r="F395" s="484"/>
      <c r="G395" s="484"/>
      <c r="H395" s="484"/>
      <c r="I395" s="484"/>
    </row>
    <row r="396" spans="2:9">
      <c r="B396" s="484"/>
      <c r="C396" s="484"/>
      <c r="D396" s="484"/>
      <c r="E396" s="484"/>
      <c r="F396" s="484"/>
      <c r="G396" s="484"/>
      <c r="H396" s="484"/>
      <c r="I396" s="484"/>
    </row>
    <row r="397" spans="2:9">
      <c r="B397" s="484"/>
      <c r="C397" s="484"/>
      <c r="D397" s="484"/>
      <c r="E397" s="484"/>
      <c r="F397" s="484"/>
      <c r="G397" s="484"/>
      <c r="H397" s="484"/>
      <c r="I397" s="484"/>
    </row>
    <row r="398" spans="2:9">
      <c r="B398" s="484"/>
      <c r="C398" s="484"/>
      <c r="D398" s="484"/>
      <c r="E398" s="484"/>
      <c r="F398" s="484"/>
      <c r="G398" s="484"/>
      <c r="H398" s="484"/>
      <c r="I398" s="484"/>
    </row>
    <row r="399" spans="2:9">
      <c r="B399" s="484"/>
      <c r="C399" s="484"/>
      <c r="D399" s="484"/>
      <c r="E399" s="484"/>
      <c r="F399" s="484"/>
      <c r="G399" s="484"/>
      <c r="H399" s="484"/>
      <c r="I399" s="484"/>
    </row>
    <row r="400" spans="2:9">
      <c r="B400" s="484"/>
      <c r="C400" s="484"/>
      <c r="D400" s="484"/>
      <c r="E400" s="484"/>
      <c r="F400" s="484"/>
      <c r="G400" s="484"/>
      <c r="H400" s="484"/>
      <c r="I400" s="484"/>
    </row>
    <row r="401" spans="2:9">
      <c r="B401" s="484"/>
      <c r="C401" s="484"/>
      <c r="D401" s="484"/>
      <c r="E401" s="484"/>
      <c r="F401" s="484"/>
      <c r="G401" s="484"/>
      <c r="H401" s="484"/>
      <c r="I401" s="484"/>
    </row>
    <row r="402" spans="2:9">
      <c r="B402" s="484"/>
      <c r="C402" s="484"/>
      <c r="D402" s="484"/>
      <c r="E402" s="484"/>
      <c r="F402" s="484"/>
      <c r="G402" s="484"/>
      <c r="H402" s="484"/>
      <c r="I402" s="484"/>
    </row>
    <row r="403" spans="2:9">
      <c r="B403" s="484"/>
      <c r="C403" s="484"/>
      <c r="D403" s="484"/>
      <c r="E403" s="484"/>
      <c r="F403" s="484"/>
      <c r="G403" s="484"/>
      <c r="H403" s="484"/>
      <c r="I403" s="484"/>
    </row>
    <row r="404" spans="2:9">
      <c r="B404" s="484"/>
      <c r="C404" s="484"/>
      <c r="D404" s="484"/>
      <c r="E404" s="484"/>
      <c r="F404" s="484"/>
      <c r="G404" s="484"/>
      <c r="H404" s="484"/>
      <c r="I404" s="484"/>
    </row>
    <row r="405" spans="2:9">
      <c r="B405" s="484"/>
      <c r="C405" s="484"/>
      <c r="D405" s="484"/>
      <c r="E405" s="484"/>
      <c r="F405" s="484"/>
      <c r="G405" s="484"/>
      <c r="H405" s="484"/>
      <c r="I405" s="484"/>
    </row>
    <row r="406" spans="2:9">
      <c r="B406" s="484"/>
      <c r="C406" s="484"/>
      <c r="D406" s="484"/>
      <c r="E406" s="484"/>
      <c r="F406" s="484"/>
      <c r="G406" s="484"/>
      <c r="H406" s="484"/>
      <c r="I406" s="484"/>
    </row>
    <row r="407" spans="2:9">
      <c r="B407" s="484"/>
      <c r="C407" s="484"/>
      <c r="D407" s="484"/>
      <c r="E407" s="484"/>
      <c r="F407" s="484"/>
      <c r="G407" s="484"/>
      <c r="H407" s="484"/>
      <c r="I407" s="484"/>
    </row>
    <row r="408" spans="2:9">
      <c r="B408" s="484"/>
      <c r="C408" s="484"/>
      <c r="D408" s="484"/>
      <c r="E408" s="484"/>
      <c r="F408" s="484"/>
      <c r="G408" s="484"/>
      <c r="H408" s="484"/>
      <c r="I408" s="484"/>
    </row>
    <row r="409" spans="2:9">
      <c r="B409" s="484"/>
      <c r="C409" s="484"/>
      <c r="D409" s="484"/>
      <c r="E409" s="484"/>
      <c r="F409" s="484"/>
      <c r="G409" s="484"/>
      <c r="H409" s="484"/>
      <c r="I409" s="484"/>
    </row>
    <row r="410" spans="2:9">
      <c r="B410" s="484"/>
      <c r="C410" s="484"/>
      <c r="D410" s="484"/>
      <c r="E410" s="484"/>
      <c r="F410" s="484"/>
      <c r="G410" s="484"/>
      <c r="H410" s="484"/>
      <c r="I410" s="484"/>
    </row>
    <row r="411" spans="2:9">
      <c r="B411" s="484"/>
      <c r="C411" s="484"/>
      <c r="D411" s="484"/>
      <c r="E411" s="484"/>
      <c r="F411" s="484"/>
      <c r="G411" s="484"/>
      <c r="H411" s="484"/>
      <c r="I411" s="484"/>
    </row>
    <row r="412" spans="2:9">
      <c r="B412" s="484"/>
      <c r="C412" s="484"/>
      <c r="D412" s="484"/>
      <c r="E412" s="484"/>
      <c r="F412" s="484"/>
      <c r="G412" s="484"/>
      <c r="H412" s="484"/>
      <c r="I412" s="484"/>
    </row>
    <row r="413" spans="2:9">
      <c r="B413" s="484"/>
      <c r="C413" s="484"/>
      <c r="D413" s="484"/>
      <c r="E413" s="484"/>
      <c r="F413" s="484"/>
      <c r="G413" s="484"/>
      <c r="H413" s="484"/>
      <c r="I413" s="484"/>
    </row>
    <row r="414" spans="2:9">
      <c r="B414" s="484"/>
      <c r="C414" s="484"/>
      <c r="D414" s="484"/>
      <c r="E414" s="484"/>
      <c r="F414" s="484"/>
      <c r="G414" s="484"/>
      <c r="H414" s="484"/>
      <c r="I414" s="484"/>
    </row>
    <row r="415" spans="2:9">
      <c r="B415" s="484"/>
      <c r="C415" s="484"/>
      <c r="D415" s="484"/>
      <c r="E415" s="484"/>
      <c r="F415" s="484"/>
      <c r="G415" s="484"/>
      <c r="H415" s="484"/>
      <c r="I415" s="484"/>
    </row>
    <row r="416" spans="2:9">
      <c r="B416" s="484"/>
      <c r="C416" s="484"/>
      <c r="D416" s="484"/>
      <c r="E416" s="484"/>
      <c r="F416" s="484"/>
      <c r="G416" s="484"/>
      <c r="H416" s="484"/>
      <c r="I416" s="484"/>
    </row>
    <row r="417" spans="2:9">
      <c r="B417" s="484"/>
      <c r="C417" s="484"/>
      <c r="D417" s="484"/>
      <c r="E417" s="484"/>
      <c r="F417" s="484"/>
      <c r="G417" s="484"/>
      <c r="H417" s="484"/>
      <c r="I417" s="484"/>
    </row>
    <row r="418" spans="2:9">
      <c r="B418" s="484"/>
      <c r="C418" s="484"/>
      <c r="D418" s="484"/>
      <c r="E418" s="484"/>
      <c r="F418" s="484"/>
      <c r="G418" s="484"/>
      <c r="H418" s="484"/>
      <c r="I418" s="484"/>
    </row>
    <row r="419" spans="2:9">
      <c r="B419" s="484"/>
      <c r="C419" s="484"/>
      <c r="D419" s="484"/>
      <c r="E419" s="484"/>
      <c r="F419" s="484"/>
      <c r="G419" s="484"/>
      <c r="H419" s="484"/>
      <c r="I419" s="484"/>
    </row>
    <row r="420" spans="2:9">
      <c r="B420" s="484"/>
      <c r="C420" s="484"/>
      <c r="D420" s="484"/>
      <c r="E420" s="484"/>
      <c r="F420" s="484"/>
      <c r="G420" s="484"/>
      <c r="H420" s="484"/>
      <c r="I420" s="484"/>
    </row>
    <row r="421" spans="2:9">
      <c r="B421" s="484"/>
      <c r="C421" s="484"/>
      <c r="D421" s="484"/>
      <c r="E421" s="484"/>
      <c r="F421" s="484"/>
      <c r="G421" s="484"/>
      <c r="H421" s="484"/>
      <c r="I421" s="484"/>
    </row>
    <row r="422" spans="2:9">
      <c r="B422" s="484"/>
      <c r="C422" s="484"/>
      <c r="D422" s="484"/>
      <c r="E422" s="484"/>
      <c r="F422" s="484"/>
      <c r="G422" s="484"/>
      <c r="H422" s="484"/>
      <c r="I422" s="484"/>
    </row>
    <row r="423" spans="2:9">
      <c r="B423" s="484"/>
      <c r="C423" s="484"/>
      <c r="D423" s="484"/>
      <c r="E423" s="484"/>
      <c r="F423" s="484"/>
      <c r="G423" s="484"/>
      <c r="H423" s="484"/>
      <c r="I423" s="484"/>
    </row>
    <row r="424" spans="2:9">
      <c r="B424" s="484"/>
      <c r="C424" s="484"/>
      <c r="D424" s="484"/>
      <c r="E424" s="484"/>
      <c r="F424" s="484"/>
      <c r="G424" s="484"/>
      <c r="H424" s="484"/>
      <c r="I424" s="484"/>
    </row>
    <row r="425" spans="2:9">
      <c r="B425" s="484"/>
      <c r="C425" s="484"/>
      <c r="D425" s="484"/>
      <c r="E425" s="484"/>
      <c r="F425" s="484"/>
      <c r="G425" s="484"/>
      <c r="H425" s="484"/>
      <c r="I425" s="484"/>
    </row>
    <row r="426" spans="2:9">
      <c r="B426" s="484"/>
      <c r="C426" s="484"/>
      <c r="D426" s="484"/>
      <c r="E426" s="484"/>
      <c r="F426" s="484"/>
      <c r="G426" s="484"/>
      <c r="H426" s="484"/>
      <c r="I426" s="484"/>
    </row>
    <row r="427" spans="2:9">
      <c r="B427" s="484"/>
      <c r="C427" s="484"/>
      <c r="D427" s="484"/>
      <c r="E427" s="484"/>
      <c r="F427" s="484"/>
      <c r="G427" s="484"/>
      <c r="H427" s="484"/>
      <c r="I427" s="484"/>
    </row>
    <row r="428" spans="2:9">
      <c r="B428" s="484"/>
      <c r="C428" s="484"/>
      <c r="D428" s="484"/>
      <c r="E428" s="484"/>
      <c r="F428" s="484"/>
      <c r="G428" s="484"/>
      <c r="H428" s="484"/>
      <c r="I428" s="484"/>
    </row>
    <row r="429" spans="2:9">
      <c r="B429" s="484"/>
      <c r="C429" s="484"/>
      <c r="D429" s="484"/>
      <c r="E429" s="484"/>
      <c r="F429" s="484"/>
      <c r="G429" s="484"/>
      <c r="H429" s="484"/>
      <c r="I429" s="484"/>
    </row>
    <row r="430" spans="2:9">
      <c r="B430" s="484"/>
      <c r="C430" s="484"/>
      <c r="D430" s="484"/>
      <c r="E430" s="484"/>
      <c r="F430" s="484"/>
      <c r="G430" s="484"/>
      <c r="H430" s="484"/>
      <c r="I430" s="484"/>
    </row>
    <row r="431" spans="2:9">
      <c r="B431" s="484"/>
      <c r="C431" s="484"/>
      <c r="D431" s="484"/>
      <c r="E431" s="484"/>
      <c r="F431" s="484"/>
      <c r="G431" s="484"/>
      <c r="H431" s="484"/>
      <c r="I431" s="484"/>
    </row>
    <row r="432" spans="2:9">
      <c r="B432" s="484"/>
      <c r="C432" s="484"/>
      <c r="D432" s="484"/>
      <c r="E432" s="484"/>
      <c r="F432" s="484"/>
      <c r="G432" s="484"/>
      <c r="H432" s="484"/>
      <c r="I432" s="484"/>
    </row>
    <row r="433" spans="2:9">
      <c r="B433" s="484"/>
      <c r="C433" s="484"/>
      <c r="D433" s="484"/>
      <c r="E433" s="484"/>
      <c r="F433" s="484"/>
      <c r="G433" s="484"/>
      <c r="H433" s="484"/>
      <c r="I433" s="484"/>
    </row>
    <row r="434" spans="2:9">
      <c r="B434" s="484"/>
      <c r="C434" s="484"/>
      <c r="D434" s="484"/>
      <c r="E434" s="484"/>
      <c r="F434" s="484"/>
      <c r="G434" s="484"/>
      <c r="H434" s="484"/>
      <c r="I434" s="484"/>
    </row>
    <row r="435" spans="2:9">
      <c r="B435" s="484"/>
      <c r="C435" s="484"/>
      <c r="D435" s="484"/>
      <c r="E435" s="484"/>
      <c r="F435" s="484"/>
      <c r="G435" s="484"/>
      <c r="H435" s="484"/>
      <c r="I435" s="484"/>
    </row>
    <row r="436" spans="2:9">
      <c r="B436" s="484"/>
      <c r="C436" s="484"/>
      <c r="D436" s="484"/>
      <c r="E436" s="484"/>
      <c r="F436" s="484"/>
      <c r="G436" s="484"/>
      <c r="H436" s="484"/>
      <c r="I436" s="484"/>
    </row>
    <row r="437" spans="2:9">
      <c r="B437" s="484"/>
      <c r="C437" s="484"/>
      <c r="D437" s="484"/>
      <c r="E437" s="484"/>
      <c r="F437" s="484"/>
      <c r="G437" s="484"/>
      <c r="H437" s="484"/>
      <c r="I437" s="484"/>
    </row>
    <row r="438" spans="2:9">
      <c r="B438" s="484"/>
      <c r="C438" s="484"/>
      <c r="D438" s="484"/>
      <c r="E438" s="484"/>
      <c r="F438" s="484"/>
      <c r="G438" s="484"/>
      <c r="H438" s="484"/>
      <c r="I438" s="484"/>
    </row>
    <row r="439" spans="2:9">
      <c r="B439" s="484"/>
      <c r="C439" s="484"/>
      <c r="D439" s="484"/>
      <c r="E439" s="484"/>
      <c r="F439" s="484"/>
      <c r="G439" s="484"/>
      <c r="H439" s="484"/>
      <c r="I439" s="484"/>
    </row>
    <row r="440" spans="2:9">
      <c r="B440" s="484"/>
      <c r="C440" s="484"/>
      <c r="D440" s="484"/>
      <c r="E440" s="484"/>
      <c r="F440" s="484"/>
      <c r="G440" s="484"/>
      <c r="H440" s="484"/>
      <c r="I440" s="484"/>
    </row>
    <row r="441" spans="2:9">
      <c r="B441" s="484"/>
      <c r="C441" s="484"/>
      <c r="D441" s="484"/>
      <c r="E441" s="484"/>
      <c r="F441" s="484"/>
      <c r="G441" s="484"/>
      <c r="H441" s="484"/>
      <c r="I441" s="484"/>
    </row>
    <row r="442" spans="2:9">
      <c r="B442" s="484"/>
      <c r="C442" s="484"/>
      <c r="D442" s="484"/>
      <c r="E442" s="484"/>
      <c r="F442" s="484"/>
      <c r="G442" s="484"/>
      <c r="H442" s="484"/>
      <c r="I442" s="484"/>
    </row>
    <row r="443" spans="2:9">
      <c r="B443" s="484"/>
      <c r="C443" s="484"/>
      <c r="D443" s="484"/>
      <c r="E443" s="484"/>
      <c r="F443" s="484"/>
      <c r="G443" s="484"/>
      <c r="H443" s="484"/>
      <c r="I443" s="484"/>
    </row>
    <row r="444" spans="2:9">
      <c r="B444" s="484"/>
      <c r="C444" s="484"/>
      <c r="D444" s="484"/>
      <c r="E444" s="484"/>
      <c r="F444" s="484"/>
      <c r="G444" s="484"/>
      <c r="H444" s="484"/>
      <c r="I444" s="484"/>
    </row>
    <row r="445" spans="2:9">
      <c r="B445" s="484"/>
      <c r="C445" s="484"/>
      <c r="D445" s="484"/>
      <c r="E445" s="484"/>
      <c r="F445" s="484"/>
      <c r="G445" s="484"/>
      <c r="H445" s="484"/>
      <c r="I445" s="484"/>
    </row>
    <row r="446" spans="2:9">
      <c r="B446" s="484"/>
      <c r="C446" s="484"/>
      <c r="D446" s="484"/>
      <c r="E446" s="484"/>
      <c r="F446" s="484"/>
      <c r="G446" s="484"/>
      <c r="H446" s="484"/>
      <c r="I446" s="484"/>
    </row>
    <row r="447" spans="2:9">
      <c r="B447" s="484"/>
      <c r="C447" s="484"/>
      <c r="D447" s="484"/>
      <c r="E447" s="484"/>
      <c r="F447" s="484"/>
      <c r="G447" s="484"/>
      <c r="H447" s="484"/>
      <c r="I447" s="484"/>
    </row>
    <row r="448" spans="2:9">
      <c r="B448" s="484"/>
      <c r="C448" s="484"/>
      <c r="D448" s="484"/>
      <c r="E448" s="484"/>
      <c r="F448" s="484"/>
      <c r="G448" s="484"/>
      <c r="H448" s="484"/>
      <c r="I448" s="484"/>
    </row>
    <row r="449" spans="2:9">
      <c r="B449" s="484"/>
      <c r="C449" s="484"/>
      <c r="D449" s="484"/>
      <c r="E449" s="484"/>
      <c r="F449" s="484"/>
      <c r="G449" s="484"/>
      <c r="H449" s="484"/>
      <c r="I449" s="484"/>
    </row>
    <row r="450" spans="2:9">
      <c r="B450" s="484"/>
      <c r="C450" s="484"/>
      <c r="D450" s="484"/>
      <c r="E450" s="484"/>
      <c r="F450" s="484"/>
      <c r="G450" s="484"/>
      <c r="H450" s="484"/>
      <c r="I450" s="484"/>
    </row>
    <row r="451" spans="2:9">
      <c r="B451" s="484"/>
      <c r="C451" s="484"/>
      <c r="D451" s="484"/>
      <c r="E451" s="484"/>
      <c r="F451" s="484"/>
      <c r="G451" s="484"/>
      <c r="H451" s="484"/>
      <c r="I451" s="484"/>
    </row>
    <row r="452" spans="2:9">
      <c r="B452" s="484"/>
      <c r="C452" s="484"/>
      <c r="D452" s="484"/>
      <c r="E452" s="484"/>
      <c r="F452" s="484"/>
      <c r="G452" s="484"/>
      <c r="H452" s="484"/>
      <c r="I452" s="484"/>
    </row>
    <row r="453" spans="2:9">
      <c r="B453" s="484"/>
      <c r="C453" s="484"/>
      <c r="D453" s="484"/>
      <c r="E453" s="484"/>
      <c r="F453" s="484"/>
      <c r="G453" s="484"/>
      <c r="H453" s="484"/>
      <c r="I453" s="484"/>
    </row>
    <row r="454" spans="2:9">
      <c r="B454" s="484"/>
      <c r="C454" s="484"/>
      <c r="D454" s="484"/>
      <c r="E454" s="484"/>
      <c r="F454" s="484"/>
      <c r="G454" s="484"/>
      <c r="H454" s="484"/>
      <c r="I454" s="484"/>
    </row>
    <row r="455" spans="2:9">
      <c r="B455" s="484"/>
      <c r="C455" s="484"/>
      <c r="D455" s="484"/>
      <c r="E455" s="484"/>
      <c r="F455" s="484"/>
      <c r="G455" s="484"/>
      <c r="H455" s="484"/>
      <c r="I455" s="484"/>
    </row>
    <row r="456" spans="2:9">
      <c r="B456" s="484"/>
      <c r="C456" s="484"/>
      <c r="D456" s="484"/>
      <c r="E456" s="484"/>
      <c r="F456" s="484"/>
      <c r="G456" s="484"/>
      <c r="H456" s="484"/>
      <c r="I456" s="484"/>
    </row>
    <row r="457" spans="2:9">
      <c r="B457" s="484"/>
      <c r="C457" s="484"/>
      <c r="D457" s="484"/>
      <c r="E457" s="484"/>
      <c r="F457" s="484"/>
      <c r="G457" s="484"/>
      <c r="H457" s="484"/>
      <c r="I457" s="484"/>
    </row>
    <row r="458" spans="2:9">
      <c r="B458" s="484"/>
      <c r="C458" s="484"/>
      <c r="D458" s="484"/>
      <c r="E458" s="484"/>
      <c r="F458" s="484"/>
      <c r="G458" s="484"/>
      <c r="H458" s="484"/>
      <c r="I458" s="484"/>
    </row>
    <row r="459" spans="2:9">
      <c r="B459" s="484"/>
      <c r="C459" s="484"/>
      <c r="D459" s="484"/>
      <c r="E459" s="484"/>
      <c r="F459" s="484"/>
      <c r="G459" s="484"/>
      <c r="H459" s="484"/>
      <c r="I459" s="484"/>
    </row>
    <row r="460" spans="2:9">
      <c r="B460" s="484"/>
      <c r="C460" s="484"/>
      <c r="D460" s="484"/>
      <c r="E460" s="484"/>
      <c r="F460" s="484"/>
      <c r="G460" s="484"/>
      <c r="H460" s="484"/>
      <c r="I460" s="484"/>
    </row>
    <row r="461" spans="2:9">
      <c r="B461" s="484"/>
      <c r="C461" s="484"/>
      <c r="D461" s="484"/>
      <c r="E461" s="484"/>
      <c r="F461" s="484"/>
      <c r="G461" s="484"/>
      <c r="H461" s="484"/>
      <c r="I461" s="484"/>
    </row>
    <row r="462" spans="2:9">
      <c r="B462" s="484"/>
      <c r="C462" s="484"/>
      <c r="D462" s="484"/>
      <c r="E462" s="484"/>
      <c r="F462" s="484"/>
      <c r="G462" s="484"/>
      <c r="H462" s="484"/>
      <c r="I462" s="484"/>
    </row>
    <row r="463" spans="2:9">
      <c r="B463" s="484"/>
      <c r="C463" s="484"/>
      <c r="D463" s="484"/>
      <c r="E463" s="484"/>
      <c r="F463" s="484"/>
      <c r="G463" s="484"/>
      <c r="H463" s="484"/>
      <c r="I463" s="484"/>
    </row>
    <row r="464" spans="2:9">
      <c r="B464" s="484"/>
      <c r="C464" s="484"/>
      <c r="D464" s="484"/>
      <c r="E464" s="484"/>
      <c r="F464" s="484"/>
      <c r="G464" s="484"/>
      <c r="H464" s="484"/>
      <c r="I464" s="484"/>
    </row>
    <row r="465" spans="2:9">
      <c r="B465" s="484"/>
      <c r="C465" s="484"/>
      <c r="D465" s="484"/>
      <c r="E465" s="484"/>
      <c r="F465" s="484"/>
      <c r="G465" s="484"/>
      <c r="H465" s="484"/>
      <c r="I465" s="484"/>
    </row>
    <row r="466" spans="2:9">
      <c r="B466" s="484"/>
      <c r="C466" s="484"/>
      <c r="D466" s="484"/>
      <c r="E466" s="484"/>
      <c r="F466" s="484"/>
      <c r="G466" s="484"/>
      <c r="H466" s="484"/>
      <c r="I466" s="484"/>
    </row>
    <row r="467" spans="2:9">
      <c r="B467" s="484"/>
      <c r="C467" s="484"/>
      <c r="D467" s="484"/>
      <c r="E467" s="484"/>
      <c r="F467" s="484"/>
      <c r="G467" s="484"/>
      <c r="H467" s="484"/>
      <c r="I467" s="484"/>
    </row>
    <row r="468" spans="2:9">
      <c r="B468" s="484"/>
      <c r="C468" s="484"/>
      <c r="D468" s="484"/>
      <c r="E468" s="484"/>
      <c r="F468" s="484"/>
      <c r="G468" s="484"/>
      <c r="H468" s="484"/>
      <c r="I468" s="484"/>
    </row>
    <row r="469" spans="2:9">
      <c r="B469" s="484"/>
      <c r="C469" s="484"/>
      <c r="D469" s="484"/>
      <c r="E469" s="484"/>
      <c r="F469" s="484"/>
      <c r="G469" s="484"/>
      <c r="H469" s="484"/>
      <c r="I469" s="484"/>
    </row>
    <row r="470" spans="2:9">
      <c r="B470" s="484"/>
      <c r="C470" s="484"/>
      <c r="D470" s="484"/>
      <c r="E470" s="484"/>
      <c r="F470" s="484"/>
      <c r="G470" s="484"/>
      <c r="H470" s="484"/>
      <c r="I470" s="484"/>
    </row>
    <row r="471" spans="2:9">
      <c r="B471" s="484"/>
      <c r="C471" s="484"/>
      <c r="D471" s="484"/>
      <c r="E471" s="484"/>
      <c r="F471" s="484"/>
      <c r="G471" s="484"/>
      <c r="H471" s="484"/>
      <c r="I471" s="484"/>
    </row>
    <row r="472" spans="2:9">
      <c r="B472" s="484"/>
      <c r="C472" s="484"/>
      <c r="D472" s="484"/>
      <c r="E472" s="484"/>
      <c r="F472" s="484"/>
      <c r="G472" s="484"/>
      <c r="H472" s="484"/>
      <c r="I472" s="484"/>
    </row>
    <row r="473" spans="2:9">
      <c r="B473" s="484"/>
      <c r="C473" s="484"/>
      <c r="D473" s="484"/>
      <c r="E473" s="484"/>
      <c r="F473" s="484"/>
      <c r="G473" s="484"/>
      <c r="H473" s="484"/>
      <c r="I473" s="484"/>
    </row>
    <row r="474" spans="2:9">
      <c r="B474" s="484"/>
      <c r="C474" s="484"/>
      <c r="D474" s="484"/>
      <c r="E474" s="484"/>
      <c r="F474" s="484"/>
      <c r="G474" s="484"/>
      <c r="H474" s="484"/>
      <c r="I474" s="484"/>
    </row>
    <row r="475" spans="2:9">
      <c r="B475" s="484"/>
      <c r="C475" s="484"/>
      <c r="D475" s="484"/>
      <c r="E475" s="484"/>
      <c r="F475" s="484"/>
      <c r="G475" s="484"/>
      <c r="H475" s="484"/>
      <c r="I475" s="484"/>
    </row>
    <row r="476" spans="2:9">
      <c r="B476" s="484"/>
      <c r="C476" s="484"/>
      <c r="D476" s="484"/>
      <c r="E476" s="484"/>
      <c r="F476" s="484"/>
      <c r="G476" s="484"/>
      <c r="H476" s="484"/>
      <c r="I476" s="484"/>
    </row>
    <row r="477" spans="2:9">
      <c r="B477" s="484"/>
      <c r="C477" s="484"/>
      <c r="D477" s="484"/>
      <c r="E477" s="484"/>
      <c r="F477" s="484"/>
      <c r="G477" s="484"/>
      <c r="H477" s="484"/>
      <c r="I477" s="484"/>
    </row>
    <row r="478" spans="2:9">
      <c r="B478" s="484"/>
      <c r="C478" s="484"/>
      <c r="D478" s="484"/>
      <c r="E478" s="484"/>
      <c r="F478" s="484"/>
      <c r="G478" s="484"/>
      <c r="H478" s="484"/>
      <c r="I478" s="484"/>
    </row>
    <row r="479" spans="2:9">
      <c r="B479" s="484"/>
      <c r="C479" s="484"/>
      <c r="D479" s="484"/>
      <c r="E479" s="484"/>
      <c r="F479" s="484"/>
      <c r="G479" s="484"/>
      <c r="H479" s="484"/>
      <c r="I479" s="484"/>
    </row>
    <row r="480" spans="2:9">
      <c r="B480" s="484"/>
      <c r="C480" s="484"/>
      <c r="D480" s="484"/>
      <c r="E480" s="484"/>
      <c r="F480" s="484"/>
      <c r="G480" s="484"/>
      <c r="H480" s="484"/>
      <c r="I480" s="484"/>
    </row>
    <row r="481" spans="2:9">
      <c r="B481" s="484"/>
      <c r="C481" s="484"/>
      <c r="D481" s="484"/>
      <c r="E481" s="484"/>
      <c r="F481" s="484"/>
      <c r="G481" s="484"/>
      <c r="H481" s="484"/>
      <c r="I481" s="484"/>
    </row>
    <row r="482" spans="2:9">
      <c r="B482" s="484"/>
      <c r="C482" s="484"/>
      <c r="D482" s="484"/>
      <c r="E482" s="484"/>
      <c r="F482" s="484"/>
      <c r="G482" s="484"/>
      <c r="H482" s="484"/>
      <c r="I482" s="484"/>
    </row>
    <row r="483" spans="2:9">
      <c r="B483" s="484"/>
      <c r="C483" s="484"/>
      <c r="D483" s="484"/>
      <c r="E483" s="484"/>
      <c r="F483" s="484"/>
      <c r="G483" s="484"/>
      <c r="H483" s="484"/>
      <c r="I483" s="484"/>
    </row>
    <row r="484" spans="2:9">
      <c r="B484" s="484"/>
      <c r="C484" s="484"/>
      <c r="D484" s="484"/>
      <c r="E484" s="484"/>
      <c r="F484" s="484"/>
      <c r="G484" s="484"/>
      <c r="H484" s="484"/>
      <c r="I484" s="484"/>
    </row>
    <row r="485" spans="2:9">
      <c r="B485" s="484"/>
      <c r="C485" s="484"/>
      <c r="D485" s="484"/>
      <c r="E485" s="484"/>
      <c r="F485" s="484"/>
      <c r="G485" s="484"/>
      <c r="H485" s="484"/>
      <c r="I485" s="484"/>
    </row>
    <row r="486" spans="2:9">
      <c r="B486" s="484"/>
      <c r="C486" s="484"/>
      <c r="D486" s="484"/>
      <c r="E486" s="484"/>
      <c r="F486" s="484"/>
      <c r="G486" s="484"/>
      <c r="H486" s="484"/>
      <c r="I486" s="484"/>
    </row>
    <row r="487" spans="2:9">
      <c r="B487" s="484"/>
      <c r="C487" s="484"/>
      <c r="D487" s="484"/>
      <c r="E487" s="484"/>
      <c r="F487" s="484"/>
      <c r="G487" s="484"/>
      <c r="H487" s="484"/>
      <c r="I487" s="484"/>
    </row>
    <row r="488" spans="2:9">
      <c r="B488" s="484"/>
      <c r="C488" s="484"/>
      <c r="D488" s="484"/>
      <c r="E488" s="484"/>
      <c r="F488" s="484"/>
      <c r="G488" s="484"/>
      <c r="H488" s="484"/>
      <c r="I488" s="484"/>
    </row>
    <row r="489" spans="2:9">
      <c r="B489" s="484"/>
      <c r="C489" s="484"/>
      <c r="D489" s="484"/>
      <c r="E489" s="484"/>
      <c r="F489" s="484"/>
      <c r="G489" s="484"/>
      <c r="H489" s="484"/>
      <c r="I489" s="484"/>
    </row>
    <row r="490" spans="2:9">
      <c r="B490" s="484"/>
      <c r="C490" s="484"/>
      <c r="D490" s="484"/>
      <c r="E490" s="484"/>
      <c r="F490" s="484"/>
      <c r="G490" s="484"/>
      <c r="H490" s="484"/>
      <c r="I490" s="484"/>
    </row>
    <row r="491" spans="2:9">
      <c r="B491" s="484"/>
      <c r="C491" s="484"/>
      <c r="D491" s="484"/>
      <c r="E491" s="484"/>
      <c r="F491" s="484"/>
      <c r="G491" s="484"/>
      <c r="H491" s="484"/>
      <c r="I491" s="484"/>
    </row>
    <row r="492" spans="2:9">
      <c r="B492" s="484"/>
      <c r="C492" s="484"/>
      <c r="D492" s="484"/>
      <c r="E492" s="484"/>
      <c r="F492" s="484"/>
      <c r="G492" s="484"/>
      <c r="H492" s="484"/>
      <c r="I492" s="484"/>
    </row>
    <row r="493" spans="2:9">
      <c r="B493" s="484"/>
      <c r="C493" s="484"/>
      <c r="D493" s="484"/>
      <c r="E493" s="484"/>
      <c r="F493" s="484"/>
      <c r="G493" s="484"/>
      <c r="H493" s="484"/>
      <c r="I493" s="484"/>
    </row>
    <row r="494" spans="2:9">
      <c r="B494" s="484"/>
      <c r="C494" s="484"/>
      <c r="D494" s="484"/>
      <c r="E494" s="484"/>
      <c r="F494" s="484"/>
      <c r="G494" s="484"/>
      <c r="H494" s="484"/>
      <c r="I494" s="484"/>
    </row>
    <row r="495" spans="2:9">
      <c r="B495" s="484"/>
      <c r="C495" s="484"/>
      <c r="D495" s="484"/>
      <c r="E495" s="484"/>
      <c r="F495" s="484"/>
      <c r="G495" s="484"/>
      <c r="H495" s="484"/>
      <c r="I495" s="484"/>
    </row>
    <row r="496" spans="2:9">
      <c r="B496" s="484"/>
      <c r="C496" s="484"/>
      <c r="D496" s="484"/>
      <c r="E496" s="484"/>
      <c r="F496" s="484"/>
      <c r="G496" s="484"/>
      <c r="H496" s="484"/>
      <c r="I496" s="484"/>
    </row>
    <row r="497" spans="2:9">
      <c r="B497" s="484"/>
      <c r="C497" s="484"/>
      <c r="D497" s="484"/>
      <c r="E497" s="484"/>
      <c r="F497" s="484"/>
      <c r="G497" s="484"/>
      <c r="H497" s="484"/>
      <c r="I497" s="484"/>
    </row>
    <row r="498" spans="2:9">
      <c r="B498" s="484"/>
      <c r="C498" s="484"/>
      <c r="D498" s="484"/>
      <c r="E498" s="484"/>
      <c r="F498" s="484"/>
      <c r="G498" s="484"/>
      <c r="H498" s="484"/>
      <c r="I498" s="484"/>
    </row>
    <row r="499" spans="2:9">
      <c r="B499" s="484"/>
      <c r="C499" s="484"/>
      <c r="D499" s="484"/>
      <c r="E499" s="484"/>
      <c r="F499" s="484"/>
      <c r="G499" s="484"/>
      <c r="H499" s="484"/>
      <c r="I499" s="484"/>
    </row>
    <row r="500" spans="2:9">
      <c r="B500" s="484"/>
      <c r="C500" s="484"/>
      <c r="D500" s="484"/>
      <c r="E500" s="484"/>
      <c r="F500" s="484"/>
      <c r="G500" s="484"/>
      <c r="H500" s="484"/>
      <c r="I500" s="484"/>
    </row>
    <row r="501" spans="2:9">
      <c r="B501" s="484"/>
      <c r="C501" s="484"/>
      <c r="D501" s="484"/>
      <c r="E501" s="484"/>
      <c r="F501" s="484"/>
      <c r="G501" s="484"/>
      <c r="H501" s="484"/>
      <c r="I501" s="484"/>
    </row>
    <row r="502" spans="2:9">
      <c r="B502" s="484"/>
      <c r="C502" s="484"/>
      <c r="D502" s="484"/>
      <c r="E502" s="484"/>
      <c r="F502" s="484"/>
      <c r="G502" s="484"/>
      <c r="H502" s="484"/>
      <c r="I502" s="484"/>
    </row>
    <row r="503" spans="2:9">
      <c r="B503" s="484"/>
      <c r="C503" s="484"/>
      <c r="D503" s="484"/>
      <c r="E503" s="484"/>
      <c r="F503" s="484"/>
      <c r="G503" s="484"/>
      <c r="H503" s="484"/>
      <c r="I503" s="484"/>
    </row>
    <row r="504" spans="2:9">
      <c r="B504" s="484"/>
      <c r="C504" s="484"/>
      <c r="D504" s="484"/>
      <c r="E504" s="484"/>
      <c r="F504" s="484"/>
      <c r="G504" s="484"/>
      <c r="H504" s="484"/>
      <c r="I504" s="484"/>
    </row>
    <row r="505" spans="2:9">
      <c r="B505" s="484"/>
      <c r="C505" s="484"/>
      <c r="D505" s="484"/>
      <c r="E505" s="484"/>
      <c r="F505" s="484"/>
      <c r="G505" s="484"/>
      <c r="H505" s="484"/>
      <c r="I505" s="484"/>
    </row>
    <row r="506" spans="2:9">
      <c r="B506" s="484"/>
      <c r="C506" s="484"/>
      <c r="D506" s="484"/>
      <c r="E506" s="484"/>
      <c r="F506" s="484"/>
      <c r="G506" s="484"/>
      <c r="H506" s="484"/>
      <c r="I506" s="484"/>
    </row>
    <row r="507" spans="2:9">
      <c r="B507" s="484"/>
      <c r="C507" s="484"/>
      <c r="D507" s="484"/>
      <c r="E507" s="484"/>
      <c r="F507" s="484"/>
      <c r="G507" s="484"/>
      <c r="H507" s="484"/>
      <c r="I507" s="484"/>
    </row>
    <row r="508" spans="2:9">
      <c r="B508" s="484"/>
      <c r="C508" s="484"/>
      <c r="D508" s="484"/>
      <c r="E508" s="484"/>
      <c r="F508" s="484"/>
      <c r="G508" s="484"/>
      <c r="H508" s="484"/>
      <c r="I508" s="484"/>
    </row>
    <row r="509" spans="2:9">
      <c r="B509" s="484"/>
      <c r="C509" s="484"/>
      <c r="D509" s="484"/>
      <c r="E509" s="484"/>
      <c r="F509" s="484"/>
      <c r="G509" s="484"/>
      <c r="H509" s="484"/>
      <c r="I509" s="484"/>
    </row>
    <row r="510" spans="2:9">
      <c r="B510" s="484"/>
      <c r="C510" s="484"/>
      <c r="D510" s="484"/>
      <c r="E510" s="484"/>
      <c r="F510" s="484"/>
      <c r="G510" s="484"/>
      <c r="H510" s="484"/>
      <c r="I510" s="484"/>
    </row>
    <row r="511" spans="2:9">
      <c r="B511" s="484"/>
      <c r="C511" s="484"/>
      <c r="D511" s="484"/>
      <c r="E511" s="484"/>
      <c r="F511" s="484"/>
      <c r="G511" s="484"/>
      <c r="H511" s="484"/>
      <c r="I511" s="484"/>
    </row>
    <row r="512" spans="2:9">
      <c r="B512" s="484"/>
      <c r="C512" s="484"/>
      <c r="D512" s="484"/>
      <c r="E512" s="484"/>
      <c r="F512" s="484"/>
      <c r="G512" s="484"/>
      <c r="H512" s="484"/>
      <c r="I512" s="484"/>
    </row>
    <row r="513" spans="2:9">
      <c r="B513" s="484"/>
      <c r="C513" s="484"/>
      <c r="D513" s="484"/>
      <c r="E513" s="484"/>
      <c r="F513" s="484"/>
      <c r="G513" s="484"/>
      <c r="H513" s="484"/>
      <c r="I513" s="484"/>
    </row>
    <row r="514" spans="2:9">
      <c r="B514" s="484"/>
      <c r="C514" s="484"/>
      <c r="D514" s="484"/>
      <c r="E514" s="484"/>
      <c r="F514" s="484"/>
      <c r="G514" s="484"/>
      <c r="H514" s="484"/>
      <c r="I514" s="484"/>
    </row>
    <row r="515" spans="2:9">
      <c r="B515" s="484"/>
      <c r="C515" s="484"/>
      <c r="D515" s="484"/>
      <c r="E515" s="484"/>
      <c r="F515" s="484"/>
      <c r="G515" s="484"/>
      <c r="H515" s="484"/>
      <c r="I515" s="484"/>
    </row>
    <row r="516" spans="2:9">
      <c r="B516" s="484"/>
      <c r="C516" s="484"/>
      <c r="D516" s="484"/>
      <c r="E516" s="484"/>
      <c r="F516" s="484"/>
      <c r="G516" s="484"/>
      <c r="H516" s="484"/>
      <c r="I516" s="484"/>
    </row>
    <row r="517" spans="2:9">
      <c r="B517" s="484"/>
      <c r="C517" s="484"/>
      <c r="D517" s="484"/>
      <c r="E517" s="484"/>
      <c r="F517" s="484"/>
      <c r="G517" s="484"/>
      <c r="H517" s="484"/>
      <c r="I517" s="484"/>
    </row>
    <row r="518" spans="2:9">
      <c r="B518" s="484"/>
      <c r="C518" s="484"/>
      <c r="D518" s="484"/>
      <c r="E518" s="484"/>
      <c r="F518" s="484"/>
      <c r="G518" s="484"/>
      <c r="H518" s="484"/>
      <c r="I518" s="484"/>
    </row>
    <row r="519" spans="2:9">
      <c r="B519" s="484"/>
      <c r="C519" s="484"/>
      <c r="D519" s="484"/>
      <c r="E519" s="484"/>
      <c r="F519" s="484"/>
      <c r="G519" s="484"/>
      <c r="H519" s="484"/>
      <c r="I519" s="484"/>
    </row>
    <row r="520" spans="2:9">
      <c r="B520" s="484"/>
      <c r="C520" s="484"/>
      <c r="D520" s="484"/>
      <c r="E520" s="484"/>
      <c r="F520" s="484"/>
      <c r="G520" s="484"/>
      <c r="H520" s="484"/>
      <c r="I520" s="484"/>
    </row>
    <row r="521" spans="2:9">
      <c r="B521" s="484"/>
      <c r="C521" s="484"/>
      <c r="D521" s="484"/>
      <c r="E521" s="484"/>
      <c r="F521" s="484"/>
      <c r="G521" s="484"/>
      <c r="H521" s="484"/>
      <c r="I521" s="484"/>
    </row>
    <row r="522" spans="2:9">
      <c r="B522" s="484"/>
      <c r="C522" s="484"/>
      <c r="D522" s="484"/>
      <c r="E522" s="484"/>
      <c r="F522" s="484"/>
      <c r="G522" s="484"/>
      <c r="H522" s="484"/>
      <c r="I522" s="484"/>
    </row>
    <row r="523" spans="2:9">
      <c r="B523" s="484"/>
      <c r="C523" s="484"/>
      <c r="D523" s="484"/>
      <c r="E523" s="484"/>
      <c r="F523" s="484"/>
      <c r="G523" s="484"/>
      <c r="H523" s="484"/>
      <c r="I523" s="484"/>
    </row>
    <row r="524" spans="2:9">
      <c r="B524" s="484"/>
      <c r="C524" s="484"/>
      <c r="D524" s="484"/>
      <c r="E524" s="484"/>
      <c r="F524" s="484"/>
      <c r="G524" s="484"/>
      <c r="H524" s="484"/>
      <c r="I524" s="484"/>
    </row>
    <row r="525" spans="2:9">
      <c r="B525" s="484"/>
      <c r="C525" s="484"/>
      <c r="D525" s="484"/>
      <c r="E525" s="484"/>
      <c r="F525" s="484"/>
      <c r="G525" s="484"/>
      <c r="H525" s="484"/>
      <c r="I525" s="484"/>
    </row>
    <row r="526" spans="2:9">
      <c r="B526" s="484"/>
      <c r="C526" s="484"/>
      <c r="D526" s="484"/>
      <c r="E526" s="484"/>
      <c r="F526" s="484"/>
      <c r="G526" s="484"/>
      <c r="H526" s="484"/>
      <c r="I526" s="484"/>
    </row>
    <row r="527" spans="2:9">
      <c r="B527" s="484"/>
      <c r="C527" s="484"/>
      <c r="D527" s="484"/>
      <c r="E527" s="484"/>
      <c r="F527" s="484"/>
      <c r="G527" s="484"/>
      <c r="H527" s="484"/>
      <c r="I527" s="484"/>
    </row>
    <row r="528" spans="2:9">
      <c r="B528" s="484"/>
      <c r="C528" s="484"/>
      <c r="D528" s="484"/>
      <c r="E528" s="484"/>
      <c r="F528" s="484"/>
      <c r="G528" s="484"/>
      <c r="H528" s="484"/>
      <c r="I528" s="484"/>
    </row>
    <row r="529" spans="2:9">
      <c r="B529" s="484"/>
      <c r="C529" s="484"/>
      <c r="D529" s="484"/>
      <c r="E529" s="484"/>
      <c r="F529" s="484"/>
      <c r="G529" s="484"/>
      <c r="H529" s="484"/>
      <c r="I529" s="484"/>
    </row>
    <row r="530" spans="2:9">
      <c r="B530" s="484"/>
      <c r="C530" s="484"/>
      <c r="D530" s="484"/>
      <c r="E530" s="484"/>
      <c r="F530" s="484"/>
      <c r="G530" s="484"/>
      <c r="H530" s="484"/>
      <c r="I530" s="484"/>
    </row>
    <row r="531" spans="2:9">
      <c r="B531" s="484"/>
      <c r="C531" s="484"/>
      <c r="D531" s="484"/>
      <c r="E531" s="484"/>
      <c r="F531" s="484"/>
      <c r="G531" s="484"/>
      <c r="H531" s="484"/>
      <c r="I531" s="484"/>
    </row>
    <row r="532" spans="2:9">
      <c r="B532" s="484"/>
      <c r="C532" s="484"/>
      <c r="D532" s="484"/>
      <c r="E532" s="484"/>
      <c r="F532" s="484"/>
      <c r="G532" s="484"/>
      <c r="H532" s="484"/>
      <c r="I532" s="484"/>
    </row>
    <row r="533" spans="2:9">
      <c r="B533" s="484"/>
      <c r="C533" s="484"/>
      <c r="D533" s="484"/>
      <c r="E533" s="484"/>
      <c r="F533" s="484"/>
      <c r="G533" s="484"/>
      <c r="H533" s="484"/>
      <c r="I533" s="484"/>
    </row>
    <row r="534" spans="2:9">
      <c r="B534" s="484"/>
      <c r="C534" s="484"/>
      <c r="D534" s="484"/>
      <c r="E534" s="484"/>
      <c r="F534" s="484"/>
      <c r="G534" s="484"/>
      <c r="H534" s="484"/>
      <c r="I534" s="484"/>
    </row>
    <row r="535" spans="2:9">
      <c r="B535" s="484"/>
      <c r="C535" s="484"/>
      <c r="D535" s="484"/>
      <c r="E535" s="484"/>
      <c r="F535" s="484"/>
      <c r="G535" s="484"/>
      <c r="H535" s="484"/>
      <c r="I535" s="484"/>
    </row>
    <row r="536" spans="2:9">
      <c r="B536" s="484"/>
      <c r="C536" s="484"/>
      <c r="D536" s="484"/>
      <c r="E536" s="484"/>
      <c r="F536" s="484"/>
      <c r="G536" s="484"/>
      <c r="H536" s="484"/>
      <c r="I536" s="484"/>
    </row>
    <row r="537" spans="2:9">
      <c r="B537" s="484"/>
      <c r="C537" s="484"/>
      <c r="D537" s="484"/>
      <c r="E537" s="484"/>
      <c r="F537" s="484"/>
      <c r="G537" s="484"/>
      <c r="H537" s="484"/>
      <c r="I537" s="484"/>
    </row>
    <row r="538" spans="2:9">
      <c r="B538" s="484"/>
      <c r="C538" s="484"/>
      <c r="D538" s="484"/>
      <c r="E538" s="484"/>
      <c r="F538" s="484"/>
      <c r="G538" s="484"/>
      <c r="H538" s="484"/>
      <c r="I538" s="484"/>
    </row>
    <row r="539" spans="2:9">
      <c r="B539" s="484"/>
      <c r="C539" s="484"/>
      <c r="D539" s="484"/>
      <c r="E539" s="484"/>
      <c r="F539" s="484"/>
      <c r="G539" s="484"/>
      <c r="H539" s="484"/>
      <c r="I539" s="484"/>
    </row>
    <row r="540" spans="2:9">
      <c r="B540" s="484"/>
      <c r="C540" s="484"/>
      <c r="D540" s="484"/>
      <c r="E540" s="484"/>
      <c r="F540" s="484"/>
      <c r="G540" s="484"/>
      <c r="H540" s="484"/>
      <c r="I540" s="484"/>
    </row>
    <row r="541" spans="2:9">
      <c r="B541" s="484"/>
      <c r="C541" s="484"/>
      <c r="D541" s="484"/>
      <c r="E541" s="484"/>
      <c r="F541" s="484"/>
      <c r="G541" s="484"/>
      <c r="H541" s="484"/>
      <c r="I541" s="484"/>
    </row>
    <row r="542" spans="2:9">
      <c r="B542" s="484"/>
      <c r="C542" s="484"/>
      <c r="D542" s="484"/>
      <c r="E542" s="484"/>
      <c r="F542" s="484"/>
      <c r="G542" s="484"/>
      <c r="H542" s="484"/>
      <c r="I542" s="484"/>
    </row>
    <row r="543" spans="2:9">
      <c r="B543" s="484"/>
      <c r="C543" s="484"/>
      <c r="D543" s="484"/>
      <c r="E543" s="484"/>
      <c r="F543" s="484"/>
      <c r="G543" s="484"/>
      <c r="H543" s="484"/>
      <c r="I543" s="484"/>
    </row>
    <row r="544" spans="2:9">
      <c r="B544" s="484"/>
      <c r="C544" s="484"/>
      <c r="D544" s="484"/>
      <c r="E544" s="484"/>
      <c r="F544" s="484"/>
      <c r="G544" s="484"/>
      <c r="H544" s="484"/>
      <c r="I544" s="484"/>
    </row>
    <row r="545" spans="2:9">
      <c r="B545" s="484"/>
      <c r="C545" s="484"/>
      <c r="D545" s="484"/>
      <c r="E545" s="484"/>
      <c r="F545" s="484"/>
      <c r="G545" s="484"/>
      <c r="H545" s="484"/>
      <c r="I545" s="484"/>
    </row>
    <row r="546" spans="2:9">
      <c r="B546" s="484"/>
      <c r="C546" s="484"/>
      <c r="D546" s="484"/>
      <c r="E546" s="484"/>
      <c r="F546" s="484"/>
      <c r="G546" s="484"/>
      <c r="H546" s="484"/>
      <c r="I546" s="484"/>
    </row>
    <row r="547" spans="2:9">
      <c r="B547" s="484"/>
      <c r="C547" s="484"/>
      <c r="D547" s="484"/>
      <c r="E547" s="484"/>
      <c r="F547" s="484"/>
      <c r="G547" s="484"/>
      <c r="H547" s="484"/>
      <c r="I547" s="484"/>
    </row>
    <row r="548" spans="2:9">
      <c r="B548" s="484"/>
      <c r="C548" s="484"/>
      <c r="D548" s="484"/>
      <c r="E548" s="484"/>
      <c r="F548" s="484"/>
      <c r="G548" s="484"/>
      <c r="H548" s="484"/>
      <c r="I548" s="484"/>
    </row>
    <row r="549" spans="2:9">
      <c r="B549" s="484"/>
      <c r="C549" s="484"/>
      <c r="D549" s="484"/>
      <c r="E549" s="484"/>
      <c r="F549" s="484"/>
      <c r="G549" s="484"/>
      <c r="H549" s="484"/>
      <c r="I549" s="484"/>
    </row>
    <row r="550" spans="2:9">
      <c r="B550" s="484"/>
      <c r="C550" s="484"/>
      <c r="D550" s="484"/>
      <c r="E550" s="484"/>
      <c r="F550" s="484"/>
      <c r="G550" s="484"/>
      <c r="H550" s="484"/>
      <c r="I550" s="484"/>
    </row>
    <row r="551" spans="2:9">
      <c r="B551" s="484"/>
      <c r="C551" s="484"/>
      <c r="D551" s="484"/>
      <c r="E551" s="484"/>
      <c r="F551" s="484"/>
      <c r="G551" s="484"/>
      <c r="H551" s="484"/>
      <c r="I551" s="484"/>
    </row>
    <row r="552" spans="2:9">
      <c r="B552" s="484"/>
      <c r="C552" s="484"/>
      <c r="D552" s="484"/>
      <c r="E552" s="484"/>
      <c r="F552" s="484"/>
      <c r="G552" s="484"/>
      <c r="H552" s="484"/>
      <c r="I552" s="484"/>
    </row>
    <row r="553" spans="2:9">
      <c r="B553" s="484"/>
      <c r="C553" s="484"/>
      <c r="D553" s="484"/>
      <c r="E553" s="484"/>
      <c r="F553" s="484"/>
      <c r="G553" s="484"/>
      <c r="H553" s="484"/>
      <c r="I553" s="484"/>
    </row>
    <row r="554" spans="2:9">
      <c r="B554" s="484"/>
      <c r="C554" s="484"/>
      <c r="D554" s="484"/>
      <c r="E554" s="484"/>
      <c r="F554" s="484"/>
      <c r="G554" s="484"/>
      <c r="H554" s="484"/>
      <c r="I554" s="484"/>
    </row>
    <row r="555" spans="2:9">
      <c r="B555" s="484"/>
      <c r="C555" s="484"/>
      <c r="D555" s="484"/>
      <c r="E555" s="484"/>
      <c r="F555" s="484"/>
      <c r="G555" s="484"/>
      <c r="H555" s="484"/>
      <c r="I555" s="484"/>
    </row>
    <row r="556" spans="2:9">
      <c r="B556" s="484"/>
      <c r="C556" s="484"/>
      <c r="D556" s="484"/>
      <c r="E556" s="484"/>
      <c r="F556" s="484"/>
      <c r="G556" s="484"/>
      <c r="H556" s="484"/>
      <c r="I556" s="484"/>
    </row>
    <row r="557" spans="2:9">
      <c r="B557" s="484"/>
      <c r="C557" s="484"/>
      <c r="D557" s="484"/>
      <c r="E557" s="484"/>
      <c r="F557" s="484"/>
      <c r="G557" s="484"/>
      <c r="H557" s="484"/>
      <c r="I557" s="484"/>
    </row>
    <row r="558" spans="2:9">
      <c r="B558" s="484"/>
      <c r="C558" s="484"/>
      <c r="D558" s="484"/>
      <c r="E558" s="484"/>
      <c r="F558" s="484"/>
      <c r="G558" s="484"/>
      <c r="H558" s="484"/>
      <c r="I558" s="484"/>
    </row>
    <row r="559" spans="2:9">
      <c r="B559" s="484"/>
      <c r="C559" s="484"/>
      <c r="D559" s="484"/>
      <c r="E559" s="484"/>
      <c r="F559" s="484"/>
      <c r="G559" s="484"/>
      <c r="H559" s="484"/>
      <c r="I559" s="484"/>
    </row>
    <row r="560" spans="2:9">
      <c r="B560" s="484"/>
      <c r="C560" s="484"/>
      <c r="D560" s="484"/>
      <c r="E560" s="484"/>
      <c r="F560" s="484"/>
      <c r="G560" s="484"/>
      <c r="H560" s="484"/>
      <c r="I560" s="484"/>
    </row>
    <row r="561" spans="2:9">
      <c r="B561" s="484"/>
      <c r="C561" s="484"/>
      <c r="D561" s="484"/>
      <c r="E561" s="484"/>
      <c r="F561" s="484"/>
      <c r="G561" s="484"/>
      <c r="H561" s="484"/>
      <c r="I561" s="484"/>
    </row>
    <row r="562" spans="2:9">
      <c r="B562" s="484"/>
      <c r="C562" s="484"/>
      <c r="D562" s="484"/>
      <c r="E562" s="484"/>
      <c r="F562" s="484"/>
      <c r="G562" s="484"/>
      <c r="H562" s="484"/>
      <c r="I562" s="484"/>
    </row>
    <row r="563" spans="2:9">
      <c r="B563" s="484"/>
      <c r="C563" s="484"/>
      <c r="D563" s="484"/>
      <c r="E563" s="484"/>
      <c r="F563" s="484"/>
      <c r="G563" s="484"/>
      <c r="H563" s="484"/>
      <c r="I563" s="484"/>
    </row>
    <row r="564" spans="2:9">
      <c r="B564" s="484"/>
      <c r="C564" s="484"/>
      <c r="D564" s="484"/>
      <c r="E564" s="484"/>
      <c r="F564" s="484"/>
      <c r="G564" s="484"/>
      <c r="H564" s="484"/>
      <c r="I564" s="484"/>
    </row>
    <row r="565" spans="2:9">
      <c r="B565" s="484"/>
      <c r="C565" s="484"/>
      <c r="D565" s="484"/>
      <c r="E565" s="484"/>
      <c r="F565" s="484"/>
      <c r="G565" s="484"/>
      <c r="H565" s="484"/>
      <c r="I565" s="484"/>
    </row>
    <row r="566" spans="2:9">
      <c r="B566" s="484"/>
      <c r="C566" s="484"/>
      <c r="D566" s="484"/>
      <c r="E566" s="484"/>
      <c r="F566" s="484"/>
      <c r="G566" s="484"/>
      <c r="H566" s="484"/>
      <c r="I566" s="484"/>
    </row>
    <row r="567" spans="2:9">
      <c r="B567" s="484"/>
      <c r="C567" s="484"/>
      <c r="D567" s="484"/>
      <c r="E567" s="484"/>
      <c r="F567" s="484"/>
      <c r="G567" s="484"/>
      <c r="H567" s="484"/>
      <c r="I567" s="484"/>
    </row>
    <row r="568" spans="2:9">
      <c r="B568" s="484"/>
      <c r="C568" s="484"/>
      <c r="D568" s="484"/>
      <c r="E568" s="484"/>
      <c r="F568" s="484"/>
      <c r="G568" s="484"/>
      <c r="H568" s="484"/>
      <c r="I568" s="484"/>
    </row>
    <row r="569" spans="2:9">
      <c r="B569" s="484"/>
      <c r="C569" s="484"/>
      <c r="D569" s="484"/>
      <c r="E569" s="484"/>
      <c r="F569" s="484"/>
      <c r="G569" s="484"/>
      <c r="H569" s="484"/>
      <c r="I569" s="484"/>
    </row>
    <row r="570" spans="2:9">
      <c r="B570" s="484"/>
      <c r="C570" s="484"/>
      <c r="D570" s="484"/>
      <c r="E570" s="484"/>
      <c r="F570" s="484"/>
      <c r="G570" s="484"/>
      <c r="H570" s="484"/>
      <c r="I570" s="484"/>
    </row>
    <row r="571" spans="2:9">
      <c r="B571" s="484"/>
      <c r="C571" s="484"/>
      <c r="D571" s="484"/>
      <c r="E571" s="484"/>
      <c r="F571" s="484"/>
      <c r="G571" s="484"/>
      <c r="H571" s="484"/>
      <c r="I571" s="484"/>
    </row>
    <row r="572" spans="2:9">
      <c r="B572" s="484"/>
      <c r="C572" s="484"/>
      <c r="D572" s="484"/>
      <c r="E572" s="484"/>
      <c r="F572" s="484"/>
      <c r="G572" s="484"/>
      <c r="H572" s="484"/>
      <c r="I572" s="484"/>
    </row>
    <row r="573" spans="2:9">
      <c r="B573" s="484"/>
      <c r="C573" s="484"/>
      <c r="D573" s="484"/>
      <c r="E573" s="484"/>
      <c r="F573" s="484"/>
      <c r="G573" s="484"/>
      <c r="H573" s="484"/>
      <c r="I573" s="484"/>
    </row>
    <row r="574" spans="2:9">
      <c r="B574" s="484"/>
      <c r="C574" s="484"/>
      <c r="D574" s="484"/>
      <c r="E574" s="484"/>
      <c r="F574" s="484"/>
      <c r="G574" s="484"/>
      <c r="H574" s="484"/>
      <c r="I574" s="484"/>
    </row>
    <row r="575" spans="2:9">
      <c r="B575" s="484"/>
      <c r="C575" s="484"/>
      <c r="D575" s="484"/>
      <c r="E575" s="484"/>
      <c r="F575" s="484"/>
      <c r="G575" s="484"/>
      <c r="H575" s="484"/>
      <c r="I575" s="484"/>
    </row>
    <row r="576" spans="2:9">
      <c r="B576" s="484"/>
      <c r="C576" s="484"/>
      <c r="D576" s="484"/>
      <c r="E576" s="484"/>
      <c r="F576" s="484"/>
      <c r="G576" s="484"/>
      <c r="H576" s="484"/>
      <c r="I576" s="484"/>
    </row>
    <row r="577" spans="2:9">
      <c r="B577" s="484"/>
      <c r="C577" s="484"/>
      <c r="D577" s="484"/>
      <c r="E577" s="484"/>
      <c r="F577" s="484"/>
      <c r="G577" s="484"/>
      <c r="H577" s="484"/>
      <c r="I577" s="484"/>
    </row>
    <row r="578" spans="2:9">
      <c r="B578" s="484"/>
      <c r="C578" s="484"/>
      <c r="D578" s="484"/>
      <c r="E578" s="484"/>
      <c r="F578" s="484"/>
      <c r="G578" s="484"/>
      <c r="H578" s="484"/>
      <c r="I578" s="484"/>
    </row>
    <row r="579" spans="2:9">
      <c r="B579" s="484"/>
      <c r="C579" s="484"/>
      <c r="D579" s="484"/>
      <c r="E579" s="484"/>
      <c r="F579" s="484"/>
      <c r="G579" s="484"/>
      <c r="H579" s="484"/>
      <c r="I579" s="484"/>
    </row>
    <row r="580" spans="2:9">
      <c r="B580" s="484"/>
      <c r="C580" s="484"/>
      <c r="D580" s="484"/>
      <c r="E580" s="484"/>
      <c r="F580" s="484"/>
      <c r="G580" s="484"/>
      <c r="H580" s="484"/>
      <c r="I580" s="484"/>
    </row>
    <row r="581" spans="2:9">
      <c r="B581" s="484"/>
      <c r="C581" s="484"/>
      <c r="D581" s="484"/>
      <c r="E581" s="484"/>
      <c r="F581" s="484"/>
      <c r="G581" s="484"/>
      <c r="H581" s="484"/>
      <c r="I581" s="484"/>
    </row>
    <row r="582" spans="2:9">
      <c r="B582" s="484"/>
      <c r="C582" s="484"/>
      <c r="D582" s="484"/>
      <c r="E582" s="484"/>
      <c r="F582" s="484"/>
      <c r="G582" s="484"/>
      <c r="H582" s="484"/>
      <c r="I582" s="484"/>
    </row>
    <row r="583" spans="2:9">
      <c r="B583" s="484"/>
      <c r="C583" s="484"/>
      <c r="D583" s="484"/>
      <c r="E583" s="484"/>
      <c r="F583" s="484"/>
      <c r="G583" s="484"/>
      <c r="H583" s="484"/>
      <c r="I583" s="484"/>
    </row>
    <row r="584" spans="2:9">
      <c r="B584" s="484"/>
      <c r="C584" s="484"/>
      <c r="D584" s="484"/>
      <c r="E584" s="484"/>
      <c r="F584" s="484"/>
      <c r="G584" s="484"/>
      <c r="H584" s="484"/>
      <c r="I584" s="484"/>
    </row>
    <row r="585" spans="2:9">
      <c r="B585" s="484"/>
      <c r="C585" s="484"/>
      <c r="D585" s="484"/>
      <c r="E585" s="484"/>
      <c r="F585" s="484"/>
      <c r="G585" s="484"/>
      <c r="H585" s="484"/>
      <c r="I585" s="484"/>
    </row>
    <row r="586" spans="2:9">
      <c r="B586" s="484"/>
      <c r="C586" s="484"/>
      <c r="D586" s="484"/>
      <c r="E586" s="484"/>
      <c r="F586" s="484"/>
      <c r="G586" s="484"/>
      <c r="H586" s="484"/>
      <c r="I586" s="484"/>
    </row>
    <row r="587" spans="2:9">
      <c r="B587" s="484"/>
      <c r="C587" s="484"/>
      <c r="D587" s="484"/>
      <c r="E587" s="484"/>
      <c r="F587" s="484"/>
      <c r="G587" s="484"/>
      <c r="H587" s="484"/>
      <c r="I587" s="484"/>
    </row>
    <row r="588" spans="2:9">
      <c r="B588" s="484"/>
      <c r="C588" s="484"/>
      <c r="D588" s="484"/>
      <c r="E588" s="484"/>
      <c r="F588" s="484"/>
      <c r="G588" s="484"/>
      <c r="H588" s="484"/>
      <c r="I588" s="484"/>
    </row>
    <row r="589" spans="2:9">
      <c r="B589" s="484"/>
      <c r="C589" s="484"/>
      <c r="D589" s="484"/>
      <c r="E589" s="484"/>
      <c r="F589" s="484"/>
      <c r="G589" s="484"/>
      <c r="H589" s="484"/>
      <c r="I589" s="484"/>
    </row>
    <row r="590" spans="2:9">
      <c r="B590" s="484"/>
      <c r="C590" s="484"/>
      <c r="D590" s="484"/>
      <c r="E590" s="484"/>
      <c r="F590" s="484"/>
      <c r="G590" s="484"/>
      <c r="H590" s="484"/>
      <c r="I590" s="484"/>
    </row>
    <row r="591" spans="2:9">
      <c r="B591" s="484"/>
      <c r="C591" s="484"/>
      <c r="D591" s="484"/>
      <c r="E591" s="484"/>
      <c r="F591" s="484"/>
      <c r="G591" s="484"/>
      <c r="H591" s="484"/>
      <c r="I591" s="484"/>
    </row>
    <row r="592" spans="2:9">
      <c r="B592" s="484"/>
      <c r="C592" s="484"/>
      <c r="D592" s="484"/>
      <c r="E592" s="484"/>
      <c r="F592" s="484"/>
      <c r="G592" s="484"/>
      <c r="H592" s="484"/>
      <c r="I592" s="484"/>
    </row>
    <row r="593" spans="2:9">
      <c r="B593" s="484"/>
      <c r="C593" s="484"/>
      <c r="D593" s="484"/>
      <c r="E593" s="484"/>
      <c r="F593" s="484"/>
      <c r="G593" s="484"/>
      <c r="H593" s="484"/>
      <c r="I593" s="484"/>
    </row>
    <row r="594" spans="2:9">
      <c r="B594" s="484"/>
      <c r="C594" s="484"/>
      <c r="D594" s="484"/>
      <c r="E594" s="484"/>
      <c r="F594" s="484"/>
      <c r="G594" s="484"/>
      <c r="H594" s="484"/>
      <c r="I594" s="484"/>
    </row>
    <row r="595" spans="2:9">
      <c r="B595" s="484"/>
      <c r="C595" s="484"/>
      <c r="D595" s="484"/>
      <c r="E595" s="484"/>
      <c r="F595" s="484"/>
      <c r="G595" s="484"/>
      <c r="H595" s="484"/>
      <c r="I595" s="484"/>
    </row>
    <row r="596" spans="2:9">
      <c r="B596" s="484"/>
      <c r="C596" s="484"/>
      <c r="D596" s="484"/>
      <c r="E596" s="484"/>
      <c r="F596" s="484"/>
      <c r="G596" s="484"/>
      <c r="H596" s="484"/>
      <c r="I596" s="484"/>
    </row>
    <row r="597" spans="2:9">
      <c r="B597" s="484"/>
      <c r="C597" s="484"/>
      <c r="D597" s="484"/>
      <c r="E597" s="484"/>
      <c r="F597" s="484"/>
      <c r="G597" s="484"/>
      <c r="H597" s="484"/>
      <c r="I597" s="484"/>
    </row>
    <row r="598" spans="2:9">
      <c r="B598" s="484"/>
      <c r="C598" s="484"/>
      <c r="D598" s="484"/>
      <c r="E598" s="484"/>
      <c r="F598" s="484"/>
      <c r="G598" s="484"/>
      <c r="H598" s="484"/>
      <c r="I598" s="484"/>
    </row>
    <row r="599" spans="2:9">
      <c r="B599" s="484"/>
      <c r="C599" s="484"/>
      <c r="D599" s="484"/>
      <c r="E599" s="484"/>
      <c r="F599" s="484"/>
      <c r="G599" s="484"/>
      <c r="H599" s="484"/>
      <c r="I599" s="484"/>
    </row>
    <row r="600" spans="2:9">
      <c r="B600" s="484"/>
      <c r="C600" s="484"/>
      <c r="D600" s="484"/>
      <c r="E600" s="484"/>
      <c r="F600" s="484"/>
      <c r="G600" s="484"/>
      <c r="H600" s="484"/>
      <c r="I600" s="484"/>
    </row>
    <row r="601" spans="2:9">
      <c r="B601" s="484"/>
      <c r="C601" s="484"/>
      <c r="D601" s="484"/>
      <c r="E601" s="484"/>
      <c r="F601" s="484"/>
      <c r="G601" s="484"/>
      <c r="H601" s="484"/>
      <c r="I601" s="484"/>
    </row>
    <row r="602" spans="2:9">
      <c r="B602" s="484"/>
      <c r="C602" s="484"/>
      <c r="D602" s="484"/>
      <c r="E602" s="484"/>
      <c r="F602" s="484"/>
      <c r="G602" s="484"/>
      <c r="H602" s="484"/>
      <c r="I602" s="484"/>
    </row>
    <row r="603" spans="2:9">
      <c r="B603" s="484"/>
      <c r="C603" s="484"/>
      <c r="D603" s="484"/>
      <c r="E603" s="484"/>
      <c r="F603" s="484"/>
      <c r="G603" s="484"/>
      <c r="H603" s="484"/>
      <c r="I603" s="484"/>
    </row>
    <row r="604" spans="2:9">
      <c r="B604" s="484"/>
      <c r="C604" s="484"/>
      <c r="D604" s="484"/>
      <c r="E604" s="484"/>
      <c r="F604" s="484"/>
      <c r="G604" s="484"/>
      <c r="H604" s="484"/>
      <c r="I604" s="484"/>
    </row>
    <row r="605" spans="2:9">
      <c r="B605" s="484"/>
      <c r="C605" s="484"/>
      <c r="D605" s="484"/>
      <c r="E605" s="484"/>
      <c r="F605" s="484"/>
      <c r="G605" s="484"/>
      <c r="H605" s="484"/>
      <c r="I605" s="484"/>
    </row>
    <row r="606" spans="2:9">
      <c r="B606" s="484"/>
      <c r="C606" s="484"/>
      <c r="D606" s="484"/>
      <c r="E606" s="484"/>
      <c r="F606" s="484"/>
      <c r="G606" s="484"/>
      <c r="H606" s="484"/>
      <c r="I606" s="484"/>
    </row>
    <row r="607" spans="2:9">
      <c r="B607" s="484"/>
      <c r="C607" s="484"/>
      <c r="D607" s="484"/>
      <c r="E607" s="484"/>
      <c r="F607" s="484"/>
      <c r="G607" s="484"/>
      <c r="H607" s="484"/>
      <c r="I607" s="484"/>
    </row>
    <row r="608" spans="2:9">
      <c r="B608" s="484"/>
      <c r="C608" s="484"/>
      <c r="D608" s="484"/>
      <c r="E608" s="484"/>
      <c r="F608" s="484"/>
      <c r="G608" s="484"/>
      <c r="H608" s="484"/>
      <c r="I608" s="484"/>
    </row>
    <row r="609" spans="2:9">
      <c r="B609" s="484"/>
      <c r="C609" s="484"/>
      <c r="D609" s="484"/>
      <c r="E609" s="484"/>
      <c r="F609" s="484"/>
      <c r="G609" s="484"/>
      <c r="H609" s="484"/>
      <c r="I609" s="484"/>
    </row>
    <row r="610" spans="2:9">
      <c r="B610" s="484"/>
      <c r="C610" s="484"/>
      <c r="D610" s="484"/>
      <c r="E610" s="484"/>
      <c r="F610" s="484"/>
      <c r="G610" s="484"/>
      <c r="H610" s="484"/>
      <c r="I610" s="484"/>
    </row>
    <row r="611" spans="2:9">
      <c r="B611" s="484"/>
      <c r="C611" s="484"/>
      <c r="D611" s="484"/>
      <c r="E611" s="484"/>
      <c r="F611" s="484"/>
      <c r="G611" s="484"/>
      <c r="H611" s="484"/>
      <c r="I611" s="484"/>
    </row>
    <row r="612" spans="2:9">
      <c r="B612" s="484"/>
      <c r="C612" s="484"/>
      <c r="D612" s="484"/>
      <c r="E612" s="484"/>
      <c r="F612" s="484"/>
      <c r="G612" s="484"/>
      <c r="H612" s="484"/>
      <c r="I612" s="484"/>
    </row>
    <row r="613" spans="2:9">
      <c r="B613" s="484"/>
      <c r="C613" s="484"/>
      <c r="D613" s="484"/>
      <c r="E613" s="484"/>
      <c r="F613" s="484"/>
      <c r="G613" s="484"/>
      <c r="H613" s="484"/>
      <c r="I613" s="484"/>
    </row>
    <row r="614" spans="2:9">
      <c r="B614" s="484"/>
      <c r="C614" s="484"/>
      <c r="D614" s="484"/>
      <c r="E614" s="484"/>
      <c r="F614" s="484"/>
      <c r="G614" s="484"/>
      <c r="H614" s="484"/>
      <c r="I614" s="484"/>
    </row>
    <row r="615" spans="2:9">
      <c r="B615" s="484"/>
      <c r="C615" s="484"/>
      <c r="D615" s="484"/>
      <c r="E615" s="484"/>
      <c r="F615" s="484"/>
      <c r="G615" s="484"/>
      <c r="H615" s="484"/>
      <c r="I615" s="484"/>
    </row>
    <row r="616" spans="2:9">
      <c r="B616" s="484"/>
      <c r="C616" s="484"/>
      <c r="D616" s="484"/>
      <c r="E616" s="484"/>
      <c r="F616" s="484"/>
      <c r="G616" s="484"/>
      <c r="H616" s="484"/>
      <c r="I616" s="484"/>
    </row>
    <row r="617" spans="2:9">
      <c r="B617" s="484"/>
      <c r="C617" s="484"/>
      <c r="D617" s="484"/>
      <c r="E617" s="484"/>
      <c r="F617" s="484"/>
      <c r="G617" s="484"/>
      <c r="H617" s="484"/>
      <c r="I617" s="484"/>
    </row>
    <row r="618" spans="2:9">
      <c r="B618" s="484"/>
      <c r="C618" s="484"/>
      <c r="D618" s="484"/>
      <c r="E618" s="484"/>
      <c r="F618" s="484"/>
      <c r="G618" s="484"/>
      <c r="H618" s="484"/>
      <c r="I618" s="484"/>
    </row>
    <row r="619" spans="2:9">
      <c r="B619" s="484"/>
      <c r="C619" s="484"/>
      <c r="D619" s="484"/>
      <c r="E619" s="484"/>
      <c r="F619" s="484"/>
      <c r="G619" s="484"/>
      <c r="H619" s="484"/>
      <c r="I619" s="484"/>
    </row>
    <row r="620" spans="2:9">
      <c r="B620" s="484"/>
      <c r="C620" s="484"/>
      <c r="D620" s="484"/>
      <c r="E620" s="484"/>
      <c r="F620" s="484"/>
      <c r="G620" s="484"/>
      <c r="H620" s="484"/>
      <c r="I620" s="484"/>
    </row>
    <row r="621" spans="2:9">
      <c r="B621" s="484"/>
      <c r="C621" s="484"/>
      <c r="D621" s="484"/>
      <c r="E621" s="484"/>
      <c r="F621" s="484"/>
      <c r="G621" s="484"/>
      <c r="H621" s="484"/>
      <c r="I621" s="484"/>
    </row>
    <row r="622" spans="2:9">
      <c r="B622" s="484"/>
      <c r="C622" s="484"/>
      <c r="D622" s="484"/>
      <c r="E622" s="484"/>
      <c r="F622" s="484"/>
      <c r="G622" s="484"/>
      <c r="H622" s="484"/>
      <c r="I622" s="484"/>
    </row>
    <row r="623" spans="2:9">
      <c r="B623" s="484"/>
      <c r="C623" s="484"/>
      <c r="D623" s="484"/>
      <c r="E623" s="484"/>
      <c r="F623" s="484"/>
      <c r="G623" s="484"/>
      <c r="H623" s="484"/>
      <c r="I623" s="484"/>
    </row>
    <row r="624" spans="2:9">
      <c r="B624" s="484"/>
      <c r="C624" s="484"/>
      <c r="D624" s="484"/>
      <c r="E624" s="484"/>
      <c r="F624" s="484"/>
      <c r="G624" s="484"/>
      <c r="H624" s="484"/>
      <c r="I624" s="484"/>
    </row>
    <row r="625" spans="2:9">
      <c r="B625" s="484"/>
      <c r="C625" s="484"/>
      <c r="D625" s="484"/>
      <c r="E625" s="484"/>
      <c r="F625" s="484"/>
      <c r="G625" s="484"/>
      <c r="H625" s="484"/>
      <c r="I625" s="484"/>
    </row>
    <row r="626" spans="2:9">
      <c r="B626" s="484"/>
      <c r="C626" s="484"/>
      <c r="D626" s="484"/>
      <c r="E626" s="484"/>
      <c r="F626" s="484"/>
      <c r="G626" s="484"/>
      <c r="H626" s="484"/>
      <c r="I626" s="484"/>
    </row>
    <row r="627" spans="2:9">
      <c r="B627" s="484"/>
      <c r="C627" s="484"/>
      <c r="D627" s="484"/>
      <c r="E627" s="484"/>
      <c r="F627" s="484"/>
      <c r="G627" s="484"/>
      <c r="H627" s="484"/>
      <c r="I627" s="484"/>
    </row>
    <row r="628" spans="2:9">
      <c r="B628" s="484"/>
      <c r="C628" s="484"/>
      <c r="D628" s="484"/>
      <c r="E628" s="484"/>
      <c r="F628" s="484"/>
      <c r="G628" s="484"/>
      <c r="H628" s="484"/>
      <c r="I628" s="484"/>
    </row>
    <row r="629" spans="2:9">
      <c r="B629" s="484"/>
      <c r="C629" s="484"/>
      <c r="D629" s="484"/>
      <c r="E629" s="484"/>
      <c r="F629" s="484"/>
      <c r="G629" s="484"/>
      <c r="H629" s="484"/>
      <c r="I629" s="484"/>
    </row>
    <row r="630" spans="2:9">
      <c r="B630" s="484"/>
      <c r="C630" s="484"/>
      <c r="D630" s="484"/>
      <c r="E630" s="484"/>
      <c r="F630" s="484"/>
      <c r="G630" s="484"/>
      <c r="H630" s="484"/>
      <c r="I630" s="484"/>
    </row>
    <row r="631" spans="2:9">
      <c r="B631" s="484"/>
      <c r="C631" s="484"/>
      <c r="D631" s="484"/>
      <c r="E631" s="484"/>
      <c r="F631" s="484"/>
      <c r="G631" s="484"/>
      <c r="H631" s="484"/>
      <c r="I631" s="484"/>
    </row>
    <row r="632" spans="2:9">
      <c r="B632" s="484"/>
      <c r="C632" s="484"/>
      <c r="D632" s="484"/>
      <c r="E632" s="484"/>
      <c r="F632" s="484"/>
      <c r="G632" s="484"/>
      <c r="H632" s="484"/>
      <c r="I632" s="484"/>
    </row>
    <row r="633" spans="2:9">
      <c r="B633" s="484"/>
      <c r="C633" s="484"/>
      <c r="D633" s="484"/>
      <c r="E633" s="484"/>
      <c r="F633" s="484"/>
      <c r="G633" s="484"/>
      <c r="H633" s="484"/>
      <c r="I633" s="484"/>
    </row>
    <row r="634" spans="2:9">
      <c r="B634" s="484"/>
      <c r="C634" s="484"/>
      <c r="D634" s="484"/>
      <c r="E634" s="484"/>
      <c r="F634" s="484"/>
      <c r="G634" s="484"/>
      <c r="H634" s="484"/>
      <c r="I634" s="484"/>
    </row>
    <row r="635" spans="2:9">
      <c r="B635" s="484"/>
      <c r="C635" s="484"/>
      <c r="D635" s="484"/>
      <c r="E635" s="484"/>
      <c r="F635" s="484"/>
      <c r="G635" s="484"/>
      <c r="H635" s="484"/>
      <c r="I635" s="484"/>
    </row>
    <row r="636" spans="2:9">
      <c r="B636" s="484"/>
      <c r="C636" s="484"/>
      <c r="D636" s="484"/>
      <c r="E636" s="484"/>
      <c r="F636" s="484"/>
      <c r="G636" s="484"/>
      <c r="H636" s="484"/>
      <c r="I636" s="484"/>
    </row>
    <row r="637" spans="2:9">
      <c r="B637" s="484"/>
      <c r="C637" s="484"/>
      <c r="D637" s="484"/>
      <c r="E637" s="484"/>
      <c r="F637" s="484"/>
      <c r="G637" s="484"/>
      <c r="H637" s="484"/>
      <c r="I637" s="484"/>
    </row>
    <row r="638" spans="2:9">
      <c r="B638" s="484"/>
      <c r="C638" s="484"/>
      <c r="D638" s="484"/>
      <c r="E638" s="484"/>
      <c r="F638" s="484"/>
      <c r="G638" s="484"/>
      <c r="H638" s="484"/>
      <c r="I638" s="484"/>
    </row>
    <row r="639" spans="2:9">
      <c r="B639" s="484"/>
      <c r="C639" s="484"/>
      <c r="D639" s="484"/>
      <c r="E639" s="484"/>
      <c r="F639" s="484"/>
      <c r="G639" s="484"/>
      <c r="H639" s="484"/>
      <c r="I639" s="484"/>
    </row>
    <row r="640" spans="2:9">
      <c r="B640" s="484"/>
      <c r="C640" s="484"/>
      <c r="D640" s="484"/>
      <c r="E640" s="484"/>
      <c r="F640" s="484"/>
      <c r="G640" s="484"/>
      <c r="H640" s="484"/>
      <c r="I640" s="484"/>
    </row>
    <row r="641" spans="2:9">
      <c r="B641" s="484"/>
      <c r="C641" s="484"/>
      <c r="D641" s="484"/>
      <c r="E641" s="484"/>
      <c r="F641" s="484"/>
      <c r="G641" s="484"/>
      <c r="H641" s="484"/>
      <c r="I641" s="484"/>
    </row>
    <row r="642" spans="2:9">
      <c r="B642" s="484"/>
      <c r="C642" s="484"/>
      <c r="D642" s="484"/>
      <c r="E642" s="484"/>
      <c r="F642" s="484"/>
      <c r="G642" s="484"/>
      <c r="H642" s="484"/>
      <c r="I642" s="484"/>
    </row>
    <row r="643" spans="2:9">
      <c r="B643" s="484"/>
      <c r="C643" s="484"/>
      <c r="D643" s="484"/>
      <c r="E643" s="484"/>
      <c r="F643" s="484"/>
      <c r="G643" s="484"/>
      <c r="H643" s="484"/>
      <c r="I643" s="484"/>
    </row>
    <row r="644" spans="2:9">
      <c r="B644" s="484"/>
      <c r="C644" s="484"/>
      <c r="D644" s="484"/>
      <c r="E644" s="484"/>
      <c r="F644" s="484"/>
      <c r="G644" s="484"/>
      <c r="H644" s="484"/>
      <c r="I644" s="484"/>
    </row>
    <row r="645" spans="2:9">
      <c r="B645" s="484"/>
      <c r="C645" s="484"/>
      <c r="D645" s="484"/>
      <c r="E645" s="484"/>
      <c r="F645" s="484"/>
      <c r="G645" s="484"/>
      <c r="H645" s="484"/>
      <c r="I645" s="484"/>
    </row>
    <row r="646" spans="2:9">
      <c r="B646" s="484"/>
      <c r="C646" s="484"/>
      <c r="D646" s="484"/>
      <c r="E646" s="484"/>
      <c r="F646" s="484"/>
      <c r="G646" s="484"/>
      <c r="H646" s="484"/>
      <c r="I646" s="484"/>
    </row>
    <row r="647" spans="2:9">
      <c r="B647" s="484"/>
      <c r="C647" s="484"/>
      <c r="D647" s="484"/>
      <c r="E647" s="484"/>
      <c r="F647" s="484"/>
      <c r="G647" s="484"/>
      <c r="H647" s="484"/>
      <c r="I647" s="484"/>
    </row>
    <row r="648" spans="2:9">
      <c r="B648" s="484"/>
      <c r="C648" s="484"/>
      <c r="D648" s="484"/>
      <c r="E648" s="484"/>
      <c r="F648" s="484"/>
      <c r="G648" s="484"/>
      <c r="H648" s="484"/>
      <c r="I648" s="484"/>
    </row>
    <row r="649" spans="2:9">
      <c r="B649" s="484"/>
      <c r="C649" s="484"/>
      <c r="D649" s="484"/>
      <c r="E649" s="484"/>
      <c r="F649" s="484"/>
      <c r="G649" s="484"/>
      <c r="H649" s="484"/>
      <c r="I649" s="484"/>
    </row>
    <row r="650" spans="2:9">
      <c r="B650" s="484"/>
      <c r="C650" s="484"/>
      <c r="D650" s="484"/>
      <c r="E650" s="484"/>
      <c r="F650" s="484"/>
      <c r="G650" s="484"/>
      <c r="H650" s="484"/>
      <c r="I650" s="484"/>
    </row>
    <row r="651" spans="2:9">
      <c r="B651" s="484"/>
      <c r="C651" s="484"/>
      <c r="D651" s="484"/>
      <c r="E651" s="484"/>
      <c r="F651" s="484"/>
      <c r="G651" s="484"/>
      <c r="H651" s="484"/>
      <c r="I651" s="484"/>
    </row>
    <row r="652" spans="2:9">
      <c r="B652" s="484"/>
      <c r="C652" s="484"/>
      <c r="D652" s="484"/>
      <c r="E652" s="484"/>
      <c r="F652" s="484"/>
      <c r="G652" s="484"/>
      <c r="H652" s="484"/>
      <c r="I652" s="484"/>
    </row>
    <row r="653" spans="2:9">
      <c r="B653" s="484"/>
      <c r="C653" s="484"/>
      <c r="D653" s="484"/>
      <c r="E653" s="484"/>
      <c r="F653" s="484"/>
      <c r="G653" s="484"/>
      <c r="H653" s="484"/>
      <c r="I653" s="484"/>
    </row>
    <row r="654" spans="2:9">
      <c r="B654" s="484"/>
      <c r="C654" s="484"/>
      <c r="D654" s="484"/>
      <c r="E654" s="484"/>
      <c r="F654" s="484"/>
      <c r="G654" s="484"/>
      <c r="H654" s="484"/>
      <c r="I654" s="484"/>
    </row>
    <row r="655" spans="2:9">
      <c r="B655" s="484"/>
      <c r="C655" s="484"/>
      <c r="D655" s="484"/>
      <c r="E655" s="484"/>
      <c r="F655" s="484"/>
      <c r="G655" s="484"/>
      <c r="H655" s="484"/>
      <c r="I655" s="484"/>
    </row>
    <row r="656" spans="2:9">
      <c r="B656" s="484"/>
      <c r="C656" s="484"/>
      <c r="D656" s="484"/>
      <c r="E656" s="484"/>
      <c r="F656" s="484"/>
      <c r="G656" s="484"/>
      <c r="H656" s="484"/>
      <c r="I656" s="484"/>
    </row>
    <row r="657" spans="2:9">
      <c r="B657" s="484"/>
      <c r="C657" s="484"/>
      <c r="D657" s="484"/>
      <c r="E657" s="484"/>
      <c r="F657" s="484"/>
      <c r="G657" s="484"/>
      <c r="H657" s="484"/>
      <c r="I657" s="484"/>
    </row>
    <row r="658" spans="2:9">
      <c r="B658" s="484"/>
      <c r="C658" s="484"/>
      <c r="D658" s="484"/>
      <c r="E658" s="484"/>
      <c r="F658" s="484"/>
      <c r="G658" s="484"/>
      <c r="H658" s="484"/>
      <c r="I658" s="484"/>
    </row>
    <row r="659" spans="2:9">
      <c r="B659" s="484"/>
      <c r="C659" s="484"/>
      <c r="D659" s="484"/>
      <c r="E659" s="484"/>
      <c r="F659" s="484"/>
      <c r="G659" s="484"/>
      <c r="H659" s="484"/>
      <c r="I659" s="484"/>
    </row>
    <row r="660" spans="2:9">
      <c r="B660" s="484"/>
      <c r="C660" s="484"/>
      <c r="D660" s="484"/>
      <c r="E660" s="484"/>
      <c r="F660" s="484"/>
      <c r="G660" s="484"/>
      <c r="H660" s="484"/>
      <c r="I660" s="484"/>
    </row>
    <row r="661" spans="2:9">
      <c r="B661" s="484"/>
      <c r="C661" s="484"/>
      <c r="D661" s="484"/>
      <c r="E661" s="484"/>
      <c r="F661" s="484"/>
      <c r="G661" s="484"/>
      <c r="H661" s="484"/>
      <c r="I661" s="484"/>
    </row>
    <row r="662" spans="2:9">
      <c r="B662" s="484"/>
      <c r="C662" s="484"/>
      <c r="D662" s="484"/>
      <c r="E662" s="484"/>
      <c r="F662" s="484"/>
      <c r="G662" s="484"/>
      <c r="H662" s="484"/>
      <c r="I662" s="484"/>
    </row>
    <row r="663" spans="2:9">
      <c r="B663" s="484"/>
      <c r="C663" s="484"/>
      <c r="D663" s="484"/>
      <c r="E663" s="484"/>
      <c r="F663" s="484"/>
      <c r="G663" s="484"/>
      <c r="H663" s="484"/>
      <c r="I663" s="484"/>
    </row>
    <row r="664" spans="2:9">
      <c r="B664" s="484"/>
      <c r="C664" s="484"/>
      <c r="D664" s="484"/>
      <c r="E664" s="484"/>
      <c r="F664" s="484"/>
      <c r="G664" s="484"/>
      <c r="H664" s="484"/>
      <c r="I664" s="484"/>
    </row>
    <row r="665" spans="2:9">
      <c r="B665" s="484"/>
      <c r="C665" s="484"/>
      <c r="D665" s="484"/>
      <c r="E665" s="484"/>
      <c r="F665" s="484"/>
      <c r="G665" s="484"/>
      <c r="H665" s="484"/>
      <c r="I665" s="484"/>
    </row>
    <row r="666" spans="2:9">
      <c r="B666" s="484"/>
      <c r="C666" s="484"/>
      <c r="D666" s="484"/>
      <c r="E666" s="484"/>
      <c r="F666" s="484"/>
      <c r="G666" s="484"/>
      <c r="H666" s="484"/>
      <c r="I666" s="484"/>
    </row>
    <row r="667" spans="2:9">
      <c r="B667" s="484"/>
      <c r="C667" s="484"/>
      <c r="D667" s="484"/>
      <c r="E667" s="484"/>
      <c r="F667" s="484"/>
      <c r="G667" s="484"/>
      <c r="H667" s="484"/>
      <c r="I667" s="484"/>
    </row>
    <row r="668" spans="2:9">
      <c r="B668" s="484"/>
      <c r="C668" s="484"/>
      <c r="D668" s="484"/>
      <c r="E668" s="484"/>
      <c r="F668" s="484"/>
      <c r="G668" s="484"/>
      <c r="H668" s="484"/>
      <c r="I668" s="484"/>
    </row>
    <row r="669" spans="2:9">
      <c r="B669" s="484"/>
      <c r="C669" s="484"/>
      <c r="D669" s="484"/>
      <c r="E669" s="484"/>
      <c r="F669" s="484"/>
      <c r="G669" s="484"/>
      <c r="H669" s="484"/>
      <c r="I669" s="484"/>
    </row>
    <row r="670" spans="2:9">
      <c r="B670" s="484"/>
      <c r="C670" s="484"/>
      <c r="D670" s="484"/>
      <c r="E670" s="484"/>
      <c r="F670" s="484"/>
      <c r="G670" s="484"/>
      <c r="H670" s="484"/>
      <c r="I670" s="484"/>
    </row>
    <row r="671" spans="2:9">
      <c r="B671" s="484"/>
      <c r="C671" s="484"/>
      <c r="D671" s="484"/>
      <c r="E671" s="484"/>
      <c r="F671" s="484"/>
      <c r="G671" s="484"/>
      <c r="H671" s="484"/>
      <c r="I671" s="484"/>
    </row>
    <row r="672" spans="2:9">
      <c r="B672" s="484"/>
      <c r="C672" s="484"/>
      <c r="D672" s="484"/>
      <c r="E672" s="484"/>
      <c r="F672" s="484"/>
      <c r="G672" s="484"/>
      <c r="H672" s="484"/>
      <c r="I672" s="484"/>
    </row>
    <row r="673" spans="2:9">
      <c r="B673" s="484"/>
      <c r="C673" s="484"/>
      <c r="D673" s="484"/>
      <c r="E673" s="484"/>
      <c r="F673" s="484"/>
      <c r="G673" s="484"/>
      <c r="H673" s="484"/>
      <c r="I673" s="484"/>
    </row>
    <row r="674" spans="2:9">
      <c r="B674" s="484"/>
      <c r="C674" s="484"/>
      <c r="D674" s="484"/>
      <c r="E674" s="484"/>
      <c r="F674" s="484"/>
      <c r="G674" s="484"/>
      <c r="H674" s="484"/>
      <c r="I674" s="484"/>
    </row>
    <row r="675" spans="2:9">
      <c r="B675" s="484"/>
      <c r="C675" s="484"/>
      <c r="D675" s="484"/>
      <c r="E675" s="484"/>
      <c r="F675" s="484"/>
      <c r="G675" s="484"/>
      <c r="H675" s="484"/>
      <c r="I675" s="484"/>
    </row>
    <row r="676" spans="2:9">
      <c r="B676" s="484"/>
      <c r="C676" s="484"/>
      <c r="D676" s="484"/>
      <c r="E676" s="484"/>
      <c r="F676" s="484"/>
      <c r="G676" s="484"/>
      <c r="H676" s="484"/>
      <c r="I676" s="484"/>
    </row>
    <row r="677" spans="2:9">
      <c r="B677" s="484"/>
      <c r="C677" s="484"/>
      <c r="D677" s="484"/>
      <c r="E677" s="484"/>
      <c r="F677" s="484"/>
      <c r="G677" s="484"/>
      <c r="H677" s="484"/>
      <c r="I677" s="484"/>
    </row>
    <row r="678" spans="2:9">
      <c r="B678" s="484"/>
      <c r="C678" s="484"/>
      <c r="D678" s="484"/>
      <c r="E678" s="484"/>
      <c r="F678" s="484"/>
      <c r="G678" s="484"/>
      <c r="H678" s="484"/>
      <c r="I678" s="484"/>
    </row>
    <row r="679" spans="2:9">
      <c r="B679" s="484"/>
      <c r="C679" s="484"/>
      <c r="D679" s="484"/>
      <c r="E679" s="484"/>
      <c r="F679" s="484"/>
      <c r="G679" s="484"/>
      <c r="H679" s="484"/>
      <c r="I679" s="484"/>
    </row>
    <row r="680" spans="2:9">
      <c r="B680" s="484"/>
      <c r="C680" s="484"/>
      <c r="D680" s="484"/>
      <c r="E680" s="484"/>
      <c r="F680" s="484"/>
      <c r="G680" s="484"/>
      <c r="H680" s="484"/>
      <c r="I680" s="484"/>
    </row>
    <row r="681" spans="2:9">
      <c r="B681" s="484"/>
      <c r="C681" s="484"/>
      <c r="D681" s="484"/>
      <c r="E681" s="484"/>
      <c r="F681" s="484"/>
      <c r="G681" s="484"/>
      <c r="H681" s="484"/>
      <c r="I681" s="484"/>
    </row>
    <row r="682" spans="2:9">
      <c r="B682" s="484"/>
      <c r="C682" s="484"/>
      <c r="D682" s="484"/>
      <c r="E682" s="484"/>
      <c r="F682" s="484"/>
      <c r="G682" s="484"/>
      <c r="H682" s="484"/>
      <c r="I682" s="484"/>
    </row>
    <row r="683" spans="2:9">
      <c r="B683" s="484"/>
      <c r="C683" s="484"/>
      <c r="D683" s="484"/>
      <c r="E683" s="484"/>
      <c r="F683" s="484"/>
      <c r="G683" s="484"/>
      <c r="H683" s="484"/>
      <c r="I683" s="484"/>
    </row>
    <row r="684" spans="2:9">
      <c r="B684" s="484"/>
      <c r="C684" s="484"/>
      <c r="D684" s="484"/>
      <c r="E684" s="484"/>
      <c r="F684" s="484"/>
      <c r="G684" s="484"/>
      <c r="H684" s="484"/>
      <c r="I684" s="484"/>
    </row>
    <row r="685" spans="2:9">
      <c r="B685" s="484"/>
      <c r="C685" s="484"/>
      <c r="D685" s="484"/>
      <c r="E685" s="484"/>
      <c r="F685" s="484"/>
      <c r="G685" s="484"/>
      <c r="H685" s="484"/>
      <c r="I685" s="484"/>
    </row>
    <row r="686" spans="2:9">
      <c r="B686" s="484"/>
      <c r="C686" s="484"/>
      <c r="D686" s="484"/>
      <c r="E686" s="484"/>
      <c r="F686" s="484"/>
      <c r="G686" s="484"/>
      <c r="H686" s="484"/>
      <c r="I686" s="484"/>
    </row>
    <row r="687" spans="2:9">
      <c r="B687" s="484"/>
      <c r="C687" s="484"/>
      <c r="D687" s="484"/>
      <c r="E687" s="484"/>
      <c r="F687" s="484"/>
      <c r="G687" s="484"/>
      <c r="H687" s="484"/>
      <c r="I687" s="484"/>
    </row>
    <row r="688" spans="2:9">
      <c r="B688" s="484"/>
      <c r="C688" s="484"/>
      <c r="D688" s="484"/>
      <c r="E688" s="484"/>
      <c r="F688" s="484"/>
      <c r="G688" s="484"/>
      <c r="H688" s="484"/>
      <c r="I688" s="484"/>
    </row>
    <row r="689" spans="2:9">
      <c r="B689" s="484"/>
      <c r="C689" s="484"/>
      <c r="D689" s="484"/>
      <c r="E689" s="484"/>
      <c r="F689" s="484"/>
      <c r="G689" s="484"/>
      <c r="H689" s="484"/>
      <c r="I689" s="484"/>
    </row>
    <row r="690" spans="2:9">
      <c r="B690" s="484"/>
      <c r="C690" s="484"/>
      <c r="D690" s="484"/>
      <c r="E690" s="484"/>
      <c r="F690" s="484"/>
      <c r="G690" s="484"/>
      <c r="H690" s="484"/>
      <c r="I690" s="484"/>
    </row>
    <row r="691" spans="2:9">
      <c r="B691" s="484"/>
      <c r="C691" s="484"/>
      <c r="D691" s="484"/>
      <c r="E691" s="484"/>
      <c r="F691" s="484"/>
      <c r="G691" s="484"/>
      <c r="H691" s="484"/>
      <c r="I691" s="484"/>
    </row>
    <row r="692" spans="2:9">
      <c r="B692" s="484"/>
      <c r="C692" s="484"/>
      <c r="D692" s="484"/>
      <c r="E692" s="484"/>
      <c r="F692" s="484"/>
      <c r="G692" s="484"/>
      <c r="H692" s="484"/>
      <c r="I692" s="484"/>
    </row>
    <row r="693" spans="2:9">
      <c r="B693" s="484"/>
      <c r="C693" s="484"/>
      <c r="D693" s="484"/>
      <c r="E693" s="484"/>
      <c r="F693" s="484"/>
      <c r="G693" s="484"/>
      <c r="H693" s="484"/>
      <c r="I693" s="484"/>
    </row>
    <row r="694" spans="2:9">
      <c r="B694" s="484"/>
      <c r="C694" s="484"/>
      <c r="D694" s="484"/>
      <c r="E694" s="484"/>
      <c r="F694" s="484"/>
      <c r="G694" s="484"/>
      <c r="H694" s="484"/>
      <c r="I694" s="484"/>
    </row>
    <row r="695" spans="2:9">
      <c r="B695" s="484"/>
      <c r="C695" s="484"/>
      <c r="D695" s="484"/>
      <c r="E695" s="484"/>
      <c r="F695" s="484"/>
      <c r="G695" s="484"/>
      <c r="H695" s="484"/>
      <c r="I695" s="484"/>
    </row>
    <row r="696" spans="2:9">
      <c r="B696" s="484"/>
      <c r="C696" s="484"/>
      <c r="D696" s="484"/>
      <c r="E696" s="484"/>
      <c r="F696" s="484"/>
      <c r="G696" s="484"/>
      <c r="H696" s="484"/>
      <c r="I696" s="484"/>
    </row>
    <row r="697" spans="2:9">
      <c r="B697" s="484"/>
      <c r="C697" s="484"/>
      <c r="D697" s="484"/>
      <c r="E697" s="484"/>
      <c r="F697" s="484"/>
      <c r="G697" s="484"/>
      <c r="H697" s="484"/>
      <c r="I697" s="484"/>
    </row>
    <row r="698" spans="2:9">
      <c r="B698" s="484"/>
      <c r="C698" s="484"/>
      <c r="D698" s="484"/>
      <c r="E698" s="484"/>
      <c r="F698" s="484"/>
      <c r="G698" s="484"/>
      <c r="H698" s="484"/>
      <c r="I698" s="484"/>
    </row>
    <row r="699" spans="2:9">
      <c r="B699" s="484"/>
      <c r="C699" s="484"/>
      <c r="D699" s="484"/>
      <c r="E699" s="484"/>
      <c r="F699" s="484"/>
      <c r="G699" s="484"/>
      <c r="H699" s="484"/>
      <c r="I699" s="484"/>
    </row>
    <row r="700" spans="2:9">
      <c r="B700" s="484"/>
      <c r="C700" s="484"/>
      <c r="D700" s="484"/>
      <c r="E700" s="484"/>
      <c r="F700" s="484"/>
      <c r="G700" s="484"/>
      <c r="H700" s="484"/>
      <c r="I700" s="484"/>
    </row>
    <row r="701" spans="2:9">
      <c r="B701" s="484"/>
      <c r="C701" s="484"/>
      <c r="D701" s="484"/>
      <c r="E701" s="484"/>
      <c r="F701" s="484"/>
      <c r="G701" s="484"/>
      <c r="H701" s="484"/>
      <c r="I701" s="484"/>
    </row>
    <row r="702" spans="2:9">
      <c r="B702" s="484"/>
      <c r="C702" s="484"/>
      <c r="D702" s="484"/>
      <c r="E702" s="484"/>
      <c r="F702" s="484"/>
      <c r="G702" s="484"/>
      <c r="H702" s="484"/>
      <c r="I702" s="484"/>
    </row>
    <row r="703" spans="2:9">
      <c r="B703" s="484"/>
      <c r="C703" s="484"/>
      <c r="D703" s="484"/>
      <c r="E703" s="484"/>
      <c r="F703" s="484"/>
      <c r="G703" s="484"/>
      <c r="H703" s="484"/>
      <c r="I703" s="484"/>
    </row>
    <row r="704" spans="2:9">
      <c r="B704" s="484"/>
      <c r="C704" s="484"/>
      <c r="D704" s="484"/>
      <c r="E704" s="484"/>
      <c r="F704" s="484"/>
      <c r="G704" s="484"/>
      <c r="H704" s="484"/>
      <c r="I704" s="484"/>
    </row>
    <row r="705" spans="2:9">
      <c r="B705" s="484"/>
      <c r="C705" s="484"/>
      <c r="D705" s="484"/>
      <c r="E705" s="484"/>
      <c r="F705" s="484"/>
      <c r="G705" s="484"/>
      <c r="H705" s="484"/>
      <c r="I705" s="484"/>
    </row>
    <row r="706" spans="2:9">
      <c r="B706" s="484"/>
      <c r="C706" s="484"/>
      <c r="D706" s="484"/>
      <c r="E706" s="484"/>
      <c r="F706" s="484"/>
      <c r="G706" s="484"/>
      <c r="H706" s="484"/>
      <c r="I706" s="484"/>
    </row>
    <row r="707" spans="2:9">
      <c r="B707" s="484"/>
      <c r="C707" s="484"/>
      <c r="D707" s="484"/>
      <c r="E707" s="484"/>
      <c r="F707" s="484"/>
      <c r="G707" s="484"/>
      <c r="H707" s="484"/>
      <c r="I707" s="484"/>
    </row>
    <row r="708" spans="2:9">
      <c r="B708" s="484"/>
      <c r="C708" s="484"/>
      <c r="D708" s="484"/>
      <c r="E708" s="484"/>
      <c r="F708" s="484"/>
      <c r="G708" s="484"/>
      <c r="H708" s="484"/>
      <c r="I708" s="484"/>
    </row>
    <row r="709" spans="2:9">
      <c r="B709" s="484"/>
      <c r="C709" s="484"/>
      <c r="D709" s="484"/>
      <c r="E709" s="484"/>
      <c r="F709" s="484"/>
      <c r="G709" s="484"/>
      <c r="H709" s="484"/>
      <c r="I709" s="484"/>
    </row>
    <row r="710" spans="2:9">
      <c r="B710" s="484"/>
      <c r="C710" s="484"/>
      <c r="D710" s="484"/>
      <c r="E710" s="484"/>
      <c r="F710" s="484"/>
      <c r="G710" s="484"/>
      <c r="H710" s="484"/>
      <c r="I710" s="484"/>
    </row>
    <row r="711" spans="2:9">
      <c r="B711" s="484"/>
      <c r="C711" s="484"/>
      <c r="D711" s="484"/>
      <c r="E711" s="484"/>
      <c r="F711" s="484"/>
      <c r="G711" s="484"/>
      <c r="H711" s="484"/>
      <c r="I711" s="484"/>
    </row>
    <row r="712" spans="2:9">
      <c r="B712" s="484"/>
      <c r="C712" s="484"/>
      <c r="D712" s="484"/>
      <c r="E712" s="484"/>
      <c r="F712" s="484"/>
      <c r="G712" s="484"/>
      <c r="H712" s="484"/>
      <c r="I712" s="484"/>
    </row>
    <row r="713" spans="2:9">
      <c r="B713" s="484"/>
      <c r="C713" s="484"/>
      <c r="D713" s="484"/>
      <c r="E713" s="484"/>
      <c r="F713" s="484"/>
      <c r="G713" s="484"/>
      <c r="H713" s="484"/>
      <c r="I713" s="484"/>
    </row>
    <row r="714" spans="2:9">
      <c r="B714" s="484"/>
      <c r="C714" s="484"/>
      <c r="D714" s="484"/>
      <c r="E714" s="484"/>
      <c r="F714" s="484"/>
      <c r="G714" s="484"/>
      <c r="H714" s="484"/>
      <c r="I714" s="484"/>
    </row>
    <row r="715" spans="2:9">
      <c r="B715" s="484"/>
      <c r="C715" s="484"/>
      <c r="D715" s="484"/>
      <c r="E715" s="484"/>
      <c r="F715" s="484"/>
      <c r="G715" s="484"/>
      <c r="H715" s="484"/>
      <c r="I715" s="484"/>
    </row>
    <row r="716" spans="2:9">
      <c r="B716" s="484"/>
      <c r="C716" s="484"/>
      <c r="D716" s="484"/>
      <c r="E716" s="484"/>
      <c r="F716" s="484"/>
      <c r="G716" s="484"/>
      <c r="H716" s="484"/>
      <c r="I716" s="484"/>
    </row>
    <row r="717" spans="2:9">
      <c r="B717" s="484"/>
      <c r="C717" s="484"/>
      <c r="D717" s="484"/>
      <c r="E717" s="484"/>
      <c r="F717" s="484"/>
      <c r="G717" s="484"/>
      <c r="H717" s="484"/>
      <c r="I717" s="484"/>
    </row>
    <row r="718" spans="2:9">
      <c r="B718" s="484"/>
      <c r="C718" s="484"/>
      <c r="D718" s="484"/>
      <c r="E718" s="484"/>
      <c r="F718" s="484"/>
      <c r="G718" s="484"/>
      <c r="H718" s="484"/>
      <c r="I718" s="484"/>
    </row>
    <row r="719" spans="2:9">
      <c r="B719" s="484"/>
      <c r="C719" s="484"/>
      <c r="D719" s="484"/>
      <c r="E719" s="484"/>
      <c r="F719" s="484"/>
      <c r="G719" s="484"/>
      <c r="H719" s="484"/>
      <c r="I719" s="484"/>
    </row>
    <row r="720" spans="2:9">
      <c r="B720" s="484"/>
      <c r="C720" s="484"/>
      <c r="D720" s="484"/>
      <c r="E720" s="484"/>
      <c r="F720" s="484"/>
      <c r="G720" s="484"/>
      <c r="H720" s="484"/>
      <c r="I720" s="484"/>
    </row>
    <row r="721" spans="2:9">
      <c r="B721" s="484"/>
      <c r="C721" s="484"/>
      <c r="D721" s="484"/>
      <c r="E721" s="484"/>
      <c r="F721" s="484"/>
      <c r="G721" s="484"/>
      <c r="H721" s="484"/>
      <c r="I721" s="484"/>
    </row>
    <row r="722" spans="2:9">
      <c r="B722" s="484"/>
      <c r="C722" s="484"/>
      <c r="D722" s="484"/>
      <c r="E722" s="484"/>
      <c r="F722" s="484"/>
      <c r="G722" s="484"/>
      <c r="H722" s="484"/>
      <c r="I722" s="484"/>
    </row>
    <row r="723" spans="2:9">
      <c r="B723" s="484"/>
      <c r="C723" s="484"/>
      <c r="D723" s="484"/>
      <c r="E723" s="484"/>
      <c r="F723" s="484"/>
      <c r="G723" s="484"/>
      <c r="H723" s="484"/>
      <c r="I723" s="484"/>
    </row>
    <row r="724" spans="2:9">
      <c r="B724" s="484"/>
      <c r="C724" s="484"/>
      <c r="D724" s="484"/>
      <c r="E724" s="484"/>
      <c r="F724" s="484"/>
      <c r="G724" s="484"/>
      <c r="H724" s="484"/>
      <c r="I724" s="484"/>
    </row>
    <row r="725" spans="2:9">
      <c r="B725" s="484"/>
      <c r="C725" s="484"/>
      <c r="D725" s="484"/>
      <c r="E725" s="484"/>
      <c r="F725" s="484"/>
      <c r="G725" s="484"/>
      <c r="H725" s="484"/>
      <c r="I725" s="484"/>
    </row>
    <row r="726" spans="2:9">
      <c r="B726" s="484"/>
      <c r="C726" s="484"/>
      <c r="D726" s="484"/>
      <c r="E726" s="484"/>
      <c r="F726" s="484"/>
      <c r="G726" s="484"/>
      <c r="H726" s="484"/>
      <c r="I726" s="484"/>
    </row>
    <row r="727" spans="2:9">
      <c r="B727" s="484"/>
      <c r="C727" s="484"/>
      <c r="D727" s="484"/>
      <c r="E727" s="484"/>
      <c r="F727" s="484"/>
      <c r="G727" s="484"/>
      <c r="H727" s="484"/>
      <c r="I727" s="484"/>
    </row>
    <row r="728" spans="2:9">
      <c r="B728" s="484"/>
      <c r="C728" s="484"/>
      <c r="D728" s="484"/>
      <c r="E728" s="484"/>
      <c r="F728" s="484"/>
      <c r="G728" s="484"/>
      <c r="H728" s="484"/>
      <c r="I728" s="484"/>
    </row>
    <row r="729" spans="2:9">
      <c r="B729" s="484"/>
      <c r="C729" s="484"/>
      <c r="D729" s="484"/>
      <c r="E729" s="484"/>
      <c r="F729" s="484"/>
      <c r="G729" s="484"/>
      <c r="H729" s="484"/>
      <c r="I729" s="484"/>
    </row>
    <row r="730" spans="2:9">
      <c r="B730" s="484"/>
      <c r="C730" s="484"/>
      <c r="D730" s="484"/>
      <c r="E730" s="484"/>
      <c r="F730" s="484"/>
      <c r="G730" s="484"/>
      <c r="H730" s="484"/>
      <c r="I730" s="484"/>
    </row>
    <row r="731" spans="2:9">
      <c r="B731" s="484"/>
      <c r="C731" s="484"/>
      <c r="D731" s="484"/>
      <c r="E731" s="484"/>
      <c r="F731" s="484"/>
      <c r="G731" s="484"/>
      <c r="H731" s="484"/>
      <c r="I731" s="484"/>
    </row>
    <row r="732" spans="2:9">
      <c r="B732" s="484"/>
      <c r="C732" s="484"/>
      <c r="D732" s="484"/>
      <c r="E732" s="484"/>
      <c r="F732" s="484"/>
      <c r="G732" s="484"/>
      <c r="H732" s="484"/>
      <c r="I732" s="484"/>
    </row>
    <row r="733" spans="2:9">
      <c r="B733" s="484"/>
      <c r="C733" s="484"/>
      <c r="D733" s="484"/>
      <c r="E733" s="484"/>
      <c r="F733" s="484"/>
      <c r="G733" s="484"/>
      <c r="H733" s="484"/>
      <c r="I733" s="484"/>
    </row>
    <row r="734" spans="2:9">
      <c r="B734" s="484"/>
      <c r="C734" s="484"/>
      <c r="D734" s="484"/>
      <c r="E734" s="484"/>
      <c r="F734" s="484"/>
      <c r="G734" s="484"/>
      <c r="H734" s="484"/>
      <c r="I734" s="484"/>
    </row>
    <row r="735" spans="2:9">
      <c r="B735" s="484"/>
      <c r="C735" s="484"/>
      <c r="D735" s="484"/>
      <c r="E735" s="484"/>
      <c r="F735" s="484"/>
      <c r="G735" s="484"/>
      <c r="H735" s="484"/>
      <c r="I735" s="484"/>
    </row>
    <row r="736" spans="2:9">
      <c r="B736" s="484"/>
      <c r="C736" s="484"/>
      <c r="D736" s="484"/>
      <c r="E736" s="484"/>
      <c r="F736" s="484"/>
      <c r="G736" s="484"/>
      <c r="H736" s="484"/>
      <c r="I736" s="484"/>
    </row>
    <row r="737" spans="2:9">
      <c r="B737" s="484"/>
      <c r="C737" s="484"/>
      <c r="D737" s="484"/>
      <c r="E737" s="484"/>
      <c r="F737" s="484"/>
      <c r="G737" s="484"/>
      <c r="H737" s="484"/>
      <c r="I737" s="484"/>
    </row>
    <row r="738" spans="2:9">
      <c r="B738" s="484"/>
      <c r="C738" s="484"/>
      <c r="D738" s="484"/>
      <c r="E738" s="484"/>
      <c r="F738" s="484"/>
      <c r="G738" s="484"/>
      <c r="H738" s="484"/>
      <c r="I738" s="484"/>
    </row>
    <row r="739" spans="2:9">
      <c r="B739" s="484"/>
      <c r="C739" s="484"/>
      <c r="D739" s="484"/>
      <c r="E739" s="484"/>
      <c r="F739" s="484"/>
      <c r="G739" s="484"/>
      <c r="H739" s="484"/>
      <c r="I739" s="484"/>
    </row>
    <row r="740" spans="2:9">
      <c r="B740" s="484"/>
      <c r="C740" s="484"/>
      <c r="D740" s="484"/>
      <c r="E740" s="484"/>
      <c r="F740" s="484"/>
      <c r="G740" s="484"/>
      <c r="H740" s="484"/>
      <c r="I740" s="484"/>
    </row>
    <row r="741" spans="2:9">
      <c r="B741" s="484"/>
      <c r="C741" s="484"/>
      <c r="D741" s="484"/>
      <c r="E741" s="484"/>
      <c r="F741" s="484"/>
      <c r="G741" s="484"/>
      <c r="H741" s="484"/>
      <c r="I741" s="484"/>
    </row>
    <row r="742" spans="2:9">
      <c r="B742" s="484"/>
      <c r="C742" s="484"/>
      <c r="D742" s="484"/>
      <c r="E742" s="484"/>
      <c r="F742" s="484"/>
      <c r="G742" s="484"/>
      <c r="H742" s="484"/>
      <c r="I742" s="484"/>
    </row>
    <row r="743" spans="2:9">
      <c r="B743" s="484"/>
      <c r="C743" s="484"/>
      <c r="D743" s="484"/>
      <c r="E743" s="484"/>
      <c r="F743" s="484"/>
      <c r="G743" s="484"/>
      <c r="H743" s="484"/>
      <c r="I743" s="484"/>
    </row>
    <row r="744" spans="2:9">
      <c r="B744" s="484"/>
      <c r="C744" s="484"/>
      <c r="D744" s="484"/>
      <c r="E744" s="484"/>
      <c r="F744" s="484"/>
      <c r="G744" s="484"/>
      <c r="H744" s="484"/>
      <c r="I744" s="484"/>
    </row>
    <row r="745" spans="2:9">
      <c r="B745" s="484"/>
      <c r="C745" s="484"/>
      <c r="D745" s="484"/>
      <c r="E745" s="484"/>
      <c r="F745" s="484"/>
      <c r="G745" s="484"/>
      <c r="H745" s="484"/>
      <c r="I745" s="484"/>
    </row>
    <row r="746" spans="2:9">
      <c r="B746" s="484"/>
      <c r="C746" s="484"/>
      <c r="D746" s="484"/>
      <c r="E746" s="484"/>
      <c r="F746" s="484"/>
      <c r="G746" s="484"/>
      <c r="H746" s="484"/>
      <c r="I746" s="484"/>
    </row>
    <row r="747" spans="2:9">
      <c r="B747" s="484"/>
      <c r="C747" s="484"/>
      <c r="D747" s="484"/>
      <c r="E747" s="484"/>
      <c r="F747" s="484"/>
      <c r="G747" s="484"/>
      <c r="H747" s="484"/>
      <c r="I747" s="484"/>
    </row>
    <row r="748" spans="2:9">
      <c r="B748" s="484"/>
      <c r="C748" s="484"/>
      <c r="D748" s="484"/>
      <c r="E748" s="484"/>
      <c r="F748" s="484"/>
      <c r="G748" s="484"/>
      <c r="H748" s="484"/>
      <c r="I748" s="484"/>
    </row>
    <row r="749" spans="2:9">
      <c r="B749" s="484"/>
      <c r="C749" s="484"/>
      <c r="D749" s="484"/>
      <c r="E749" s="484"/>
      <c r="F749" s="484"/>
      <c r="G749" s="484"/>
      <c r="H749" s="484"/>
      <c r="I749" s="484"/>
    </row>
    <row r="750" spans="2:9">
      <c r="B750" s="484"/>
      <c r="C750" s="484"/>
      <c r="D750" s="484"/>
      <c r="E750" s="484"/>
      <c r="F750" s="484"/>
      <c r="G750" s="484"/>
      <c r="H750" s="484"/>
      <c r="I750" s="484"/>
    </row>
    <row r="751" spans="2:9">
      <c r="B751" s="484"/>
      <c r="C751" s="484"/>
      <c r="D751" s="484"/>
      <c r="E751" s="484"/>
      <c r="F751" s="484"/>
      <c r="G751" s="484"/>
      <c r="H751" s="484"/>
      <c r="I751" s="484"/>
    </row>
    <row r="752" spans="2:9">
      <c r="B752" s="484"/>
      <c r="C752" s="484"/>
      <c r="D752" s="484"/>
      <c r="E752" s="484"/>
      <c r="F752" s="484"/>
      <c r="G752" s="484"/>
      <c r="H752" s="484"/>
      <c r="I752" s="484"/>
    </row>
    <row r="753" spans="2:9">
      <c r="B753" s="484"/>
      <c r="C753" s="484"/>
      <c r="D753" s="484"/>
      <c r="E753" s="484"/>
      <c r="F753" s="484"/>
      <c r="G753" s="484"/>
      <c r="H753" s="484"/>
      <c r="I753" s="484"/>
    </row>
    <row r="754" spans="2:9">
      <c r="B754" s="484"/>
      <c r="C754" s="484"/>
      <c r="D754" s="484"/>
      <c r="E754" s="484"/>
      <c r="F754" s="484"/>
      <c r="G754" s="484"/>
      <c r="H754" s="484"/>
      <c r="I754" s="484"/>
    </row>
    <row r="755" spans="2:9">
      <c r="B755" s="484"/>
      <c r="C755" s="484"/>
      <c r="D755" s="484"/>
      <c r="E755" s="484"/>
      <c r="F755" s="484"/>
      <c r="G755" s="484"/>
      <c r="H755" s="484"/>
      <c r="I755" s="484"/>
    </row>
    <row r="756" spans="2:9">
      <c r="B756" s="484"/>
      <c r="C756" s="484"/>
      <c r="D756" s="484"/>
      <c r="E756" s="484"/>
      <c r="F756" s="484"/>
      <c r="G756" s="484"/>
      <c r="H756" s="484"/>
      <c r="I756" s="484"/>
    </row>
    <row r="757" spans="2:9">
      <c r="B757" s="484"/>
      <c r="C757" s="484"/>
      <c r="D757" s="484"/>
      <c r="E757" s="484"/>
      <c r="F757" s="484"/>
      <c r="G757" s="484"/>
      <c r="H757" s="484"/>
      <c r="I757" s="484"/>
    </row>
    <row r="758" spans="2:9">
      <c r="B758" s="484"/>
      <c r="C758" s="484"/>
      <c r="D758" s="484"/>
      <c r="E758" s="484"/>
      <c r="F758" s="484"/>
      <c r="G758" s="484"/>
      <c r="H758" s="484"/>
      <c r="I758" s="484"/>
    </row>
    <row r="759" spans="2:9">
      <c r="B759" s="484"/>
      <c r="C759" s="484"/>
      <c r="D759" s="484"/>
      <c r="E759" s="484"/>
      <c r="F759" s="484"/>
      <c r="G759" s="484"/>
      <c r="H759" s="484"/>
      <c r="I759" s="484"/>
    </row>
    <row r="760" spans="2:9">
      <c r="B760" s="484"/>
      <c r="C760" s="484"/>
      <c r="D760" s="484"/>
      <c r="E760" s="484"/>
      <c r="F760" s="484"/>
      <c r="G760" s="484"/>
      <c r="H760" s="484"/>
      <c r="I760" s="484"/>
    </row>
    <row r="761" spans="2:9">
      <c r="B761" s="484"/>
      <c r="C761" s="484"/>
      <c r="D761" s="484"/>
      <c r="E761" s="484"/>
      <c r="F761" s="484"/>
      <c r="G761" s="484"/>
      <c r="H761" s="484"/>
      <c r="I761" s="484"/>
    </row>
    <row r="762" spans="2:9">
      <c r="B762" s="484"/>
      <c r="C762" s="484"/>
      <c r="D762" s="484"/>
      <c r="E762" s="484"/>
      <c r="F762" s="484"/>
      <c r="G762" s="484"/>
      <c r="H762" s="484"/>
      <c r="I762" s="484"/>
    </row>
    <row r="763" spans="2:9">
      <c r="B763" s="484"/>
      <c r="C763" s="484"/>
      <c r="D763" s="484"/>
      <c r="E763" s="484"/>
      <c r="F763" s="484"/>
      <c r="G763" s="484"/>
      <c r="H763" s="484"/>
      <c r="I763" s="484"/>
    </row>
    <row r="764" spans="2:9">
      <c r="B764" s="484"/>
      <c r="C764" s="484"/>
      <c r="D764" s="484"/>
      <c r="E764" s="484"/>
      <c r="F764" s="484"/>
      <c r="G764" s="484"/>
      <c r="H764" s="484"/>
      <c r="I764" s="484"/>
    </row>
    <row r="765" spans="2:9">
      <c r="B765" s="484"/>
      <c r="C765" s="484"/>
      <c r="D765" s="484"/>
      <c r="E765" s="484"/>
      <c r="F765" s="484"/>
      <c r="G765" s="484"/>
      <c r="H765" s="484"/>
      <c r="I765" s="484"/>
    </row>
    <row r="766" spans="2:9">
      <c r="B766" s="484"/>
      <c r="C766" s="484"/>
      <c r="D766" s="484"/>
      <c r="E766" s="484"/>
      <c r="F766" s="484"/>
      <c r="G766" s="484"/>
      <c r="H766" s="484"/>
      <c r="I766" s="484"/>
    </row>
    <row r="767" spans="2:9">
      <c r="B767" s="484"/>
      <c r="C767" s="484"/>
      <c r="D767" s="484"/>
      <c r="E767" s="484"/>
      <c r="F767" s="484"/>
      <c r="G767" s="484"/>
      <c r="H767" s="484"/>
      <c r="I767" s="484"/>
    </row>
    <row r="768" spans="2:9">
      <c r="B768" s="484"/>
      <c r="C768" s="484"/>
      <c r="D768" s="484"/>
      <c r="E768" s="484"/>
      <c r="F768" s="484"/>
      <c r="G768" s="484"/>
      <c r="H768" s="484"/>
      <c r="I768" s="484"/>
    </row>
    <row r="769" spans="2:9">
      <c r="B769" s="484"/>
      <c r="C769" s="484"/>
      <c r="D769" s="484"/>
      <c r="E769" s="484"/>
      <c r="F769" s="484"/>
      <c r="G769" s="484"/>
      <c r="H769" s="484"/>
      <c r="I769" s="484"/>
    </row>
    <row r="770" spans="2:9">
      <c r="B770" s="484"/>
      <c r="C770" s="484"/>
      <c r="D770" s="484"/>
      <c r="E770" s="484"/>
      <c r="F770" s="484"/>
      <c r="G770" s="484"/>
      <c r="H770" s="484"/>
      <c r="I770" s="484"/>
    </row>
    <row r="771" spans="2:9">
      <c r="B771" s="484"/>
      <c r="C771" s="484"/>
      <c r="D771" s="484"/>
      <c r="E771" s="484"/>
      <c r="F771" s="484"/>
      <c r="G771" s="484"/>
      <c r="H771" s="484"/>
      <c r="I771" s="484"/>
    </row>
    <row r="772" spans="2:9">
      <c r="B772" s="484"/>
      <c r="C772" s="484"/>
      <c r="D772" s="484"/>
      <c r="E772" s="484"/>
      <c r="F772" s="484"/>
      <c r="G772" s="484"/>
      <c r="H772" s="484"/>
      <c r="I772" s="484"/>
    </row>
    <row r="773" spans="2:9">
      <c r="B773" s="484"/>
      <c r="C773" s="484"/>
      <c r="D773" s="484"/>
      <c r="E773" s="484"/>
      <c r="F773" s="484"/>
      <c r="G773" s="484"/>
      <c r="H773" s="484"/>
      <c r="I773" s="484"/>
    </row>
    <row r="774" spans="2:9">
      <c r="B774" s="484"/>
      <c r="C774" s="484"/>
      <c r="D774" s="484"/>
      <c r="E774" s="484"/>
      <c r="F774" s="484"/>
      <c r="G774" s="484"/>
      <c r="H774" s="484"/>
      <c r="I774" s="484"/>
    </row>
    <row r="775" spans="2:9">
      <c r="B775" s="484"/>
      <c r="C775" s="484"/>
      <c r="D775" s="484"/>
      <c r="E775" s="484"/>
      <c r="F775" s="484"/>
      <c r="G775" s="484"/>
      <c r="H775" s="484"/>
      <c r="I775" s="484"/>
    </row>
    <row r="776" spans="2:9">
      <c r="B776" s="484"/>
      <c r="C776" s="484"/>
      <c r="D776" s="484"/>
      <c r="E776" s="484"/>
      <c r="F776" s="484"/>
      <c r="G776" s="484"/>
      <c r="H776" s="484"/>
      <c r="I776" s="484"/>
    </row>
    <row r="777" spans="2:9">
      <c r="B777" s="484"/>
      <c r="C777" s="484"/>
      <c r="D777" s="484"/>
      <c r="E777" s="484"/>
      <c r="F777" s="484"/>
      <c r="G777" s="484"/>
      <c r="H777" s="484"/>
      <c r="I777" s="484"/>
    </row>
    <row r="778" spans="2:9">
      <c r="B778" s="484"/>
      <c r="C778" s="484"/>
      <c r="D778" s="484"/>
      <c r="E778" s="484"/>
      <c r="F778" s="484"/>
      <c r="G778" s="484"/>
      <c r="H778" s="484"/>
      <c r="I778" s="484"/>
    </row>
    <row r="779" spans="2:9">
      <c r="B779" s="484"/>
      <c r="C779" s="484"/>
      <c r="D779" s="484"/>
      <c r="E779" s="484"/>
      <c r="F779" s="484"/>
      <c r="G779" s="484"/>
      <c r="H779" s="484"/>
      <c r="I779" s="484"/>
    </row>
    <row r="780" spans="2:9">
      <c r="B780" s="484"/>
      <c r="C780" s="484"/>
      <c r="D780" s="484"/>
      <c r="E780" s="484"/>
      <c r="F780" s="484"/>
      <c r="G780" s="484"/>
      <c r="H780" s="484"/>
      <c r="I780" s="484"/>
    </row>
    <row r="781" spans="2:9">
      <c r="B781" s="484"/>
      <c r="C781" s="484"/>
      <c r="D781" s="484"/>
      <c r="E781" s="484"/>
      <c r="F781" s="484"/>
      <c r="G781" s="484"/>
      <c r="H781" s="484"/>
      <c r="I781" s="484"/>
    </row>
    <row r="782" spans="2:9">
      <c r="B782" s="484"/>
      <c r="C782" s="484"/>
      <c r="D782" s="484"/>
      <c r="E782" s="484"/>
      <c r="F782" s="484"/>
      <c r="G782" s="484"/>
      <c r="H782" s="484"/>
      <c r="I782" s="484"/>
    </row>
    <row r="783" spans="2:9">
      <c r="B783" s="484"/>
      <c r="C783" s="484"/>
      <c r="D783" s="484"/>
      <c r="E783" s="484"/>
      <c r="F783" s="484"/>
      <c r="G783" s="484"/>
      <c r="H783" s="484"/>
      <c r="I783" s="484"/>
    </row>
    <row r="784" spans="2:9">
      <c r="B784" s="484"/>
      <c r="C784" s="484"/>
      <c r="D784" s="484"/>
      <c r="E784" s="484"/>
      <c r="F784" s="484"/>
      <c r="G784" s="484"/>
      <c r="H784" s="484"/>
      <c r="I784" s="484"/>
    </row>
    <row r="785" spans="2:9">
      <c r="B785" s="484"/>
      <c r="C785" s="484"/>
      <c r="D785" s="484"/>
      <c r="E785" s="484"/>
      <c r="F785" s="484"/>
      <c r="G785" s="484"/>
      <c r="H785" s="484"/>
      <c r="I785" s="484"/>
    </row>
    <row r="786" spans="2:9">
      <c r="B786" s="484"/>
      <c r="C786" s="484"/>
      <c r="D786" s="484"/>
      <c r="E786" s="484"/>
      <c r="F786" s="484"/>
      <c r="G786" s="484"/>
      <c r="H786" s="484"/>
      <c r="I786" s="484"/>
    </row>
    <row r="787" spans="2:9">
      <c r="B787" s="484"/>
      <c r="C787" s="484"/>
      <c r="D787" s="484"/>
      <c r="E787" s="484"/>
      <c r="F787" s="484"/>
      <c r="G787" s="484"/>
      <c r="H787" s="484"/>
      <c r="I787" s="484"/>
    </row>
    <row r="788" spans="2:9">
      <c r="B788" s="484"/>
      <c r="C788" s="484"/>
      <c r="D788" s="484"/>
      <c r="E788" s="484"/>
      <c r="F788" s="484"/>
      <c r="G788" s="484"/>
      <c r="H788" s="484"/>
      <c r="I788" s="484"/>
    </row>
    <row r="789" spans="2:9">
      <c r="B789" s="484"/>
      <c r="C789" s="484"/>
      <c r="D789" s="484"/>
      <c r="E789" s="484"/>
      <c r="F789" s="484"/>
      <c r="G789" s="484"/>
      <c r="H789" s="484"/>
      <c r="I789" s="484"/>
    </row>
    <row r="790" spans="2:9">
      <c r="B790" s="484"/>
      <c r="C790" s="484"/>
      <c r="D790" s="484"/>
      <c r="E790" s="484"/>
      <c r="F790" s="484"/>
      <c r="G790" s="484"/>
      <c r="H790" s="484"/>
      <c r="I790" s="484"/>
    </row>
    <row r="791" spans="2:9">
      <c r="B791" s="484"/>
      <c r="C791" s="484"/>
      <c r="D791" s="484"/>
      <c r="E791" s="484"/>
      <c r="F791" s="484"/>
      <c r="G791" s="484"/>
      <c r="H791" s="484"/>
      <c r="I791" s="484"/>
    </row>
    <row r="792" spans="2:9">
      <c r="B792" s="484"/>
      <c r="C792" s="484"/>
      <c r="D792" s="484"/>
      <c r="E792" s="484"/>
      <c r="F792" s="484"/>
      <c r="G792" s="484"/>
      <c r="H792" s="484"/>
      <c r="I792" s="484"/>
    </row>
    <row r="793" spans="2:9">
      <c r="B793" s="484"/>
      <c r="C793" s="484"/>
      <c r="D793" s="484"/>
      <c r="E793" s="484"/>
      <c r="F793" s="484"/>
      <c r="G793" s="484"/>
      <c r="H793" s="484"/>
      <c r="I793" s="484"/>
    </row>
    <row r="794" spans="2:9">
      <c r="B794" s="484"/>
      <c r="C794" s="484"/>
      <c r="D794" s="484"/>
      <c r="E794" s="484"/>
      <c r="F794" s="484"/>
      <c r="G794" s="484"/>
      <c r="H794" s="484"/>
      <c r="I794" s="484"/>
    </row>
    <row r="795" spans="2:9">
      <c r="B795" s="484"/>
      <c r="C795" s="484"/>
      <c r="D795" s="484"/>
      <c r="E795" s="484"/>
      <c r="F795" s="484"/>
      <c r="G795" s="484"/>
      <c r="H795" s="484"/>
      <c r="I795" s="484"/>
    </row>
    <row r="796" spans="2:9">
      <c r="B796" s="484"/>
      <c r="C796" s="484"/>
      <c r="D796" s="484"/>
      <c r="E796" s="484"/>
      <c r="F796" s="484"/>
      <c r="G796" s="484"/>
      <c r="H796" s="484"/>
      <c r="I796" s="484"/>
    </row>
    <row r="797" spans="2:9">
      <c r="B797" s="484"/>
      <c r="C797" s="484"/>
      <c r="D797" s="484"/>
      <c r="E797" s="484"/>
      <c r="F797" s="484"/>
      <c r="G797" s="484"/>
      <c r="H797" s="484"/>
      <c r="I797" s="484"/>
    </row>
    <row r="798" spans="2:9">
      <c r="B798" s="484"/>
      <c r="C798" s="484"/>
      <c r="D798" s="484"/>
      <c r="E798" s="484"/>
      <c r="F798" s="484"/>
      <c r="G798" s="484"/>
      <c r="H798" s="484"/>
      <c r="I798" s="484"/>
    </row>
    <row r="799" spans="2:9">
      <c r="B799" s="484"/>
      <c r="C799" s="484"/>
      <c r="D799" s="484"/>
      <c r="E799" s="484"/>
      <c r="F799" s="484"/>
      <c r="G799" s="484"/>
      <c r="H799" s="484"/>
      <c r="I799" s="484"/>
    </row>
    <row r="800" spans="2:9">
      <c r="B800" s="484"/>
      <c r="C800" s="484"/>
      <c r="D800" s="484"/>
      <c r="E800" s="484"/>
      <c r="F800" s="484"/>
      <c r="G800" s="484"/>
      <c r="H800" s="484"/>
      <c r="I800" s="484"/>
    </row>
    <row r="801" spans="2:9">
      <c r="B801" s="484"/>
      <c r="C801" s="484"/>
      <c r="D801" s="484"/>
      <c r="E801" s="484"/>
      <c r="F801" s="484"/>
      <c r="G801" s="484"/>
      <c r="H801" s="484"/>
      <c r="I801" s="484"/>
    </row>
    <row r="802" spans="2:9">
      <c r="B802" s="484"/>
      <c r="C802" s="484"/>
      <c r="D802" s="484"/>
      <c r="E802" s="484"/>
      <c r="F802" s="484"/>
      <c r="G802" s="484"/>
      <c r="H802" s="484"/>
      <c r="I802" s="484"/>
    </row>
    <row r="803" spans="2:9">
      <c r="B803" s="484"/>
      <c r="C803" s="484"/>
      <c r="D803" s="484"/>
      <c r="E803" s="484"/>
      <c r="F803" s="484"/>
      <c r="G803" s="484"/>
      <c r="H803" s="484"/>
      <c r="I803" s="484"/>
    </row>
    <row r="804" spans="2:9">
      <c r="B804" s="484"/>
      <c r="C804" s="484"/>
      <c r="D804" s="484"/>
      <c r="E804" s="484"/>
      <c r="F804" s="484"/>
      <c r="G804" s="484"/>
      <c r="H804" s="484"/>
      <c r="I804" s="484"/>
    </row>
    <row r="805" spans="2:9">
      <c r="B805" s="484"/>
      <c r="C805" s="484"/>
      <c r="D805" s="484"/>
      <c r="E805" s="484"/>
      <c r="F805" s="484"/>
      <c r="G805" s="484"/>
      <c r="H805" s="484"/>
      <c r="I805" s="484"/>
    </row>
    <row r="806" spans="2:9">
      <c r="B806" s="484"/>
      <c r="C806" s="484"/>
      <c r="D806" s="484"/>
      <c r="E806" s="484"/>
      <c r="F806" s="484"/>
      <c r="G806" s="484"/>
      <c r="H806" s="484"/>
      <c r="I806" s="484"/>
    </row>
    <row r="807" spans="2:9">
      <c r="B807" s="484"/>
      <c r="C807" s="484"/>
      <c r="D807" s="484"/>
      <c r="E807" s="484"/>
      <c r="F807" s="484"/>
      <c r="G807" s="484"/>
      <c r="H807" s="484"/>
      <c r="I807" s="484"/>
    </row>
    <row r="808" spans="2:9">
      <c r="B808" s="484"/>
      <c r="C808" s="484"/>
      <c r="D808" s="484"/>
      <c r="E808" s="484"/>
      <c r="F808" s="484"/>
      <c r="G808" s="484"/>
      <c r="H808" s="484"/>
      <c r="I808" s="484"/>
    </row>
    <row r="809" spans="2:9">
      <c r="B809" s="484"/>
      <c r="C809" s="484"/>
      <c r="D809" s="484"/>
      <c r="E809" s="484"/>
      <c r="F809" s="484"/>
      <c r="G809" s="484"/>
      <c r="H809" s="484"/>
      <c r="I809" s="484"/>
    </row>
    <row r="810" spans="2:9">
      <c r="B810" s="484"/>
      <c r="C810" s="484"/>
      <c r="D810" s="484"/>
      <c r="E810" s="484"/>
      <c r="F810" s="484"/>
      <c r="G810" s="484"/>
      <c r="H810" s="484"/>
      <c r="I810" s="484"/>
    </row>
    <row r="811" spans="2:9">
      <c r="B811" s="484"/>
      <c r="C811" s="484"/>
      <c r="D811" s="484"/>
      <c r="E811" s="484"/>
      <c r="F811" s="484"/>
      <c r="G811" s="484"/>
      <c r="H811" s="484"/>
      <c r="I811" s="484"/>
    </row>
    <row r="812" spans="2:9">
      <c r="B812" s="484"/>
      <c r="C812" s="484"/>
      <c r="D812" s="484"/>
      <c r="E812" s="484"/>
      <c r="F812" s="484"/>
      <c r="G812" s="484"/>
      <c r="H812" s="484"/>
      <c r="I812" s="484"/>
    </row>
    <row r="813" spans="2:9">
      <c r="B813" s="484"/>
      <c r="C813" s="484"/>
      <c r="D813" s="484"/>
      <c r="E813" s="484"/>
      <c r="F813" s="484"/>
      <c r="G813" s="484"/>
      <c r="H813" s="484"/>
      <c r="I813" s="484"/>
    </row>
    <row r="814" spans="2:9">
      <c r="B814" s="484"/>
      <c r="C814" s="484"/>
      <c r="D814" s="484"/>
      <c r="E814" s="484"/>
      <c r="F814" s="484"/>
      <c r="G814" s="484"/>
      <c r="H814" s="484"/>
      <c r="I814" s="484"/>
    </row>
    <row r="815" spans="2:9">
      <c r="B815" s="484"/>
      <c r="C815" s="484"/>
      <c r="D815" s="484"/>
      <c r="E815" s="484"/>
      <c r="F815" s="484"/>
      <c r="G815" s="484"/>
      <c r="H815" s="484"/>
      <c r="I815" s="484"/>
    </row>
    <row r="816" spans="2:9">
      <c r="B816" s="484"/>
      <c r="C816" s="484"/>
      <c r="D816" s="484"/>
      <c r="E816" s="484"/>
      <c r="F816" s="484"/>
      <c r="G816" s="484"/>
      <c r="H816" s="484"/>
      <c r="I816" s="484"/>
    </row>
    <row r="817" spans="2:9">
      <c r="B817" s="484"/>
      <c r="C817" s="484"/>
      <c r="D817" s="484"/>
      <c r="E817" s="484"/>
      <c r="F817" s="484"/>
      <c r="G817" s="484"/>
      <c r="H817" s="484"/>
      <c r="I817" s="484"/>
    </row>
    <row r="818" spans="2:9">
      <c r="B818" s="484"/>
      <c r="C818" s="484"/>
      <c r="D818" s="484"/>
      <c r="E818" s="484"/>
      <c r="F818" s="484"/>
      <c r="G818" s="484"/>
      <c r="H818" s="484"/>
      <c r="I818" s="484"/>
    </row>
    <row r="819" spans="2:9">
      <c r="B819" s="484"/>
      <c r="C819" s="484"/>
      <c r="D819" s="484"/>
      <c r="E819" s="484"/>
      <c r="F819" s="484"/>
      <c r="G819" s="484"/>
      <c r="H819" s="484"/>
      <c r="I819" s="484"/>
    </row>
    <row r="820" spans="2:9">
      <c r="B820" s="484"/>
      <c r="C820" s="484"/>
      <c r="D820" s="484"/>
      <c r="E820" s="484"/>
      <c r="F820" s="484"/>
      <c r="G820" s="484"/>
      <c r="H820" s="484"/>
      <c r="I820" s="484"/>
    </row>
    <row r="821" spans="2:9">
      <c r="B821" s="484"/>
      <c r="C821" s="484"/>
      <c r="D821" s="484"/>
      <c r="E821" s="484"/>
      <c r="F821" s="484"/>
      <c r="G821" s="484"/>
      <c r="H821" s="484"/>
      <c r="I821" s="484"/>
    </row>
    <row r="822" spans="2:9">
      <c r="B822" s="484"/>
      <c r="C822" s="484"/>
      <c r="D822" s="484"/>
      <c r="E822" s="484"/>
      <c r="F822" s="484"/>
      <c r="G822" s="484"/>
      <c r="H822" s="484"/>
      <c r="I822" s="484"/>
    </row>
    <row r="823" spans="2:9">
      <c r="B823" s="484"/>
      <c r="C823" s="484"/>
      <c r="D823" s="484"/>
      <c r="E823" s="484"/>
      <c r="F823" s="484"/>
      <c r="G823" s="484"/>
      <c r="H823" s="484"/>
      <c r="I823" s="484"/>
    </row>
    <row r="824" spans="2:9">
      <c r="B824" s="484"/>
      <c r="C824" s="484"/>
      <c r="D824" s="484"/>
      <c r="E824" s="484"/>
      <c r="F824" s="484"/>
      <c r="G824" s="484"/>
      <c r="H824" s="484"/>
      <c r="I824" s="484"/>
    </row>
    <row r="825" spans="2:9">
      <c r="B825" s="484"/>
      <c r="C825" s="484"/>
      <c r="D825" s="484"/>
      <c r="E825" s="484"/>
      <c r="F825" s="484"/>
      <c r="G825" s="484"/>
      <c r="H825" s="484"/>
      <c r="I825" s="484"/>
    </row>
    <row r="826" spans="2:9">
      <c r="B826" s="484"/>
      <c r="C826" s="484"/>
      <c r="D826" s="484"/>
      <c r="E826" s="484"/>
      <c r="F826" s="484"/>
      <c r="G826" s="484"/>
      <c r="H826" s="484"/>
      <c r="I826" s="484"/>
    </row>
    <row r="827" spans="2:9">
      <c r="B827" s="484"/>
      <c r="C827" s="484"/>
      <c r="D827" s="484"/>
      <c r="E827" s="484"/>
      <c r="F827" s="484"/>
      <c r="G827" s="484"/>
      <c r="H827" s="484"/>
      <c r="I827" s="484"/>
    </row>
    <row r="828" spans="2:9">
      <c r="B828" s="484"/>
      <c r="C828" s="484"/>
      <c r="D828" s="484"/>
      <c r="E828" s="484"/>
      <c r="F828" s="484"/>
      <c r="G828" s="484"/>
      <c r="H828" s="484"/>
      <c r="I828" s="484"/>
    </row>
    <row r="829" spans="2:9">
      <c r="B829" s="484"/>
      <c r="C829" s="484"/>
      <c r="D829" s="484"/>
      <c r="E829" s="484"/>
      <c r="F829" s="484"/>
      <c r="G829" s="484"/>
      <c r="H829" s="484"/>
      <c r="I829" s="484"/>
    </row>
    <row r="830" spans="2:9">
      <c r="B830" s="484"/>
      <c r="C830" s="484"/>
      <c r="D830" s="484"/>
      <c r="E830" s="484"/>
      <c r="F830" s="484"/>
      <c r="G830" s="484"/>
      <c r="H830" s="484"/>
      <c r="I830" s="484"/>
    </row>
    <row r="831" spans="2:9">
      <c r="B831" s="484"/>
      <c r="C831" s="484"/>
      <c r="D831" s="484"/>
      <c r="E831" s="484"/>
      <c r="F831" s="484"/>
      <c r="G831" s="484"/>
      <c r="H831" s="484"/>
      <c r="I831" s="484"/>
    </row>
    <row r="832" spans="2:9">
      <c r="B832" s="484"/>
      <c r="C832" s="484"/>
      <c r="D832" s="484"/>
      <c r="E832" s="484"/>
      <c r="F832" s="484"/>
      <c r="G832" s="484"/>
      <c r="H832" s="484"/>
      <c r="I832" s="484"/>
    </row>
    <row r="833" spans="2:9">
      <c r="B833" s="484"/>
      <c r="C833" s="484"/>
      <c r="D833" s="484"/>
      <c r="E833" s="484"/>
      <c r="F833" s="484"/>
      <c r="G833" s="484"/>
      <c r="H833" s="484"/>
      <c r="I833" s="484"/>
    </row>
    <row r="834" spans="2:9">
      <c r="B834" s="484"/>
      <c r="C834" s="484"/>
      <c r="D834" s="484"/>
      <c r="E834" s="484"/>
      <c r="F834" s="484"/>
      <c r="G834" s="484"/>
      <c r="H834" s="484"/>
      <c r="I834" s="484"/>
    </row>
    <row r="835" spans="2:9">
      <c r="B835" s="484"/>
      <c r="C835" s="484"/>
      <c r="D835" s="484"/>
      <c r="E835" s="484"/>
      <c r="F835" s="484"/>
      <c r="G835" s="484"/>
      <c r="H835" s="484"/>
      <c r="I835" s="484"/>
    </row>
    <row r="836" spans="2:9">
      <c r="B836" s="484"/>
      <c r="C836" s="484"/>
      <c r="D836" s="484"/>
      <c r="E836" s="484"/>
      <c r="F836" s="484"/>
      <c r="G836" s="484"/>
      <c r="H836" s="484"/>
      <c r="I836" s="484"/>
    </row>
    <row r="837" spans="2:9">
      <c r="B837" s="484"/>
      <c r="C837" s="484"/>
      <c r="D837" s="484"/>
      <c r="E837" s="484"/>
      <c r="F837" s="484"/>
      <c r="G837" s="484"/>
      <c r="H837" s="484"/>
      <c r="I837" s="484"/>
    </row>
    <row r="838" spans="2:9">
      <c r="B838" s="484"/>
      <c r="C838" s="484"/>
      <c r="D838" s="484"/>
      <c r="E838" s="484"/>
      <c r="F838" s="484"/>
      <c r="G838" s="484"/>
      <c r="H838" s="484"/>
      <c r="I838" s="484"/>
    </row>
    <row r="839" spans="2:9">
      <c r="B839" s="484"/>
      <c r="C839" s="484"/>
      <c r="D839" s="484"/>
      <c r="E839" s="484"/>
      <c r="F839" s="484"/>
      <c r="G839" s="484"/>
      <c r="H839" s="484"/>
      <c r="I839" s="484"/>
    </row>
    <row r="840" spans="2:9">
      <c r="B840" s="484"/>
      <c r="C840" s="484"/>
      <c r="D840" s="484"/>
      <c r="E840" s="484"/>
      <c r="F840" s="484"/>
      <c r="G840" s="484"/>
      <c r="H840" s="484"/>
      <c r="I840" s="484"/>
    </row>
    <row r="841" spans="2:9">
      <c r="B841" s="484"/>
      <c r="C841" s="484"/>
      <c r="D841" s="484"/>
      <c r="E841" s="484"/>
      <c r="F841" s="484"/>
      <c r="G841" s="484"/>
      <c r="H841" s="484"/>
      <c r="I841" s="484"/>
    </row>
    <row r="842" spans="2:9">
      <c r="B842" s="484"/>
      <c r="C842" s="484"/>
      <c r="D842" s="484"/>
      <c r="E842" s="484"/>
      <c r="F842" s="484"/>
      <c r="G842" s="484"/>
      <c r="H842" s="484"/>
      <c r="I842" s="484"/>
    </row>
    <row r="843" spans="2:9">
      <c r="B843" s="484"/>
      <c r="C843" s="484"/>
      <c r="D843" s="484"/>
      <c r="E843" s="484"/>
      <c r="F843" s="484"/>
      <c r="G843" s="484"/>
      <c r="H843" s="484"/>
      <c r="I843" s="484"/>
    </row>
    <row r="844" spans="2:9">
      <c r="B844" s="484"/>
      <c r="C844" s="484"/>
      <c r="D844" s="484"/>
      <c r="E844" s="484"/>
      <c r="F844" s="484"/>
      <c r="G844" s="484"/>
      <c r="H844" s="484"/>
      <c r="I844" s="484"/>
    </row>
    <row r="845" spans="2:9">
      <c r="B845" s="484"/>
      <c r="C845" s="484"/>
      <c r="D845" s="484"/>
      <c r="E845" s="484"/>
      <c r="F845" s="484"/>
      <c r="G845" s="484"/>
      <c r="H845" s="484"/>
      <c r="I845" s="484"/>
    </row>
    <row r="846" spans="2:9">
      <c r="B846" s="484"/>
      <c r="C846" s="484"/>
      <c r="D846" s="484"/>
      <c r="E846" s="484"/>
      <c r="F846" s="484"/>
      <c r="G846" s="484"/>
      <c r="H846" s="484"/>
      <c r="I846" s="484"/>
    </row>
    <row r="847" spans="2:9">
      <c r="B847" s="484"/>
      <c r="C847" s="484"/>
      <c r="D847" s="484"/>
      <c r="E847" s="484"/>
      <c r="F847" s="484"/>
      <c r="G847" s="484"/>
      <c r="H847" s="484"/>
      <c r="I847" s="484"/>
    </row>
    <row r="848" spans="2:9">
      <c r="B848" s="484"/>
      <c r="C848" s="484"/>
      <c r="D848" s="484"/>
      <c r="E848" s="484"/>
      <c r="F848" s="484"/>
      <c r="G848" s="484"/>
      <c r="H848" s="484"/>
      <c r="I848" s="484"/>
    </row>
    <row r="849" spans="2:9">
      <c r="B849" s="484"/>
      <c r="C849" s="484"/>
      <c r="D849" s="484"/>
      <c r="E849" s="484"/>
      <c r="F849" s="484"/>
      <c r="G849" s="484"/>
      <c r="H849" s="484"/>
      <c r="I849" s="484"/>
    </row>
    <row r="850" spans="2:9">
      <c r="B850" s="484"/>
      <c r="C850" s="484"/>
      <c r="D850" s="484"/>
      <c r="E850" s="484"/>
      <c r="F850" s="484"/>
      <c r="G850" s="484"/>
      <c r="H850" s="484"/>
      <c r="I850" s="484"/>
    </row>
    <row r="851" spans="2:9">
      <c r="B851" s="484"/>
      <c r="C851" s="484"/>
      <c r="D851" s="484"/>
      <c r="E851" s="484"/>
      <c r="F851" s="484"/>
      <c r="G851" s="484"/>
      <c r="H851" s="484"/>
      <c r="I851" s="484"/>
    </row>
    <row r="852" spans="2:9">
      <c r="B852" s="484"/>
      <c r="C852" s="484"/>
      <c r="D852" s="484"/>
      <c r="E852" s="484"/>
      <c r="F852" s="484"/>
      <c r="G852" s="484"/>
      <c r="H852" s="484"/>
      <c r="I852" s="484"/>
    </row>
    <row r="853" spans="2:9">
      <c r="B853" s="484"/>
      <c r="C853" s="484"/>
      <c r="D853" s="484"/>
      <c r="E853" s="484"/>
      <c r="F853" s="484"/>
      <c r="G853" s="484"/>
      <c r="H853" s="484"/>
      <c r="I853" s="484"/>
    </row>
    <row r="854" spans="2:9">
      <c r="B854" s="484"/>
      <c r="C854" s="484"/>
      <c r="D854" s="484"/>
      <c r="E854" s="484"/>
      <c r="F854" s="484"/>
      <c r="G854" s="484"/>
      <c r="H854" s="484"/>
      <c r="I854" s="484"/>
    </row>
    <row r="855" spans="2:9">
      <c r="B855" s="484"/>
      <c r="C855" s="484"/>
      <c r="D855" s="484"/>
      <c r="E855" s="484"/>
      <c r="F855" s="484"/>
      <c r="G855" s="484"/>
      <c r="H855" s="484"/>
      <c r="I855" s="484"/>
    </row>
    <row r="856" spans="2:9">
      <c r="B856" s="484"/>
      <c r="C856" s="484"/>
      <c r="D856" s="484"/>
      <c r="E856" s="484"/>
      <c r="F856" s="484"/>
      <c r="G856" s="484"/>
      <c r="H856" s="484"/>
      <c r="I856" s="484"/>
    </row>
    <row r="857" spans="2:9">
      <c r="B857" s="484"/>
      <c r="C857" s="484"/>
      <c r="D857" s="484"/>
      <c r="E857" s="484"/>
      <c r="F857" s="484"/>
      <c r="G857" s="484"/>
      <c r="H857" s="484"/>
      <c r="I857" s="484"/>
    </row>
    <row r="858" spans="2:9">
      <c r="B858" s="484"/>
      <c r="C858" s="484"/>
      <c r="D858" s="484"/>
      <c r="E858" s="484"/>
      <c r="F858" s="484"/>
      <c r="G858" s="484"/>
      <c r="H858" s="484"/>
      <c r="I858" s="484"/>
    </row>
    <row r="859" spans="2:9">
      <c r="B859" s="484"/>
      <c r="C859" s="484"/>
      <c r="D859" s="484"/>
      <c r="E859" s="484"/>
      <c r="F859" s="484"/>
      <c r="G859" s="484"/>
      <c r="H859" s="484"/>
      <c r="I859" s="484"/>
    </row>
    <row r="860" spans="2:9">
      <c r="B860" s="484"/>
      <c r="C860" s="484"/>
      <c r="D860" s="484"/>
      <c r="E860" s="484"/>
      <c r="F860" s="484"/>
      <c r="G860" s="484"/>
      <c r="H860" s="484"/>
      <c r="I860" s="484"/>
    </row>
    <row r="861" spans="2:9">
      <c r="B861" s="484"/>
      <c r="C861" s="484"/>
      <c r="D861" s="484"/>
      <c r="E861" s="484"/>
      <c r="F861" s="484"/>
      <c r="G861" s="484"/>
      <c r="H861" s="484"/>
      <c r="I861" s="484"/>
    </row>
    <row r="862" spans="2:9">
      <c r="B862" s="484"/>
      <c r="C862" s="484"/>
      <c r="D862" s="484"/>
      <c r="E862" s="484"/>
      <c r="F862" s="484"/>
      <c r="G862" s="484"/>
      <c r="H862" s="484"/>
      <c r="I862" s="484"/>
    </row>
    <row r="863" spans="2:9">
      <c r="B863" s="484"/>
      <c r="C863" s="484"/>
      <c r="D863" s="484"/>
      <c r="E863" s="484"/>
      <c r="F863" s="484"/>
      <c r="G863" s="484"/>
      <c r="H863" s="484"/>
      <c r="I863" s="484"/>
    </row>
    <row r="864" spans="2:9">
      <c r="B864" s="484"/>
      <c r="C864" s="484"/>
      <c r="D864" s="484"/>
      <c r="E864" s="484"/>
      <c r="F864" s="484"/>
      <c r="G864" s="484"/>
      <c r="H864" s="484"/>
      <c r="I864" s="484"/>
    </row>
    <row r="865" spans="2:9">
      <c r="B865" s="484"/>
      <c r="C865" s="484"/>
      <c r="D865" s="484"/>
      <c r="E865" s="484"/>
      <c r="F865" s="484"/>
      <c r="G865" s="484"/>
      <c r="H865" s="484"/>
      <c r="I865" s="484"/>
    </row>
    <row r="866" spans="2:9">
      <c r="B866" s="484"/>
      <c r="C866" s="484"/>
      <c r="D866" s="484"/>
      <c r="E866" s="484"/>
      <c r="F866" s="484"/>
      <c r="G866" s="484"/>
      <c r="H866" s="484"/>
      <c r="I866" s="484"/>
    </row>
    <row r="867" spans="2:9">
      <c r="B867" s="484"/>
      <c r="C867" s="484"/>
      <c r="D867" s="484"/>
      <c r="E867" s="484"/>
      <c r="F867" s="484"/>
      <c r="G867" s="484"/>
      <c r="H867" s="484"/>
      <c r="I867" s="484"/>
    </row>
    <row r="868" spans="2:9">
      <c r="B868" s="484"/>
      <c r="C868" s="484"/>
      <c r="D868" s="484"/>
      <c r="E868" s="484"/>
      <c r="F868" s="484"/>
      <c r="G868" s="484"/>
      <c r="H868" s="484"/>
      <c r="I868" s="484"/>
    </row>
    <row r="869" spans="2:9">
      <c r="B869" s="484"/>
      <c r="C869" s="484"/>
      <c r="D869" s="484"/>
      <c r="E869" s="484"/>
      <c r="F869" s="484"/>
      <c r="G869" s="484"/>
      <c r="H869" s="484"/>
      <c r="I869" s="484"/>
    </row>
    <row r="870" spans="2:9">
      <c r="B870" s="484"/>
      <c r="C870" s="484"/>
      <c r="D870" s="484"/>
      <c r="E870" s="484"/>
      <c r="F870" s="484"/>
      <c r="G870" s="484"/>
      <c r="H870" s="484"/>
      <c r="I870" s="484"/>
    </row>
    <row r="871" spans="2:9">
      <c r="B871" s="484"/>
      <c r="C871" s="484"/>
      <c r="D871" s="484"/>
      <c r="E871" s="484"/>
      <c r="F871" s="484"/>
      <c r="G871" s="484"/>
      <c r="H871" s="484"/>
      <c r="I871" s="484"/>
    </row>
    <row r="872" spans="2:9">
      <c r="B872" s="484"/>
      <c r="C872" s="484"/>
      <c r="D872" s="484"/>
      <c r="E872" s="484"/>
      <c r="F872" s="484"/>
      <c r="G872" s="484"/>
      <c r="H872" s="484"/>
      <c r="I872" s="484"/>
    </row>
    <row r="873" spans="2:9">
      <c r="B873" s="484"/>
      <c r="C873" s="484"/>
      <c r="D873" s="484"/>
      <c r="E873" s="484"/>
      <c r="F873" s="484"/>
      <c r="G873" s="484"/>
      <c r="H873" s="484"/>
      <c r="I873" s="484"/>
    </row>
    <row r="874" spans="2:9">
      <c r="B874" s="484"/>
      <c r="C874" s="484"/>
      <c r="D874" s="484"/>
      <c r="E874" s="484"/>
      <c r="F874" s="484"/>
      <c r="G874" s="484"/>
      <c r="H874" s="484"/>
      <c r="I874" s="484"/>
    </row>
    <row r="875" spans="2:9">
      <c r="B875" s="484"/>
      <c r="C875" s="484"/>
      <c r="D875" s="484"/>
      <c r="E875" s="484"/>
      <c r="F875" s="484"/>
      <c r="G875" s="484"/>
      <c r="H875" s="484"/>
      <c r="I875" s="484"/>
    </row>
    <row r="876" spans="2:9">
      <c r="B876" s="484"/>
      <c r="C876" s="484"/>
      <c r="D876" s="484"/>
      <c r="E876" s="484"/>
      <c r="F876" s="484"/>
      <c r="G876" s="484"/>
      <c r="H876" s="484"/>
      <c r="I876" s="484"/>
    </row>
    <row r="877" spans="2:9">
      <c r="B877" s="484"/>
      <c r="C877" s="484"/>
      <c r="D877" s="484"/>
      <c r="E877" s="484"/>
      <c r="F877" s="484"/>
      <c r="G877" s="484"/>
      <c r="H877" s="484"/>
      <c r="I877" s="484"/>
    </row>
    <row r="878" spans="2:9">
      <c r="B878" s="484"/>
      <c r="C878" s="484"/>
      <c r="D878" s="484"/>
      <c r="E878" s="484"/>
      <c r="F878" s="484"/>
      <c r="G878" s="484"/>
      <c r="H878" s="484"/>
      <c r="I878" s="484"/>
    </row>
    <row r="879" spans="2:9">
      <c r="B879" s="484"/>
      <c r="C879" s="484"/>
      <c r="D879" s="484"/>
      <c r="E879" s="484"/>
      <c r="F879" s="484"/>
      <c r="G879" s="484"/>
      <c r="H879" s="484"/>
      <c r="I879" s="484"/>
    </row>
    <row r="880" spans="2:9">
      <c r="B880" s="484"/>
      <c r="C880" s="484"/>
      <c r="D880" s="484"/>
      <c r="E880" s="484"/>
      <c r="F880" s="484"/>
      <c r="G880" s="484"/>
      <c r="H880" s="484"/>
      <c r="I880" s="484"/>
    </row>
    <row r="881" spans="2:9">
      <c r="B881" s="484"/>
      <c r="C881" s="484"/>
      <c r="D881" s="484"/>
      <c r="E881" s="484"/>
      <c r="F881" s="484"/>
      <c r="G881" s="484"/>
      <c r="H881" s="484"/>
      <c r="I881" s="484"/>
    </row>
    <row r="882" spans="2:9">
      <c r="B882" s="484"/>
      <c r="C882" s="484"/>
      <c r="D882" s="484"/>
      <c r="E882" s="484"/>
      <c r="F882" s="484"/>
      <c r="G882" s="484"/>
      <c r="H882" s="484"/>
      <c r="I882" s="484"/>
    </row>
    <row r="883" spans="2:9">
      <c r="B883" s="484"/>
      <c r="C883" s="484"/>
      <c r="D883" s="484"/>
      <c r="E883" s="484"/>
      <c r="F883" s="484"/>
      <c r="G883" s="484"/>
      <c r="H883" s="484"/>
      <c r="I883" s="484"/>
    </row>
    <row r="884" spans="2:9">
      <c r="B884" s="484"/>
      <c r="C884" s="484"/>
      <c r="D884" s="484"/>
      <c r="E884" s="484"/>
      <c r="F884" s="484"/>
      <c r="G884" s="484"/>
      <c r="H884" s="484"/>
      <c r="I884" s="484"/>
    </row>
    <row r="885" spans="2:9">
      <c r="B885" s="484"/>
      <c r="C885" s="484"/>
      <c r="D885" s="484"/>
      <c r="E885" s="484"/>
      <c r="F885" s="484"/>
      <c r="G885" s="484"/>
      <c r="H885" s="484"/>
      <c r="I885" s="484"/>
    </row>
    <row r="886" spans="2:9">
      <c r="B886" s="484"/>
      <c r="C886" s="484"/>
      <c r="D886" s="484"/>
      <c r="E886" s="484"/>
      <c r="F886" s="484"/>
      <c r="G886" s="484"/>
      <c r="H886" s="484"/>
      <c r="I886" s="484"/>
    </row>
    <row r="887" spans="2:9">
      <c r="B887" s="484"/>
      <c r="C887" s="484"/>
      <c r="D887" s="484"/>
      <c r="E887" s="484"/>
      <c r="F887" s="484"/>
      <c r="G887" s="484"/>
      <c r="H887" s="484"/>
      <c r="I887" s="484"/>
    </row>
    <row r="888" spans="2:9">
      <c r="B888" s="484"/>
      <c r="C888" s="484"/>
      <c r="D888" s="484"/>
      <c r="E888" s="484"/>
      <c r="F888" s="484"/>
      <c r="G888" s="484"/>
      <c r="H888" s="484"/>
      <c r="I888" s="484"/>
    </row>
    <row r="889" spans="2:9">
      <c r="B889" s="484"/>
      <c r="C889" s="484"/>
      <c r="D889" s="484"/>
      <c r="E889" s="484"/>
      <c r="F889" s="484"/>
      <c r="G889" s="484"/>
      <c r="H889" s="484"/>
      <c r="I889" s="484"/>
    </row>
    <row r="890" spans="2:9">
      <c r="B890" s="484"/>
      <c r="C890" s="484"/>
      <c r="D890" s="484"/>
      <c r="E890" s="484"/>
      <c r="F890" s="484"/>
      <c r="G890" s="484"/>
      <c r="H890" s="484"/>
      <c r="I890" s="484"/>
    </row>
    <row r="891" spans="2:9">
      <c r="B891" s="484"/>
      <c r="C891" s="484"/>
      <c r="D891" s="484"/>
      <c r="E891" s="484"/>
      <c r="F891" s="484"/>
      <c r="G891" s="484"/>
      <c r="H891" s="484"/>
      <c r="I891" s="484"/>
    </row>
    <row r="892" spans="2:9">
      <c r="B892" s="484"/>
      <c r="C892" s="484"/>
      <c r="D892" s="484"/>
      <c r="E892" s="484"/>
      <c r="F892" s="484"/>
      <c r="G892" s="484"/>
      <c r="H892" s="484"/>
      <c r="I892" s="484"/>
    </row>
    <row r="893" spans="2:9">
      <c r="B893" s="484"/>
      <c r="C893" s="484"/>
      <c r="D893" s="484"/>
      <c r="E893" s="484"/>
      <c r="F893" s="484"/>
      <c r="G893" s="484"/>
      <c r="H893" s="484"/>
      <c r="I893" s="484"/>
    </row>
    <row r="894" spans="2:9">
      <c r="B894" s="484"/>
      <c r="C894" s="484"/>
      <c r="D894" s="484"/>
      <c r="E894" s="484"/>
      <c r="F894" s="484"/>
      <c r="G894" s="484"/>
      <c r="H894" s="484"/>
      <c r="I894" s="484"/>
    </row>
    <row r="895" spans="2:9">
      <c r="B895" s="484"/>
      <c r="C895" s="484"/>
      <c r="D895" s="484"/>
      <c r="E895" s="484"/>
      <c r="F895" s="484"/>
      <c r="G895" s="484"/>
      <c r="H895" s="484"/>
      <c r="I895" s="484"/>
    </row>
    <row r="896" spans="2:9">
      <c r="B896" s="484"/>
      <c r="C896" s="484"/>
      <c r="D896" s="484"/>
      <c r="E896" s="484"/>
      <c r="F896" s="484"/>
      <c r="G896" s="484"/>
      <c r="H896" s="484"/>
      <c r="I896" s="484"/>
    </row>
    <row r="897" spans="2:9">
      <c r="B897" s="484"/>
      <c r="C897" s="484"/>
      <c r="D897" s="484"/>
      <c r="E897" s="484"/>
      <c r="F897" s="484"/>
      <c r="G897" s="484"/>
      <c r="H897" s="484"/>
      <c r="I897" s="484"/>
    </row>
    <row r="898" spans="2:9">
      <c r="B898" s="484"/>
      <c r="C898" s="484"/>
      <c r="D898" s="484"/>
      <c r="E898" s="484"/>
      <c r="F898" s="484"/>
      <c r="G898" s="484"/>
      <c r="H898" s="484"/>
      <c r="I898" s="484"/>
    </row>
    <row r="899" spans="2:9">
      <c r="B899" s="484"/>
      <c r="C899" s="484"/>
      <c r="D899" s="484"/>
      <c r="E899" s="484"/>
      <c r="F899" s="484"/>
      <c r="G899" s="484"/>
      <c r="H899" s="484"/>
      <c r="I899" s="484"/>
    </row>
    <row r="900" spans="2:9">
      <c r="B900" s="484"/>
      <c r="C900" s="484"/>
      <c r="D900" s="484"/>
      <c r="E900" s="484"/>
      <c r="F900" s="484"/>
      <c r="G900" s="484"/>
      <c r="H900" s="484"/>
      <c r="I900" s="484"/>
    </row>
    <row r="901" spans="2:9">
      <c r="B901" s="484"/>
      <c r="C901" s="484"/>
      <c r="D901" s="484"/>
      <c r="E901" s="484"/>
      <c r="F901" s="484"/>
      <c r="G901" s="484"/>
      <c r="H901" s="484"/>
      <c r="I901" s="484"/>
    </row>
    <row r="902" spans="2:9">
      <c r="B902" s="484"/>
      <c r="C902" s="484"/>
      <c r="D902" s="484"/>
      <c r="E902" s="484"/>
      <c r="F902" s="484"/>
      <c r="G902" s="484"/>
      <c r="H902" s="484"/>
      <c r="I902" s="484"/>
    </row>
    <row r="903" spans="2:9">
      <c r="B903" s="484"/>
      <c r="C903" s="484"/>
      <c r="D903" s="484"/>
      <c r="E903" s="484"/>
      <c r="F903" s="484"/>
      <c r="G903" s="484"/>
      <c r="H903" s="484"/>
      <c r="I903" s="484"/>
    </row>
    <row r="904" spans="2:9">
      <c r="B904" s="484"/>
      <c r="C904" s="484"/>
      <c r="D904" s="484"/>
      <c r="E904" s="484"/>
      <c r="F904" s="484"/>
      <c r="G904" s="484"/>
      <c r="H904" s="484"/>
      <c r="I904" s="484"/>
    </row>
    <row r="905" spans="2:9">
      <c r="B905" s="484"/>
      <c r="C905" s="484"/>
      <c r="D905" s="484"/>
      <c r="E905" s="484"/>
      <c r="F905" s="484"/>
      <c r="G905" s="484"/>
      <c r="H905" s="484"/>
      <c r="I905" s="484"/>
    </row>
    <row r="906" spans="2:9">
      <c r="B906" s="484"/>
      <c r="C906" s="484"/>
      <c r="D906" s="484"/>
      <c r="E906" s="484"/>
      <c r="F906" s="484"/>
      <c r="G906" s="484"/>
      <c r="H906" s="484"/>
      <c r="I906" s="484"/>
    </row>
    <row r="907" spans="2:9">
      <c r="B907" s="484"/>
      <c r="C907" s="484"/>
      <c r="D907" s="484"/>
      <c r="E907" s="484"/>
      <c r="F907" s="484"/>
      <c r="G907" s="484"/>
      <c r="H907" s="484"/>
      <c r="I907" s="484"/>
    </row>
    <row r="908" spans="2:9">
      <c r="B908" s="484"/>
      <c r="C908" s="484"/>
      <c r="D908" s="484"/>
      <c r="E908" s="484"/>
      <c r="F908" s="484"/>
      <c r="G908" s="484"/>
      <c r="H908" s="484"/>
      <c r="I908" s="484"/>
    </row>
    <row r="909" spans="2:9">
      <c r="B909" s="484"/>
      <c r="C909" s="484"/>
      <c r="D909" s="484"/>
      <c r="E909" s="484"/>
      <c r="F909" s="484"/>
      <c r="G909" s="484"/>
      <c r="H909" s="484"/>
      <c r="I909" s="484"/>
    </row>
    <row r="910" spans="2:9">
      <c r="B910" s="484"/>
      <c r="C910" s="484"/>
      <c r="D910" s="484"/>
      <c r="E910" s="484"/>
      <c r="F910" s="484"/>
      <c r="G910" s="484"/>
      <c r="H910" s="484"/>
      <c r="I910" s="484"/>
    </row>
    <row r="911" spans="2:9">
      <c r="B911" s="484"/>
      <c r="C911" s="484"/>
      <c r="D911" s="484"/>
      <c r="E911" s="484"/>
      <c r="F911" s="484"/>
      <c r="G911" s="484"/>
      <c r="H911" s="484"/>
      <c r="I911" s="484"/>
    </row>
    <row r="912" spans="2:9">
      <c r="B912" s="484"/>
      <c r="C912" s="484"/>
      <c r="D912" s="484"/>
      <c r="E912" s="484"/>
      <c r="F912" s="484"/>
      <c r="G912" s="484"/>
      <c r="H912" s="484"/>
      <c r="I912" s="484"/>
    </row>
    <row r="913" spans="2:9">
      <c r="B913" s="484"/>
      <c r="C913" s="484"/>
      <c r="D913" s="484"/>
      <c r="E913" s="484"/>
      <c r="F913" s="484"/>
      <c r="G913" s="484"/>
      <c r="H913" s="484"/>
      <c r="I913" s="484"/>
    </row>
    <row r="914" spans="2:9">
      <c r="B914" s="484"/>
      <c r="C914" s="484"/>
      <c r="D914" s="484"/>
      <c r="E914" s="484"/>
      <c r="F914" s="484"/>
      <c r="G914" s="484"/>
      <c r="H914" s="484"/>
      <c r="I914" s="484"/>
    </row>
    <row r="915" spans="2:9">
      <c r="B915" s="484"/>
      <c r="C915" s="484"/>
      <c r="D915" s="484"/>
      <c r="E915" s="484"/>
      <c r="F915" s="484"/>
      <c r="G915" s="484"/>
      <c r="H915" s="484"/>
      <c r="I915" s="484"/>
    </row>
    <row r="916" spans="2:9">
      <c r="B916" s="484"/>
      <c r="C916" s="484"/>
      <c r="D916" s="484"/>
      <c r="E916" s="484"/>
      <c r="F916" s="484"/>
      <c r="G916" s="484"/>
      <c r="H916" s="484"/>
      <c r="I916" s="484"/>
    </row>
    <row r="917" spans="2:9">
      <c r="B917" s="484"/>
      <c r="C917" s="484"/>
      <c r="D917" s="484"/>
      <c r="E917" s="484"/>
      <c r="F917" s="484"/>
      <c r="G917" s="484"/>
      <c r="H917" s="484"/>
      <c r="I917" s="484"/>
    </row>
    <row r="918" spans="2:9">
      <c r="B918" s="484"/>
      <c r="C918" s="484"/>
      <c r="D918" s="484"/>
      <c r="E918" s="484"/>
      <c r="F918" s="484"/>
      <c r="G918" s="484"/>
      <c r="H918" s="484"/>
      <c r="I918" s="484"/>
    </row>
    <row r="919" spans="2:9">
      <c r="B919" s="484"/>
      <c r="C919" s="484"/>
      <c r="D919" s="484"/>
      <c r="E919" s="484"/>
      <c r="F919" s="484"/>
      <c r="G919" s="484"/>
      <c r="H919" s="484"/>
      <c r="I919" s="484"/>
    </row>
    <row r="920" spans="2:9">
      <c r="B920" s="484"/>
      <c r="C920" s="484"/>
      <c r="D920" s="484"/>
      <c r="E920" s="484"/>
      <c r="F920" s="484"/>
      <c r="G920" s="484"/>
      <c r="H920" s="484"/>
      <c r="I920" s="484"/>
    </row>
    <row r="921" spans="2:9">
      <c r="B921" s="484"/>
      <c r="C921" s="484"/>
      <c r="D921" s="484"/>
      <c r="E921" s="484"/>
      <c r="F921" s="484"/>
      <c r="G921" s="484"/>
      <c r="H921" s="484"/>
      <c r="I921" s="484"/>
    </row>
    <row r="922" spans="2:9">
      <c r="B922" s="484"/>
      <c r="C922" s="484"/>
      <c r="D922" s="484"/>
      <c r="E922" s="484"/>
      <c r="F922" s="484"/>
      <c r="G922" s="484"/>
      <c r="H922" s="484"/>
      <c r="I922" s="484"/>
    </row>
    <row r="923" spans="2:9">
      <c r="B923" s="484"/>
      <c r="C923" s="484"/>
      <c r="D923" s="484"/>
      <c r="E923" s="484"/>
      <c r="F923" s="484"/>
      <c r="G923" s="484"/>
      <c r="H923" s="484"/>
      <c r="I923" s="484"/>
    </row>
    <row r="924" spans="2:9">
      <c r="B924" s="484"/>
      <c r="C924" s="484"/>
      <c r="D924" s="484"/>
      <c r="E924" s="484"/>
      <c r="F924" s="484"/>
      <c r="G924" s="484"/>
      <c r="H924" s="484"/>
      <c r="I924" s="484"/>
    </row>
    <row r="925" spans="2:9">
      <c r="B925" s="484"/>
      <c r="C925" s="484"/>
      <c r="D925" s="484"/>
      <c r="E925" s="484"/>
      <c r="F925" s="484"/>
      <c r="G925" s="484"/>
      <c r="H925" s="484"/>
      <c r="I925" s="484"/>
    </row>
    <row r="926" spans="2:9">
      <c r="B926" s="484"/>
      <c r="C926" s="484"/>
      <c r="D926" s="484"/>
      <c r="E926" s="484"/>
      <c r="F926" s="484"/>
      <c r="G926" s="484"/>
      <c r="H926" s="484"/>
      <c r="I926" s="484"/>
    </row>
    <row r="927" spans="2:9">
      <c r="B927" s="484"/>
      <c r="C927" s="484"/>
      <c r="D927" s="484"/>
      <c r="E927" s="484"/>
      <c r="F927" s="484"/>
      <c r="G927" s="484"/>
      <c r="H927" s="484"/>
      <c r="I927" s="484"/>
    </row>
    <row r="928" spans="2:9">
      <c r="B928" s="484"/>
      <c r="C928" s="484"/>
      <c r="D928" s="484"/>
      <c r="E928" s="484"/>
      <c r="F928" s="484"/>
      <c r="G928" s="484"/>
      <c r="H928" s="484"/>
      <c r="I928" s="484"/>
    </row>
    <row r="929" spans="2:9">
      <c r="B929" s="484"/>
      <c r="C929" s="484"/>
      <c r="D929" s="484"/>
      <c r="E929" s="484"/>
      <c r="F929" s="484"/>
      <c r="G929" s="484"/>
      <c r="H929" s="484"/>
      <c r="I929" s="484"/>
    </row>
    <row r="930" spans="2:9">
      <c r="B930" s="484"/>
      <c r="C930" s="484"/>
      <c r="D930" s="484"/>
      <c r="E930" s="484"/>
      <c r="F930" s="484"/>
      <c r="G930" s="484"/>
      <c r="H930" s="484"/>
      <c r="I930" s="484"/>
    </row>
    <row r="931" spans="2:9">
      <c r="B931" s="484"/>
      <c r="C931" s="484"/>
      <c r="D931" s="484"/>
      <c r="E931" s="484"/>
      <c r="F931" s="484"/>
      <c r="G931" s="484"/>
      <c r="H931" s="484"/>
      <c r="I931" s="484"/>
    </row>
    <row r="932" spans="2:9">
      <c r="B932" s="484"/>
      <c r="C932" s="484"/>
      <c r="D932" s="484"/>
      <c r="E932" s="484"/>
      <c r="F932" s="484"/>
      <c r="G932" s="484"/>
      <c r="H932" s="484"/>
      <c r="I932" s="484"/>
    </row>
    <row r="933" spans="2:9">
      <c r="B933" s="484"/>
      <c r="C933" s="484"/>
      <c r="D933" s="484"/>
      <c r="E933" s="484"/>
      <c r="F933" s="484"/>
      <c r="G933" s="484"/>
      <c r="H933" s="484"/>
      <c r="I933" s="484"/>
    </row>
    <row r="934" spans="2:9">
      <c r="B934" s="484"/>
      <c r="C934" s="484"/>
      <c r="D934" s="484"/>
      <c r="E934" s="484"/>
      <c r="F934" s="484"/>
      <c r="G934" s="484"/>
      <c r="H934" s="484"/>
      <c r="I934" s="484"/>
    </row>
    <row r="935" spans="2:9">
      <c r="B935" s="484"/>
      <c r="C935" s="484"/>
      <c r="D935" s="484"/>
      <c r="E935" s="484"/>
      <c r="F935" s="484"/>
      <c r="G935" s="484"/>
      <c r="H935" s="484"/>
      <c r="I935" s="484"/>
    </row>
    <row r="936" spans="2:9">
      <c r="B936" s="484"/>
      <c r="C936" s="484"/>
      <c r="D936" s="484"/>
      <c r="E936" s="484"/>
      <c r="F936" s="484"/>
      <c r="G936" s="484"/>
      <c r="H936" s="484"/>
      <c r="I936" s="484"/>
    </row>
    <row r="937" spans="2:9">
      <c r="B937" s="484"/>
      <c r="C937" s="484"/>
      <c r="D937" s="484"/>
      <c r="E937" s="484"/>
      <c r="F937" s="484"/>
      <c r="G937" s="484"/>
      <c r="H937" s="484"/>
      <c r="I937" s="484"/>
    </row>
    <row r="938" spans="2:9">
      <c r="B938" s="484"/>
      <c r="C938" s="484"/>
      <c r="D938" s="484"/>
      <c r="E938" s="484"/>
      <c r="F938" s="484"/>
      <c r="G938" s="484"/>
      <c r="H938" s="484"/>
      <c r="I938" s="484"/>
    </row>
    <row r="939" spans="2:9">
      <c r="B939" s="484"/>
      <c r="C939" s="484"/>
      <c r="D939" s="484"/>
      <c r="E939" s="484"/>
      <c r="F939" s="484"/>
      <c r="G939" s="484"/>
      <c r="H939" s="484"/>
      <c r="I939" s="484"/>
    </row>
    <row r="940" spans="2:9">
      <c r="B940" s="484"/>
      <c r="C940" s="484"/>
      <c r="D940" s="484"/>
      <c r="E940" s="484"/>
      <c r="F940" s="484"/>
      <c r="G940" s="484"/>
      <c r="H940" s="484"/>
      <c r="I940" s="484"/>
    </row>
    <row r="941" spans="2:9">
      <c r="B941" s="484"/>
      <c r="C941" s="484"/>
      <c r="D941" s="484"/>
      <c r="E941" s="484"/>
      <c r="F941" s="484"/>
      <c r="G941" s="484"/>
      <c r="H941" s="484"/>
      <c r="I941" s="484"/>
    </row>
    <row r="942" spans="2:9">
      <c r="B942" s="484"/>
      <c r="C942" s="484"/>
      <c r="D942" s="484"/>
      <c r="E942" s="484"/>
      <c r="F942" s="484"/>
      <c r="G942" s="484"/>
      <c r="H942" s="484"/>
      <c r="I942" s="484"/>
    </row>
    <row r="943" spans="2:9">
      <c r="B943" s="484"/>
      <c r="C943" s="484"/>
      <c r="D943" s="484"/>
      <c r="E943" s="484"/>
      <c r="F943" s="484"/>
      <c r="G943" s="484"/>
      <c r="H943" s="484"/>
      <c r="I943" s="484"/>
    </row>
    <row r="944" spans="2:9">
      <c r="B944" s="484"/>
      <c r="C944" s="484"/>
      <c r="D944" s="484"/>
      <c r="E944" s="484"/>
      <c r="F944" s="484"/>
      <c r="G944" s="484"/>
      <c r="H944" s="484"/>
      <c r="I944" s="484"/>
    </row>
    <row r="945" spans="2:9">
      <c r="B945" s="484"/>
      <c r="C945" s="484"/>
      <c r="D945" s="484"/>
      <c r="E945" s="484"/>
      <c r="F945" s="484"/>
      <c r="G945" s="484"/>
      <c r="H945" s="484"/>
      <c r="I945" s="484"/>
    </row>
    <row r="946" spans="2:9">
      <c r="B946" s="484"/>
      <c r="C946" s="484"/>
      <c r="D946" s="484"/>
      <c r="E946" s="484"/>
      <c r="F946" s="484"/>
      <c r="G946" s="484"/>
      <c r="H946" s="484"/>
      <c r="I946" s="484"/>
    </row>
    <row r="947" spans="2:9">
      <c r="B947" s="484"/>
      <c r="C947" s="484"/>
      <c r="D947" s="484"/>
      <c r="E947" s="484"/>
      <c r="F947" s="484"/>
      <c r="G947" s="484"/>
      <c r="H947" s="484"/>
      <c r="I947" s="484"/>
    </row>
    <row r="948" spans="2:9">
      <c r="B948" s="484"/>
      <c r="C948" s="484"/>
      <c r="D948" s="484"/>
      <c r="E948" s="484"/>
      <c r="F948" s="484"/>
      <c r="G948" s="484"/>
      <c r="H948" s="484"/>
      <c r="I948" s="484"/>
    </row>
    <row r="949" spans="2:9">
      <c r="B949" s="484"/>
      <c r="C949" s="484"/>
      <c r="D949" s="484"/>
      <c r="E949" s="484"/>
      <c r="F949" s="484"/>
      <c r="G949" s="484"/>
      <c r="H949" s="484"/>
      <c r="I949" s="484"/>
    </row>
    <row r="950" spans="2:9">
      <c r="B950" s="484"/>
      <c r="C950" s="484"/>
      <c r="D950" s="484"/>
      <c r="E950" s="484"/>
      <c r="F950" s="484"/>
      <c r="G950" s="484"/>
      <c r="H950" s="484"/>
      <c r="I950" s="484"/>
    </row>
    <row r="951" spans="2:9">
      <c r="B951" s="484"/>
      <c r="C951" s="484"/>
      <c r="D951" s="484"/>
      <c r="E951" s="484"/>
      <c r="F951" s="484"/>
      <c r="G951" s="484"/>
      <c r="H951" s="484"/>
      <c r="I951" s="484"/>
    </row>
    <row r="952" spans="2:9">
      <c r="B952" s="484"/>
      <c r="C952" s="484"/>
      <c r="D952" s="484"/>
      <c r="E952" s="484"/>
      <c r="F952" s="484"/>
      <c r="G952" s="484"/>
      <c r="H952" s="484"/>
      <c r="I952" s="484"/>
    </row>
    <row r="953" spans="2:9">
      <c r="B953" s="484"/>
      <c r="C953" s="484"/>
      <c r="D953" s="484"/>
      <c r="E953" s="484"/>
      <c r="F953" s="484"/>
      <c r="G953" s="484"/>
      <c r="H953" s="484"/>
      <c r="I953" s="484"/>
    </row>
    <row r="954" spans="2:9">
      <c r="B954" s="484"/>
      <c r="C954" s="484"/>
      <c r="D954" s="484"/>
      <c r="E954" s="484"/>
      <c r="F954" s="484"/>
      <c r="G954" s="484"/>
      <c r="H954" s="484"/>
      <c r="I954" s="484"/>
    </row>
    <row r="955" spans="2:9">
      <c r="B955" s="484"/>
      <c r="C955" s="484"/>
      <c r="D955" s="484"/>
      <c r="E955" s="484"/>
      <c r="F955" s="484"/>
      <c r="G955" s="484"/>
      <c r="H955" s="484"/>
      <c r="I955" s="484"/>
    </row>
    <row r="956" spans="2:9">
      <c r="B956" s="484"/>
      <c r="C956" s="484"/>
      <c r="D956" s="484"/>
      <c r="E956" s="484"/>
      <c r="F956" s="484"/>
      <c r="G956" s="484"/>
      <c r="H956" s="484"/>
      <c r="I956" s="484"/>
    </row>
    <row r="957" spans="2:9">
      <c r="B957" s="484"/>
      <c r="C957" s="484"/>
      <c r="D957" s="484"/>
      <c r="E957" s="484"/>
      <c r="F957" s="484"/>
      <c r="G957" s="484"/>
      <c r="H957" s="484"/>
      <c r="I957" s="484"/>
    </row>
    <row r="958" spans="2:9">
      <c r="B958" s="484"/>
      <c r="C958" s="484"/>
      <c r="D958" s="484"/>
      <c r="E958" s="484"/>
      <c r="F958" s="484"/>
      <c r="G958" s="484"/>
      <c r="H958" s="484"/>
      <c r="I958" s="484"/>
    </row>
    <row r="959" spans="2:9">
      <c r="B959" s="484"/>
      <c r="C959" s="484"/>
      <c r="D959" s="484"/>
      <c r="E959" s="484"/>
      <c r="F959" s="484"/>
      <c r="G959" s="484"/>
      <c r="H959" s="484"/>
      <c r="I959" s="484"/>
    </row>
    <row r="960" spans="2:9">
      <c r="B960" s="484"/>
      <c r="C960" s="484"/>
      <c r="D960" s="484"/>
      <c r="E960" s="484"/>
      <c r="F960" s="484"/>
      <c r="G960" s="484"/>
      <c r="H960" s="484"/>
      <c r="I960" s="484"/>
    </row>
    <row r="961" spans="2:9">
      <c r="B961" s="484"/>
      <c r="C961" s="484"/>
      <c r="D961" s="484"/>
      <c r="E961" s="484"/>
      <c r="F961" s="484"/>
      <c r="G961" s="484"/>
      <c r="H961" s="484"/>
      <c r="I961" s="484"/>
    </row>
    <row r="962" spans="2:9">
      <c r="B962" s="484"/>
      <c r="C962" s="484"/>
      <c r="D962" s="484"/>
      <c r="E962" s="484"/>
      <c r="F962" s="484"/>
      <c r="G962" s="484"/>
      <c r="H962" s="484"/>
      <c r="I962" s="484"/>
    </row>
    <row r="963" spans="2:9">
      <c r="B963" s="484"/>
      <c r="C963" s="484"/>
      <c r="D963" s="484"/>
      <c r="E963" s="484"/>
      <c r="F963" s="484"/>
      <c r="G963" s="484"/>
      <c r="H963" s="484"/>
      <c r="I963" s="484"/>
    </row>
    <row r="964" spans="2:9">
      <c r="B964" s="484"/>
      <c r="C964" s="484"/>
      <c r="D964" s="484"/>
      <c r="E964" s="484"/>
      <c r="F964" s="484"/>
      <c r="G964" s="484"/>
      <c r="H964" s="484"/>
      <c r="I964" s="484"/>
    </row>
    <row r="965" spans="2:9">
      <c r="B965" s="484"/>
      <c r="C965" s="484"/>
      <c r="D965" s="484"/>
      <c r="E965" s="484"/>
      <c r="F965" s="484"/>
      <c r="G965" s="484"/>
      <c r="H965" s="484"/>
      <c r="I965" s="484"/>
    </row>
    <row r="966" spans="2:9">
      <c r="B966" s="484"/>
      <c r="C966" s="484"/>
      <c r="D966" s="484"/>
      <c r="E966" s="484"/>
      <c r="F966" s="484"/>
      <c r="G966" s="484"/>
      <c r="H966" s="484"/>
      <c r="I966" s="484"/>
    </row>
    <row r="967" spans="2:9">
      <c r="B967" s="484"/>
      <c r="C967" s="484"/>
      <c r="D967" s="484"/>
      <c r="E967" s="484"/>
      <c r="F967" s="484"/>
      <c r="G967" s="484"/>
      <c r="H967" s="484"/>
      <c r="I967" s="484"/>
    </row>
    <row r="968" spans="2:9">
      <c r="B968" s="484"/>
      <c r="C968" s="484"/>
      <c r="D968" s="484"/>
      <c r="E968" s="484"/>
      <c r="F968" s="484"/>
      <c r="G968" s="484"/>
      <c r="H968" s="484"/>
      <c r="I968" s="484"/>
    </row>
    <row r="969" spans="2:9">
      <c r="B969" s="484"/>
      <c r="C969" s="484"/>
      <c r="D969" s="484"/>
      <c r="E969" s="484"/>
      <c r="F969" s="484"/>
      <c r="G969" s="484"/>
      <c r="H969" s="484"/>
      <c r="I969" s="484"/>
    </row>
    <row r="970" spans="2:9">
      <c r="B970" s="484"/>
      <c r="C970" s="484"/>
      <c r="D970" s="484"/>
      <c r="E970" s="484"/>
      <c r="F970" s="484"/>
      <c r="G970" s="484"/>
      <c r="H970" s="484"/>
      <c r="I970" s="484"/>
    </row>
    <row r="971" spans="2:9">
      <c r="B971" s="484"/>
      <c r="C971" s="484"/>
      <c r="D971" s="484"/>
      <c r="E971" s="484"/>
      <c r="F971" s="484"/>
      <c r="G971" s="484"/>
      <c r="H971" s="484"/>
      <c r="I971" s="484"/>
    </row>
    <row r="972" spans="2:9">
      <c r="B972" s="484"/>
      <c r="C972" s="484"/>
      <c r="D972" s="484"/>
      <c r="E972" s="484"/>
      <c r="F972" s="484"/>
      <c r="G972" s="484"/>
      <c r="H972" s="484"/>
      <c r="I972" s="484"/>
    </row>
    <row r="973" spans="2:9">
      <c r="B973" s="484"/>
      <c r="C973" s="484"/>
      <c r="D973" s="484"/>
      <c r="E973" s="484"/>
      <c r="F973" s="484"/>
      <c r="G973" s="484"/>
      <c r="H973" s="484"/>
      <c r="I973" s="484"/>
    </row>
    <row r="974" spans="2:9">
      <c r="B974" s="484"/>
      <c r="C974" s="484"/>
      <c r="D974" s="484"/>
      <c r="E974" s="484"/>
      <c r="F974" s="484"/>
      <c r="G974" s="484"/>
      <c r="H974" s="484"/>
      <c r="I974" s="484"/>
    </row>
    <row r="975" spans="2:9">
      <c r="B975" s="484"/>
      <c r="C975" s="484"/>
      <c r="D975" s="484"/>
      <c r="E975" s="484"/>
      <c r="F975" s="484"/>
      <c r="G975" s="484"/>
      <c r="H975" s="484"/>
      <c r="I975" s="484"/>
    </row>
    <row r="976" spans="2:9">
      <c r="B976" s="484"/>
      <c r="C976" s="484"/>
      <c r="D976" s="484"/>
      <c r="E976" s="484"/>
      <c r="F976" s="484"/>
      <c r="G976" s="484"/>
      <c r="H976" s="484"/>
      <c r="I976" s="484"/>
    </row>
    <row r="977" spans="2:9">
      <c r="B977" s="484"/>
      <c r="C977" s="484"/>
      <c r="D977" s="484"/>
      <c r="E977" s="484"/>
      <c r="F977" s="484"/>
      <c r="G977" s="484"/>
      <c r="H977" s="484"/>
      <c r="I977" s="484"/>
    </row>
    <row r="978" spans="2:9">
      <c r="B978" s="484"/>
      <c r="C978" s="484"/>
      <c r="D978" s="484"/>
      <c r="E978" s="484"/>
      <c r="F978" s="484"/>
      <c r="G978" s="484"/>
      <c r="H978" s="484"/>
      <c r="I978" s="484"/>
    </row>
    <row r="979" spans="2:9">
      <c r="B979" s="484"/>
      <c r="C979" s="484"/>
      <c r="D979" s="484"/>
      <c r="E979" s="484"/>
      <c r="F979" s="484"/>
      <c r="G979" s="484"/>
      <c r="H979" s="484"/>
      <c r="I979" s="484"/>
    </row>
    <row r="980" spans="2:9">
      <c r="B980" s="484"/>
      <c r="C980" s="484"/>
      <c r="D980" s="484"/>
      <c r="E980" s="484"/>
      <c r="F980" s="484"/>
      <c r="G980" s="484"/>
      <c r="H980" s="484"/>
      <c r="I980" s="484"/>
    </row>
    <row r="981" spans="2:9">
      <c r="B981" s="484"/>
      <c r="C981" s="484"/>
      <c r="D981" s="484"/>
      <c r="E981" s="484"/>
      <c r="F981" s="484"/>
      <c r="G981" s="484"/>
      <c r="H981" s="484"/>
      <c r="I981" s="484"/>
    </row>
    <row r="982" spans="2:9">
      <c r="B982" s="484"/>
      <c r="C982" s="484"/>
      <c r="D982" s="484"/>
      <c r="E982" s="484"/>
      <c r="F982" s="484"/>
      <c r="G982" s="484"/>
      <c r="H982" s="484"/>
      <c r="I982" s="484"/>
    </row>
    <row r="983" spans="2:9">
      <c r="B983" s="484"/>
      <c r="C983" s="484"/>
      <c r="D983" s="484"/>
      <c r="E983" s="484"/>
      <c r="F983" s="484"/>
      <c r="G983" s="484"/>
      <c r="H983" s="484"/>
      <c r="I983" s="484"/>
    </row>
    <row r="984" spans="2:9">
      <c r="B984" s="484"/>
      <c r="C984" s="484"/>
      <c r="D984" s="484"/>
      <c r="E984" s="484"/>
      <c r="F984" s="484"/>
      <c r="G984" s="484"/>
      <c r="H984" s="484"/>
      <c r="I984" s="484"/>
    </row>
    <row r="985" spans="2:9">
      <c r="B985" s="484"/>
      <c r="C985" s="484"/>
      <c r="D985" s="484"/>
      <c r="E985" s="484"/>
      <c r="F985" s="484"/>
      <c r="G985" s="484"/>
      <c r="H985" s="484"/>
      <c r="I985" s="484"/>
    </row>
    <row r="986" spans="2:9">
      <c r="B986" s="484"/>
      <c r="C986" s="484"/>
      <c r="D986" s="484"/>
      <c r="E986" s="484"/>
      <c r="F986" s="484"/>
      <c r="G986" s="484"/>
      <c r="H986" s="484"/>
      <c r="I986" s="484"/>
    </row>
    <row r="987" spans="2:9">
      <c r="B987" s="484"/>
      <c r="C987" s="484"/>
      <c r="D987" s="484"/>
      <c r="E987" s="484"/>
      <c r="F987" s="484"/>
      <c r="G987" s="484"/>
      <c r="H987" s="484"/>
      <c r="I987" s="484"/>
    </row>
    <row r="988" spans="2:9">
      <c r="B988" s="484"/>
      <c r="C988" s="484"/>
      <c r="D988" s="484"/>
      <c r="E988" s="484"/>
      <c r="F988" s="484"/>
      <c r="G988" s="484"/>
      <c r="H988" s="484"/>
      <c r="I988" s="484"/>
    </row>
    <row r="989" spans="2:9">
      <c r="B989" s="484"/>
      <c r="C989" s="484"/>
      <c r="D989" s="484"/>
      <c r="E989" s="484"/>
      <c r="F989" s="484"/>
      <c r="G989" s="484"/>
      <c r="H989" s="484"/>
      <c r="I989" s="484"/>
    </row>
    <row r="990" spans="2:9">
      <c r="B990" s="484"/>
      <c r="C990" s="484"/>
      <c r="D990" s="484"/>
      <c r="E990" s="484"/>
      <c r="F990" s="484"/>
      <c r="G990" s="484"/>
      <c r="H990" s="484"/>
      <c r="I990" s="484"/>
    </row>
    <row r="991" spans="2:9">
      <c r="B991" s="484"/>
      <c r="C991" s="484"/>
      <c r="D991" s="484"/>
      <c r="E991" s="484"/>
      <c r="F991" s="484"/>
      <c r="G991" s="484"/>
      <c r="H991" s="484"/>
      <c r="I991" s="484"/>
    </row>
    <row r="992" spans="2:9">
      <c r="B992" s="484"/>
      <c r="C992" s="484"/>
      <c r="D992" s="484"/>
      <c r="E992" s="484"/>
      <c r="F992" s="484"/>
      <c r="G992" s="484"/>
      <c r="H992" s="484"/>
      <c r="I992" s="484"/>
    </row>
    <row r="993" spans="2:9">
      <c r="B993" s="484"/>
      <c r="C993" s="484"/>
      <c r="D993" s="484"/>
      <c r="E993" s="484"/>
      <c r="F993" s="484"/>
      <c r="G993" s="484"/>
      <c r="H993" s="484"/>
      <c r="I993" s="484"/>
    </row>
    <row r="994" spans="2:9">
      <c r="B994" s="484"/>
      <c r="C994" s="484"/>
      <c r="D994" s="484"/>
      <c r="E994" s="484"/>
      <c r="F994" s="484"/>
      <c r="G994" s="484"/>
      <c r="H994" s="484"/>
      <c r="I994" s="484"/>
    </row>
    <row r="995" spans="2:9">
      <c r="B995" s="484"/>
      <c r="C995" s="484"/>
      <c r="D995" s="484"/>
      <c r="E995" s="484"/>
      <c r="F995" s="484"/>
      <c r="G995" s="484"/>
      <c r="H995" s="484"/>
      <c r="I995" s="484"/>
    </row>
    <row r="996" spans="2:9">
      <c r="B996" s="484"/>
      <c r="C996" s="484"/>
      <c r="D996" s="484"/>
      <c r="E996" s="484"/>
      <c r="F996" s="484"/>
      <c r="G996" s="484"/>
      <c r="H996" s="484"/>
      <c r="I996" s="484"/>
    </row>
    <row r="997" spans="2:9">
      <c r="B997" s="484"/>
      <c r="C997" s="484"/>
      <c r="D997" s="484"/>
      <c r="E997" s="484"/>
      <c r="F997" s="484"/>
      <c r="G997" s="484"/>
      <c r="H997" s="484"/>
      <c r="I997" s="484"/>
    </row>
    <row r="998" spans="2:9">
      <c r="B998" s="484"/>
      <c r="C998" s="484"/>
      <c r="D998" s="484"/>
      <c r="E998" s="484"/>
      <c r="F998" s="484"/>
      <c r="G998" s="484"/>
      <c r="H998" s="484"/>
      <c r="I998" s="484"/>
    </row>
    <row r="999" spans="2:9">
      <c r="B999" s="484"/>
      <c r="C999" s="484"/>
      <c r="D999" s="484"/>
      <c r="E999" s="484"/>
      <c r="F999" s="484"/>
      <c r="G999" s="484"/>
      <c r="H999" s="484"/>
      <c r="I999" s="484"/>
    </row>
    <row r="1000" spans="2:9">
      <c r="B1000" s="484"/>
      <c r="C1000" s="484"/>
      <c r="D1000" s="484"/>
      <c r="E1000" s="484"/>
      <c r="F1000" s="484"/>
      <c r="G1000" s="484"/>
      <c r="H1000" s="484"/>
      <c r="I1000" s="484"/>
    </row>
    <row r="1001" spans="2:9">
      <c r="B1001" s="484"/>
      <c r="C1001" s="484"/>
      <c r="D1001" s="484"/>
      <c r="E1001" s="484"/>
      <c r="F1001" s="484"/>
      <c r="G1001" s="484"/>
      <c r="H1001" s="484"/>
      <c r="I1001" s="484"/>
    </row>
    <row r="1002" spans="2:9">
      <c r="B1002" s="484"/>
      <c r="C1002" s="484"/>
      <c r="D1002" s="484"/>
      <c r="E1002" s="484"/>
      <c r="F1002" s="484"/>
      <c r="G1002" s="484"/>
      <c r="H1002" s="484"/>
      <c r="I1002" s="484"/>
    </row>
    <row r="1003" spans="2:9">
      <c r="B1003" s="484"/>
      <c r="C1003" s="484"/>
      <c r="D1003" s="484"/>
      <c r="E1003" s="484"/>
      <c r="F1003" s="484"/>
      <c r="G1003" s="484"/>
      <c r="H1003" s="484"/>
      <c r="I1003" s="484"/>
    </row>
    <row r="1004" spans="2:9">
      <c r="B1004" s="484"/>
      <c r="C1004" s="484"/>
      <c r="D1004" s="484"/>
      <c r="E1004" s="484"/>
      <c r="F1004" s="484"/>
      <c r="G1004" s="484"/>
      <c r="H1004" s="484"/>
      <c r="I1004" s="484"/>
    </row>
    <row r="1005" spans="2:9">
      <c r="B1005" s="484"/>
      <c r="C1005" s="484"/>
      <c r="D1005" s="484"/>
      <c r="E1005" s="484"/>
      <c r="F1005" s="484"/>
      <c r="G1005" s="484"/>
      <c r="H1005" s="484"/>
      <c r="I1005" s="484"/>
    </row>
    <row r="1006" spans="2:9">
      <c r="B1006" s="484"/>
      <c r="C1006" s="484"/>
      <c r="D1006" s="484"/>
      <c r="E1006" s="484"/>
      <c r="F1006" s="484"/>
      <c r="G1006" s="484"/>
      <c r="H1006" s="484"/>
      <c r="I1006" s="484"/>
    </row>
    <row r="1007" spans="2:9">
      <c r="B1007" s="484"/>
      <c r="C1007" s="484"/>
      <c r="D1007" s="484"/>
      <c r="E1007" s="484"/>
      <c r="F1007" s="484"/>
      <c r="G1007" s="484"/>
      <c r="H1007" s="484"/>
      <c r="I1007" s="484"/>
    </row>
    <row r="1008" spans="2:9">
      <c r="B1008" s="484"/>
      <c r="C1008" s="484"/>
      <c r="D1008" s="484"/>
      <c r="E1008" s="484"/>
      <c r="F1008" s="484"/>
      <c r="G1008" s="484"/>
      <c r="H1008" s="484"/>
      <c r="I1008" s="484"/>
    </row>
    <row r="1009" spans="2:9">
      <c r="B1009" s="484"/>
      <c r="C1009" s="484"/>
      <c r="D1009" s="484"/>
      <c r="E1009" s="484"/>
      <c r="F1009" s="484"/>
      <c r="G1009" s="484"/>
      <c r="H1009" s="484"/>
      <c r="I1009" s="484"/>
    </row>
    <row r="1010" spans="2:9">
      <c r="B1010" s="484"/>
      <c r="C1010" s="484"/>
      <c r="D1010" s="484"/>
      <c r="E1010" s="484"/>
      <c r="F1010" s="484"/>
      <c r="G1010" s="484"/>
      <c r="H1010" s="484"/>
      <c r="I1010" s="484"/>
    </row>
    <row r="1011" spans="2:9">
      <c r="B1011" s="484"/>
      <c r="C1011" s="484"/>
      <c r="D1011" s="484"/>
      <c r="E1011" s="484"/>
      <c r="F1011" s="484"/>
      <c r="G1011" s="484"/>
      <c r="H1011" s="484"/>
      <c r="I1011" s="484"/>
    </row>
    <row r="1012" spans="2:9">
      <c r="B1012" s="484"/>
      <c r="C1012" s="484"/>
      <c r="D1012" s="484"/>
      <c r="E1012" s="484"/>
      <c r="F1012" s="484"/>
      <c r="G1012" s="484"/>
      <c r="H1012" s="484"/>
      <c r="I1012" s="484"/>
    </row>
    <row r="1013" spans="2:9">
      <c r="B1013" s="484"/>
      <c r="C1013" s="484"/>
      <c r="D1013" s="484"/>
      <c r="E1013" s="484"/>
      <c r="F1013" s="484"/>
      <c r="G1013" s="484"/>
      <c r="H1013" s="484"/>
      <c r="I1013" s="484"/>
    </row>
    <row r="1014" spans="2:9">
      <c r="B1014" s="484"/>
      <c r="C1014" s="484"/>
      <c r="D1014" s="484"/>
      <c r="E1014" s="484"/>
      <c r="F1014" s="484"/>
      <c r="G1014" s="484"/>
      <c r="H1014" s="484"/>
      <c r="I1014" s="484"/>
    </row>
    <row r="1015" spans="2:9">
      <c r="B1015" s="484"/>
      <c r="C1015" s="484"/>
      <c r="D1015" s="484"/>
      <c r="E1015" s="484"/>
      <c r="F1015" s="484"/>
      <c r="G1015" s="484"/>
      <c r="H1015" s="484"/>
      <c r="I1015" s="484"/>
    </row>
    <row r="1016" spans="2:9">
      <c r="B1016" s="484"/>
      <c r="C1016" s="484"/>
      <c r="D1016" s="484"/>
      <c r="E1016" s="484"/>
      <c r="F1016" s="484"/>
      <c r="G1016" s="484"/>
      <c r="H1016" s="484"/>
      <c r="I1016" s="484"/>
    </row>
    <row r="1017" spans="2:9">
      <c r="B1017" s="484"/>
      <c r="C1017" s="484"/>
      <c r="D1017" s="484"/>
      <c r="E1017" s="484"/>
      <c r="F1017" s="484"/>
      <c r="G1017" s="484"/>
      <c r="H1017" s="484"/>
      <c r="I1017" s="484"/>
    </row>
    <row r="1018" spans="2:9">
      <c r="B1018" s="484"/>
      <c r="C1018" s="484"/>
      <c r="D1018" s="484"/>
      <c r="E1018" s="484"/>
      <c r="F1018" s="484"/>
      <c r="G1018" s="484"/>
      <c r="H1018" s="484"/>
      <c r="I1018" s="484"/>
    </row>
    <row r="1019" spans="2:9">
      <c r="B1019" s="484"/>
      <c r="C1019" s="484"/>
      <c r="D1019" s="484"/>
      <c r="E1019" s="484"/>
      <c r="F1019" s="484"/>
      <c r="G1019" s="484"/>
      <c r="H1019" s="484"/>
      <c r="I1019" s="484"/>
    </row>
    <row r="1020" spans="2:9">
      <c r="B1020" s="484"/>
      <c r="C1020" s="484"/>
      <c r="D1020" s="484"/>
      <c r="E1020" s="484"/>
      <c r="F1020" s="484"/>
      <c r="G1020" s="484"/>
      <c r="H1020" s="484"/>
      <c r="I1020" s="484"/>
    </row>
    <row r="1021" spans="2:9">
      <c r="B1021" s="484"/>
      <c r="C1021" s="484"/>
      <c r="D1021" s="484"/>
      <c r="E1021" s="484"/>
      <c r="F1021" s="484"/>
      <c r="G1021" s="484"/>
      <c r="H1021" s="484"/>
      <c r="I1021" s="484"/>
    </row>
    <row r="1022" spans="2:9">
      <c r="B1022" s="484"/>
      <c r="C1022" s="484"/>
      <c r="D1022" s="484"/>
      <c r="E1022" s="484"/>
      <c r="F1022" s="484"/>
      <c r="G1022" s="484"/>
      <c r="H1022" s="484"/>
      <c r="I1022" s="484"/>
    </row>
    <row r="1023" spans="2:9">
      <c r="B1023" s="484"/>
      <c r="C1023" s="484"/>
      <c r="D1023" s="484"/>
      <c r="E1023" s="484"/>
      <c r="F1023" s="484"/>
      <c r="G1023" s="484"/>
      <c r="H1023" s="484"/>
      <c r="I1023" s="484"/>
    </row>
    <row r="1024" spans="2:9">
      <c r="B1024" s="484"/>
      <c r="C1024" s="484"/>
      <c r="D1024" s="484"/>
      <c r="E1024" s="484"/>
      <c r="F1024" s="484"/>
      <c r="G1024" s="484"/>
      <c r="H1024" s="484"/>
      <c r="I1024" s="484"/>
    </row>
    <row r="1025" spans="2:9">
      <c r="B1025" s="484"/>
      <c r="C1025" s="484"/>
      <c r="D1025" s="484"/>
      <c r="E1025" s="484"/>
      <c r="F1025" s="484"/>
      <c r="G1025" s="484"/>
      <c r="H1025" s="484"/>
      <c r="I1025" s="484"/>
    </row>
    <row r="1026" spans="2:9">
      <c r="B1026" s="484"/>
      <c r="C1026" s="484"/>
      <c r="D1026" s="484"/>
      <c r="E1026" s="484"/>
      <c r="F1026" s="484"/>
      <c r="G1026" s="484"/>
      <c r="H1026" s="484"/>
      <c r="I1026" s="484"/>
    </row>
    <row r="1027" spans="2:9">
      <c r="B1027" s="484"/>
      <c r="C1027" s="484"/>
      <c r="D1027" s="484"/>
      <c r="E1027" s="484"/>
      <c r="F1027" s="484"/>
      <c r="G1027" s="484"/>
      <c r="H1027" s="484"/>
      <c r="I1027" s="484"/>
    </row>
    <row r="1028" spans="2:9">
      <c r="B1028" s="484"/>
      <c r="C1028" s="484"/>
      <c r="D1028" s="484"/>
      <c r="E1028" s="484"/>
      <c r="F1028" s="484"/>
      <c r="G1028" s="484"/>
      <c r="H1028" s="484"/>
      <c r="I1028" s="484"/>
    </row>
    <row r="1029" spans="2:9">
      <c r="B1029" s="484"/>
      <c r="C1029" s="484"/>
      <c r="D1029" s="484"/>
      <c r="E1029" s="484"/>
      <c r="F1029" s="484"/>
      <c r="G1029" s="484"/>
      <c r="H1029" s="484"/>
      <c r="I1029" s="484"/>
    </row>
    <row r="1030" spans="2:9">
      <c r="B1030" s="484"/>
      <c r="C1030" s="484"/>
      <c r="D1030" s="484"/>
      <c r="E1030" s="484"/>
      <c r="F1030" s="484"/>
      <c r="G1030" s="484"/>
      <c r="H1030" s="484"/>
      <c r="I1030" s="484"/>
    </row>
    <row r="1031" spans="2:9">
      <c r="B1031" s="484"/>
      <c r="C1031" s="484"/>
      <c r="D1031" s="484"/>
      <c r="E1031" s="484"/>
      <c r="F1031" s="484"/>
      <c r="G1031" s="484"/>
      <c r="H1031" s="484"/>
      <c r="I1031" s="484"/>
    </row>
    <row r="1032" spans="2:9">
      <c r="B1032" s="484"/>
      <c r="C1032" s="484"/>
      <c r="D1032" s="484"/>
      <c r="E1032" s="484"/>
      <c r="F1032" s="484"/>
      <c r="G1032" s="484"/>
      <c r="H1032" s="484"/>
      <c r="I1032" s="484"/>
    </row>
    <row r="1033" spans="2:9">
      <c r="B1033" s="484"/>
      <c r="C1033" s="484"/>
      <c r="D1033" s="484"/>
      <c r="E1033" s="484"/>
      <c r="F1033" s="484"/>
      <c r="G1033" s="484"/>
      <c r="H1033" s="484"/>
      <c r="I1033" s="484"/>
    </row>
    <row r="1034" spans="2:9">
      <c r="B1034" s="484"/>
      <c r="C1034" s="484"/>
      <c r="D1034" s="484"/>
      <c r="E1034" s="484"/>
      <c r="F1034" s="484"/>
      <c r="G1034" s="484"/>
      <c r="H1034" s="484"/>
      <c r="I1034" s="484"/>
    </row>
    <row r="1035" spans="2:9">
      <c r="B1035" s="484"/>
      <c r="C1035" s="484"/>
      <c r="D1035" s="484"/>
      <c r="E1035" s="484"/>
      <c r="F1035" s="484"/>
      <c r="G1035" s="484"/>
      <c r="H1035" s="484"/>
      <c r="I1035" s="484"/>
    </row>
    <row r="1036" spans="2:9">
      <c r="B1036" s="484"/>
      <c r="C1036" s="484"/>
      <c r="D1036" s="484"/>
      <c r="E1036" s="484"/>
      <c r="F1036" s="484"/>
      <c r="G1036" s="484"/>
      <c r="H1036" s="484"/>
      <c r="I1036" s="484"/>
    </row>
    <row r="1037" spans="2:9">
      <c r="B1037" s="484"/>
      <c r="C1037" s="484"/>
      <c r="D1037" s="484"/>
      <c r="E1037" s="484"/>
      <c r="F1037" s="484"/>
      <c r="G1037" s="484"/>
      <c r="H1037" s="484"/>
      <c r="I1037" s="484"/>
    </row>
    <row r="1038" spans="2:9">
      <c r="B1038" s="484"/>
      <c r="C1038" s="484"/>
      <c r="D1038" s="484"/>
      <c r="E1038" s="484"/>
      <c r="F1038" s="484"/>
      <c r="G1038" s="484"/>
      <c r="H1038" s="484"/>
      <c r="I1038" s="484"/>
    </row>
    <row r="1039" spans="2:9">
      <c r="B1039" s="484"/>
      <c r="C1039" s="484"/>
      <c r="D1039" s="484"/>
      <c r="E1039" s="484"/>
      <c r="F1039" s="484"/>
      <c r="G1039" s="484"/>
      <c r="H1039" s="484"/>
      <c r="I1039" s="484"/>
    </row>
    <row r="1040" spans="2:9">
      <c r="B1040" s="484"/>
      <c r="C1040" s="484"/>
      <c r="D1040" s="484"/>
      <c r="E1040" s="484"/>
      <c r="F1040" s="484"/>
      <c r="G1040" s="484"/>
      <c r="H1040" s="484"/>
      <c r="I1040" s="484"/>
    </row>
    <row r="1041" spans="2:9">
      <c r="B1041" s="484"/>
      <c r="C1041" s="484"/>
      <c r="D1041" s="484"/>
      <c r="E1041" s="484"/>
      <c r="F1041" s="484"/>
      <c r="G1041" s="484"/>
      <c r="H1041" s="484"/>
      <c r="I1041" s="484"/>
    </row>
    <row r="1042" spans="2:9">
      <c r="B1042" s="484"/>
      <c r="C1042" s="484"/>
      <c r="D1042" s="484"/>
      <c r="E1042" s="484"/>
      <c r="F1042" s="484"/>
      <c r="G1042" s="484"/>
      <c r="H1042" s="484"/>
      <c r="I1042" s="484"/>
    </row>
    <row r="1043" spans="2:9">
      <c r="B1043" s="484"/>
      <c r="C1043" s="484"/>
      <c r="D1043" s="484"/>
      <c r="E1043" s="484"/>
      <c r="F1043" s="484"/>
      <c r="G1043" s="484"/>
      <c r="H1043" s="484"/>
      <c r="I1043" s="484"/>
    </row>
    <row r="1044" spans="2:9">
      <c r="B1044" s="484"/>
      <c r="C1044" s="484"/>
      <c r="D1044" s="484"/>
      <c r="E1044" s="484"/>
      <c r="F1044" s="484"/>
      <c r="G1044" s="484"/>
      <c r="H1044" s="484"/>
      <c r="I1044" s="484"/>
    </row>
    <row r="1045" spans="2:9">
      <c r="B1045" s="484"/>
      <c r="C1045" s="484"/>
      <c r="D1045" s="484"/>
      <c r="E1045" s="484"/>
      <c r="F1045" s="484"/>
      <c r="G1045" s="484"/>
      <c r="H1045" s="484"/>
      <c r="I1045" s="484"/>
    </row>
    <row r="1046" spans="2:9">
      <c r="B1046" s="484"/>
      <c r="C1046" s="484"/>
      <c r="D1046" s="484"/>
      <c r="E1046" s="484"/>
      <c r="F1046" s="484"/>
      <c r="G1046" s="484"/>
      <c r="H1046" s="484"/>
      <c r="I1046" s="484"/>
    </row>
    <row r="1047" spans="2:9">
      <c r="B1047" s="484"/>
      <c r="C1047" s="484"/>
      <c r="D1047" s="484"/>
      <c r="E1047" s="484"/>
      <c r="F1047" s="484"/>
      <c r="G1047" s="484"/>
      <c r="H1047" s="484"/>
      <c r="I1047" s="484"/>
    </row>
    <row r="1048" spans="2:9">
      <c r="B1048" s="484"/>
      <c r="C1048" s="484"/>
      <c r="D1048" s="484"/>
      <c r="E1048" s="484"/>
      <c r="F1048" s="484"/>
      <c r="G1048" s="484"/>
      <c r="H1048" s="484"/>
      <c r="I1048" s="484"/>
    </row>
    <row r="1049" spans="2:9">
      <c r="B1049" s="484"/>
      <c r="C1049" s="484"/>
      <c r="D1049" s="484"/>
      <c r="E1049" s="484"/>
      <c r="F1049" s="484"/>
      <c r="G1049" s="484"/>
      <c r="H1049" s="484"/>
      <c r="I1049" s="484"/>
    </row>
    <row r="1050" spans="2:9">
      <c r="B1050" s="484"/>
      <c r="C1050" s="484"/>
      <c r="D1050" s="484"/>
      <c r="E1050" s="484"/>
      <c r="F1050" s="484"/>
      <c r="G1050" s="484"/>
      <c r="H1050" s="484"/>
      <c r="I1050" s="484"/>
    </row>
    <row r="1051" spans="2:9">
      <c r="B1051" s="484"/>
      <c r="C1051" s="484"/>
      <c r="D1051" s="484"/>
      <c r="E1051" s="484"/>
      <c r="F1051" s="484"/>
      <c r="G1051" s="484"/>
      <c r="H1051" s="484"/>
      <c r="I1051" s="484"/>
    </row>
    <row r="1052" spans="2:9">
      <c r="B1052" s="484"/>
      <c r="C1052" s="484"/>
      <c r="D1052" s="484"/>
      <c r="E1052" s="484"/>
      <c r="F1052" s="484"/>
      <c r="G1052" s="484"/>
      <c r="H1052" s="484"/>
      <c r="I1052" s="484"/>
    </row>
    <row r="1053" spans="2:9">
      <c r="B1053" s="484"/>
      <c r="C1053" s="484"/>
      <c r="D1053" s="484"/>
      <c r="E1053" s="484"/>
      <c r="F1053" s="484"/>
      <c r="G1053" s="484"/>
      <c r="H1053" s="484"/>
      <c r="I1053" s="484"/>
    </row>
    <row r="1054" spans="2:9">
      <c r="B1054" s="484"/>
      <c r="C1054" s="484"/>
      <c r="D1054" s="484"/>
      <c r="E1054" s="484"/>
      <c r="F1054" s="484"/>
      <c r="G1054" s="484"/>
      <c r="H1054" s="484"/>
      <c r="I1054" s="484"/>
    </row>
    <row r="1055" spans="2:9">
      <c r="B1055" s="484"/>
      <c r="C1055" s="484"/>
      <c r="D1055" s="484"/>
      <c r="E1055" s="484"/>
      <c r="F1055" s="484"/>
      <c r="G1055" s="484"/>
      <c r="H1055" s="484"/>
      <c r="I1055" s="484"/>
    </row>
    <row r="1056" spans="2:9">
      <c r="B1056" s="484"/>
      <c r="C1056" s="484"/>
      <c r="D1056" s="484"/>
      <c r="E1056" s="484"/>
      <c r="F1056" s="484"/>
      <c r="G1056" s="484"/>
      <c r="H1056" s="484"/>
      <c r="I1056" s="484"/>
    </row>
    <row r="1057" spans="2:9">
      <c r="B1057" s="484"/>
      <c r="C1057" s="484"/>
      <c r="D1057" s="484"/>
      <c r="E1057" s="484"/>
      <c r="F1057" s="484"/>
      <c r="G1057" s="484"/>
      <c r="H1057" s="484"/>
      <c r="I1057" s="484"/>
    </row>
    <row r="1058" spans="2:9">
      <c r="B1058" s="484"/>
      <c r="C1058" s="484"/>
      <c r="D1058" s="484"/>
      <c r="E1058" s="484"/>
      <c r="F1058" s="484"/>
      <c r="G1058" s="484"/>
      <c r="H1058" s="484"/>
      <c r="I1058" s="484"/>
    </row>
    <row r="1059" spans="2:9">
      <c r="B1059" s="484"/>
      <c r="C1059" s="484"/>
      <c r="D1059" s="484"/>
      <c r="E1059" s="484"/>
      <c r="F1059" s="484"/>
      <c r="G1059" s="484"/>
      <c r="H1059" s="484"/>
      <c r="I1059" s="484"/>
    </row>
    <row r="1060" spans="2:9">
      <c r="B1060" s="484"/>
      <c r="C1060" s="484"/>
      <c r="D1060" s="484"/>
      <c r="E1060" s="484"/>
      <c r="F1060" s="484"/>
      <c r="G1060" s="484"/>
      <c r="H1060" s="484"/>
      <c r="I1060" s="484"/>
    </row>
    <row r="1061" spans="2:9">
      <c r="B1061" s="484"/>
      <c r="C1061" s="484"/>
      <c r="D1061" s="484"/>
      <c r="E1061" s="484"/>
      <c r="F1061" s="484"/>
      <c r="G1061" s="484"/>
      <c r="H1061" s="484"/>
      <c r="I1061" s="484"/>
    </row>
    <row r="1062" spans="2:9">
      <c r="B1062" s="484"/>
      <c r="C1062" s="484"/>
      <c r="D1062" s="484"/>
      <c r="E1062" s="484"/>
      <c r="F1062" s="484"/>
      <c r="G1062" s="484"/>
      <c r="H1062" s="484"/>
      <c r="I1062" s="484"/>
    </row>
    <row r="1063" spans="2:9">
      <c r="B1063" s="484"/>
      <c r="C1063" s="484"/>
      <c r="D1063" s="484"/>
      <c r="E1063" s="484"/>
      <c r="F1063" s="484"/>
      <c r="G1063" s="484"/>
      <c r="H1063" s="484"/>
      <c r="I1063" s="484"/>
    </row>
    <row r="1064" spans="2:9">
      <c r="B1064" s="484"/>
      <c r="C1064" s="484"/>
      <c r="D1064" s="484"/>
      <c r="E1064" s="484"/>
      <c r="F1064" s="484"/>
      <c r="G1064" s="484"/>
      <c r="H1064" s="484"/>
      <c r="I1064" s="484"/>
    </row>
    <row r="1065" spans="2:9">
      <c r="B1065" s="484"/>
      <c r="C1065" s="484"/>
      <c r="D1065" s="484"/>
      <c r="E1065" s="484"/>
      <c r="F1065" s="484"/>
      <c r="G1065" s="484"/>
      <c r="H1065" s="484"/>
      <c r="I1065" s="484"/>
    </row>
    <row r="1066" spans="2:9">
      <c r="B1066" s="484"/>
      <c r="C1066" s="484"/>
      <c r="D1066" s="484"/>
      <c r="E1066" s="484"/>
      <c r="F1066" s="484"/>
      <c r="G1066" s="484"/>
      <c r="H1066" s="484"/>
      <c r="I1066" s="484"/>
    </row>
    <row r="1067" spans="2:9">
      <c r="B1067" s="484"/>
      <c r="C1067" s="484"/>
      <c r="D1067" s="484"/>
      <c r="E1067" s="484"/>
      <c r="F1067" s="484"/>
      <c r="G1067" s="484"/>
      <c r="H1067" s="484"/>
      <c r="I1067" s="484"/>
    </row>
    <row r="1068" spans="2:9">
      <c r="B1068" s="484"/>
      <c r="C1068" s="484"/>
      <c r="D1068" s="484"/>
      <c r="E1068" s="484"/>
      <c r="F1068" s="484"/>
      <c r="G1068" s="484"/>
      <c r="H1068" s="484"/>
      <c r="I1068" s="484"/>
    </row>
    <row r="1069" spans="2:9">
      <c r="B1069" s="484"/>
      <c r="C1069" s="484"/>
      <c r="D1069" s="484"/>
      <c r="E1069" s="484"/>
      <c r="F1069" s="484"/>
      <c r="G1069" s="484"/>
      <c r="H1069" s="484"/>
      <c r="I1069" s="484"/>
    </row>
    <row r="1070" spans="2:9">
      <c r="B1070" s="484"/>
      <c r="C1070" s="484"/>
      <c r="D1070" s="484"/>
      <c r="E1070" s="484"/>
      <c r="F1070" s="484"/>
      <c r="G1070" s="484"/>
      <c r="H1070" s="484"/>
      <c r="I1070" s="484"/>
    </row>
    <row r="1071" spans="2:9">
      <c r="B1071" s="484"/>
      <c r="C1071" s="484"/>
      <c r="D1071" s="484"/>
      <c r="E1071" s="484"/>
      <c r="F1071" s="484"/>
      <c r="G1071" s="484"/>
      <c r="H1071" s="484"/>
      <c r="I1071" s="484"/>
    </row>
    <row r="1072" spans="2:9">
      <c r="B1072" s="484"/>
      <c r="C1072" s="484"/>
      <c r="D1072" s="484"/>
      <c r="E1072" s="484"/>
      <c r="F1072" s="484"/>
      <c r="G1072" s="484"/>
      <c r="H1072" s="484"/>
      <c r="I1072" s="484"/>
    </row>
    <row r="1073" spans="2:9">
      <c r="B1073" s="484"/>
      <c r="C1073" s="484"/>
      <c r="D1073" s="484"/>
      <c r="E1073" s="484"/>
      <c r="F1073" s="484"/>
      <c r="G1073" s="484"/>
      <c r="H1073" s="484"/>
      <c r="I1073" s="484"/>
    </row>
    <row r="1074" spans="2:9">
      <c r="B1074" s="484"/>
      <c r="C1074" s="484"/>
      <c r="D1074" s="484"/>
      <c r="E1074" s="484"/>
      <c r="F1074" s="484"/>
      <c r="G1074" s="484"/>
      <c r="H1074" s="484"/>
      <c r="I1074" s="484"/>
    </row>
    <row r="1075" spans="2:9">
      <c r="B1075" s="484"/>
      <c r="C1075" s="484"/>
      <c r="D1075" s="484"/>
      <c r="E1075" s="484"/>
      <c r="F1075" s="484"/>
      <c r="G1075" s="484"/>
      <c r="H1075" s="484"/>
      <c r="I1075" s="484"/>
    </row>
    <row r="1076" spans="2:9">
      <c r="B1076" s="484"/>
      <c r="C1076" s="484"/>
      <c r="D1076" s="484"/>
      <c r="E1076" s="484"/>
      <c r="F1076" s="484"/>
      <c r="G1076" s="484"/>
      <c r="H1076" s="484"/>
      <c r="I1076" s="484"/>
    </row>
    <row r="1077" spans="2:9">
      <c r="B1077" s="484"/>
      <c r="C1077" s="484"/>
      <c r="D1077" s="484"/>
      <c r="E1077" s="484"/>
      <c r="F1077" s="484"/>
      <c r="G1077" s="484"/>
      <c r="H1077" s="484"/>
      <c r="I1077" s="484"/>
    </row>
    <row r="1078" spans="2:9">
      <c r="B1078" s="484"/>
      <c r="C1078" s="484"/>
      <c r="D1078" s="484"/>
      <c r="E1078" s="484"/>
      <c r="F1078" s="484"/>
      <c r="G1078" s="484"/>
      <c r="H1078" s="484"/>
      <c r="I1078" s="484"/>
    </row>
    <row r="1079" spans="2:9">
      <c r="B1079" s="484"/>
      <c r="C1079" s="484"/>
      <c r="D1079" s="484"/>
      <c r="E1079" s="484"/>
      <c r="F1079" s="484"/>
      <c r="G1079" s="484"/>
      <c r="H1079" s="484"/>
      <c r="I1079" s="484"/>
    </row>
    <row r="1080" spans="2:9">
      <c r="B1080" s="484"/>
      <c r="C1080" s="484"/>
      <c r="D1080" s="484"/>
      <c r="E1080" s="484"/>
      <c r="F1080" s="484"/>
      <c r="G1080" s="484"/>
      <c r="H1080" s="484"/>
      <c r="I1080" s="484"/>
    </row>
    <row r="1081" spans="2:9">
      <c r="B1081" s="484"/>
      <c r="C1081" s="484"/>
      <c r="D1081" s="484"/>
      <c r="E1081" s="484"/>
      <c r="F1081" s="484"/>
      <c r="G1081" s="484"/>
      <c r="H1081" s="484"/>
      <c r="I1081" s="484"/>
    </row>
    <row r="1082" spans="2:9">
      <c r="B1082" s="484"/>
      <c r="C1082" s="484"/>
      <c r="D1082" s="484"/>
      <c r="E1082" s="484"/>
      <c r="F1082" s="484"/>
      <c r="G1082" s="484"/>
      <c r="H1082" s="484"/>
      <c r="I1082" s="484"/>
    </row>
    <row r="1083" spans="2:9">
      <c r="B1083" s="484"/>
      <c r="C1083" s="484"/>
      <c r="D1083" s="484"/>
      <c r="E1083" s="484"/>
      <c r="F1083" s="484"/>
      <c r="G1083" s="484"/>
      <c r="H1083" s="484"/>
      <c r="I1083" s="484"/>
    </row>
    <row r="1084" spans="2:9">
      <c r="B1084" s="484"/>
      <c r="C1084" s="484"/>
      <c r="D1084" s="484"/>
      <c r="E1084" s="484"/>
      <c r="F1084" s="484"/>
      <c r="G1084" s="484"/>
      <c r="H1084" s="484"/>
      <c r="I1084" s="484"/>
    </row>
    <row r="1085" spans="2:9">
      <c r="B1085" s="484"/>
      <c r="C1085" s="484"/>
      <c r="D1085" s="484"/>
      <c r="E1085" s="484"/>
      <c r="F1085" s="484"/>
      <c r="G1085" s="484"/>
      <c r="H1085" s="484"/>
      <c r="I1085" s="484"/>
    </row>
    <row r="1086" spans="2:9">
      <c r="B1086" s="484"/>
      <c r="C1086" s="484"/>
      <c r="D1086" s="484"/>
      <c r="E1086" s="484"/>
      <c r="F1086" s="484"/>
      <c r="G1086" s="484"/>
      <c r="H1086" s="484"/>
      <c r="I1086" s="484"/>
    </row>
    <row r="1087" spans="2:9">
      <c r="B1087" s="484"/>
      <c r="C1087" s="484"/>
      <c r="D1087" s="484"/>
      <c r="E1087" s="484"/>
      <c r="F1087" s="484"/>
      <c r="G1087" s="484"/>
      <c r="H1087" s="484"/>
      <c r="I1087" s="484"/>
    </row>
    <row r="1088" spans="2:9">
      <c r="B1088" s="484"/>
      <c r="C1088" s="484"/>
      <c r="D1088" s="484"/>
      <c r="E1088" s="484"/>
      <c r="F1088" s="484"/>
      <c r="G1088" s="484"/>
      <c r="H1088" s="484"/>
      <c r="I1088" s="484"/>
    </row>
    <row r="1089" spans="2:9">
      <c r="B1089" s="484"/>
      <c r="C1089" s="484"/>
      <c r="D1089" s="484"/>
      <c r="E1089" s="484"/>
      <c r="F1089" s="484"/>
      <c r="G1089" s="484"/>
      <c r="H1089" s="484"/>
      <c r="I1089" s="484"/>
    </row>
    <row r="1090" spans="2:9">
      <c r="B1090" s="484"/>
      <c r="C1090" s="484"/>
      <c r="D1090" s="484"/>
      <c r="E1090" s="484"/>
      <c r="F1090" s="484"/>
      <c r="G1090" s="484"/>
      <c r="H1090" s="484"/>
      <c r="I1090" s="484"/>
    </row>
    <row r="1091" spans="2:9">
      <c r="B1091" s="484"/>
      <c r="C1091" s="484"/>
      <c r="D1091" s="484"/>
      <c r="E1091" s="484"/>
      <c r="F1091" s="484"/>
      <c r="G1091" s="484"/>
      <c r="H1091" s="484"/>
      <c r="I1091" s="484"/>
    </row>
    <row r="1092" spans="2:9">
      <c r="B1092" s="484"/>
      <c r="C1092" s="484"/>
      <c r="D1092" s="484"/>
      <c r="E1092" s="484"/>
      <c r="F1092" s="484"/>
      <c r="G1092" s="484"/>
      <c r="H1092" s="484"/>
      <c r="I1092" s="484"/>
    </row>
    <row r="1093" spans="2:9">
      <c r="B1093" s="484"/>
      <c r="C1093" s="484"/>
      <c r="D1093" s="484"/>
      <c r="E1093" s="484"/>
      <c r="F1093" s="484"/>
      <c r="G1093" s="484"/>
      <c r="H1093" s="484"/>
      <c r="I1093" s="484"/>
    </row>
    <row r="1094" spans="2:9">
      <c r="B1094" s="484"/>
      <c r="C1094" s="484"/>
      <c r="D1094" s="484"/>
      <c r="E1094" s="484"/>
      <c r="F1094" s="484"/>
      <c r="G1094" s="484"/>
      <c r="H1094" s="484"/>
      <c r="I1094" s="484"/>
    </row>
    <row r="1095" spans="2:9">
      <c r="B1095" s="484"/>
      <c r="C1095" s="484"/>
      <c r="D1095" s="484"/>
      <c r="E1095" s="484"/>
      <c r="F1095" s="484"/>
      <c r="G1095" s="484"/>
      <c r="H1095" s="484"/>
      <c r="I1095" s="484"/>
    </row>
    <row r="1096" spans="2:9">
      <c r="B1096" s="484"/>
      <c r="C1096" s="484"/>
      <c r="D1096" s="484"/>
      <c r="E1096" s="484"/>
      <c r="F1096" s="484"/>
      <c r="G1096" s="484"/>
      <c r="H1096" s="484"/>
      <c r="I1096" s="484"/>
    </row>
    <row r="1097" spans="2:9">
      <c r="B1097" s="484"/>
      <c r="C1097" s="484"/>
      <c r="D1097" s="484"/>
      <c r="E1097" s="484"/>
      <c r="F1097" s="484"/>
      <c r="G1097" s="484"/>
      <c r="H1097" s="484"/>
      <c r="I1097" s="484"/>
    </row>
    <row r="1098" spans="2:9">
      <c r="B1098" s="484"/>
      <c r="C1098" s="484"/>
      <c r="D1098" s="484"/>
      <c r="E1098" s="484"/>
      <c r="F1098" s="484"/>
      <c r="G1098" s="484"/>
      <c r="H1098" s="484"/>
      <c r="I1098" s="484"/>
    </row>
    <row r="1099" spans="2:9">
      <c r="B1099" s="484"/>
      <c r="C1099" s="484"/>
      <c r="D1099" s="484"/>
      <c r="E1099" s="484"/>
      <c r="F1099" s="484"/>
      <c r="G1099" s="484"/>
      <c r="H1099" s="484"/>
      <c r="I1099" s="484"/>
    </row>
    <row r="1100" spans="2:9">
      <c r="B1100" s="484"/>
      <c r="C1100" s="484"/>
      <c r="D1100" s="484"/>
      <c r="E1100" s="484"/>
      <c r="F1100" s="484"/>
      <c r="G1100" s="484"/>
      <c r="H1100" s="484"/>
      <c r="I1100" s="484"/>
    </row>
    <row r="1101" spans="2:9">
      <c r="B1101" s="484"/>
      <c r="C1101" s="484"/>
      <c r="D1101" s="484"/>
      <c r="E1101" s="484"/>
      <c r="F1101" s="484"/>
      <c r="G1101" s="484"/>
      <c r="H1101" s="484"/>
      <c r="I1101" s="484"/>
    </row>
    <row r="1102" spans="2:9">
      <c r="B1102" s="484"/>
      <c r="C1102" s="484"/>
      <c r="D1102" s="484"/>
      <c r="E1102" s="484"/>
      <c r="F1102" s="484"/>
      <c r="G1102" s="484"/>
      <c r="H1102" s="484"/>
      <c r="I1102" s="484"/>
    </row>
    <row r="1103" spans="2:9">
      <c r="B1103" s="484"/>
      <c r="C1103" s="484"/>
      <c r="D1103" s="484"/>
      <c r="E1103" s="484"/>
      <c r="F1103" s="484"/>
      <c r="G1103" s="484"/>
      <c r="H1103" s="484"/>
      <c r="I1103" s="484"/>
    </row>
    <row r="1104" spans="2:9">
      <c r="B1104" s="484"/>
      <c r="C1104" s="484"/>
      <c r="D1104" s="484"/>
      <c r="E1104" s="484"/>
      <c r="F1104" s="484"/>
      <c r="G1104" s="484"/>
      <c r="H1104" s="484"/>
      <c r="I1104" s="484"/>
    </row>
    <row r="1105" spans="2:9">
      <c r="B1105" s="484"/>
      <c r="C1105" s="484"/>
      <c r="D1105" s="484"/>
      <c r="E1105" s="484"/>
      <c r="F1105" s="484"/>
      <c r="G1105" s="484"/>
      <c r="H1105" s="484"/>
      <c r="I1105" s="484"/>
    </row>
    <row r="1106" spans="2:9">
      <c r="B1106" s="484"/>
      <c r="C1106" s="484"/>
      <c r="D1106" s="484"/>
      <c r="E1106" s="484"/>
      <c r="F1106" s="484"/>
      <c r="G1106" s="484"/>
      <c r="H1106" s="484"/>
      <c r="I1106" s="484"/>
    </row>
    <row r="1107" spans="2:9">
      <c r="B1107" s="484"/>
      <c r="C1107" s="484"/>
      <c r="D1107" s="484"/>
      <c r="E1107" s="484"/>
      <c r="F1107" s="484"/>
      <c r="G1107" s="484"/>
      <c r="H1107" s="484"/>
      <c r="I1107" s="484"/>
    </row>
    <row r="1108" spans="2:9">
      <c r="B1108" s="484"/>
      <c r="C1108" s="484"/>
      <c r="D1108" s="484"/>
      <c r="E1108" s="484"/>
      <c r="F1108" s="484"/>
      <c r="G1108" s="484"/>
      <c r="H1108" s="484"/>
      <c r="I1108" s="484"/>
    </row>
    <row r="1109" spans="2:9">
      <c r="B1109" s="484"/>
      <c r="C1109" s="484"/>
      <c r="D1109" s="484"/>
      <c r="E1109" s="484"/>
      <c r="F1109" s="484"/>
      <c r="G1109" s="484"/>
      <c r="H1109" s="484"/>
      <c r="I1109" s="484"/>
    </row>
    <row r="1110" spans="2:9">
      <c r="B1110" s="484"/>
      <c r="C1110" s="484"/>
      <c r="D1110" s="484"/>
      <c r="E1110" s="484"/>
      <c r="F1110" s="484"/>
      <c r="G1110" s="484"/>
      <c r="H1110" s="484"/>
      <c r="I1110" s="484"/>
    </row>
    <row r="1111" spans="2:9">
      <c r="B1111" s="484"/>
      <c r="C1111" s="484"/>
      <c r="D1111" s="484"/>
      <c r="E1111" s="484"/>
      <c r="F1111" s="484"/>
      <c r="G1111" s="484"/>
      <c r="H1111" s="484"/>
      <c r="I1111" s="484"/>
    </row>
    <row r="1112" spans="2:9">
      <c r="B1112" s="484"/>
      <c r="C1112" s="484"/>
      <c r="D1112" s="484"/>
      <c r="E1112" s="484"/>
      <c r="F1112" s="484"/>
      <c r="G1112" s="484"/>
      <c r="H1112" s="484"/>
      <c r="I1112" s="484"/>
    </row>
    <row r="1113" spans="2:9">
      <c r="B1113" s="484"/>
      <c r="C1113" s="484"/>
      <c r="D1113" s="484"/>
      <c r="E1113" s="484"/>
      <c r="F1113" s="484"/>
      <c r="G1113" s="484"/>
      <c r="H1113" s="484"/>
      <c r="I1113" s="484"/>
    </row>
    <row r="1114" spans="2:9">
      <c r="B1114" s="484"/>
      <c r="C1114" s="484"/>
      <c r="D1114" s="484"/>
      <c r="E1114" s="484"/>
      <c r="F1114" s="484"/>
      <c r="G1114" s="484"/>
      <c r="H1114" s="484"/>
      <c r="I1114" s="484"/>
    </row>
    <row r="1115" spans="2:9">
      <c r="B1115" s="484"/>
      <c r="C1115" s="484"/>
      <c r="D1115" s="484"/>
      <c r="E1115" s="484"/>
      <c r="F1115" s="484"/>
      <c r="G1115" s="484"/>
      <c r="H1115" s="484"/>
      <c r="I1115" s="484"/>
    </row>
    <row r="1116" spans="2:9">
      <c r="B1116" s="484"/>
      <c r="C1116" s="484"/>
      <c r="D1116" s="484"/>
      <c r="E1116" s="484"/>
      <c r="F1116" s="484"/>
      <c r="G1116" s="484"/>
      <c r="H1116" s="484"/>
      <c r="I1116" s="484"/>
    </row>
    <row r="1117" spans="2:9">
      <c r="B1117" s="484"/>
      <c r="C1117" s="484"/>
      <c r="D1117" s="484"/>
      <c r="E1117" s="484"/>
      <c r="F1117" s="484"/>
      <c r="G1117" s="484"/>
      <c r="H1117" s="484"/>
      <c r="I1117" s="484"/>
    </row>
    <row r="1118" spans="2:9">
      <c r="B1118" s="484"/>
      <c r="C1118" s="484"/>
      <c r="D1118" s="484"/>
      <c r="E1118" s="484"/>
      <c r="F1118" s="484"/>
      <c r="G1118" s="484"/>
      <c r="H1118" s="484"/>
      <c r="I1118" s="484"/>
    </row>
    <row r="1119" spans="2:9">
      <c r="B1119" s="484"/>
      <c r="C1119" s="484"/>
      <c r="D1119" s="484"/>
      <c r="E1119" s="484"/>
      <c r="F1119" s="484"/>
      <c r="G1119" s="484"/>
      <c r="H1119" s="484"/>
      <c r="I1119" s="484"/>
    </row>
    <row r="1120" spans="2:9">
      <c r="B1120" s="484"/>
      <c r="C1120" s="484"/>
      <c r="D1120" s="484"/>
      <c r="E1120" s="484"/>
      <c r="F1120" s="484"/>
      <c r="G1120" s="484"/>
      <c r="H1120" s="484"/>
      <c r="I1120" s="484"/>
    </row>
    <row r="1121" spans="2:9">
      <c r="B1121" s="484"/>
      <c r="C1121" s="484"/>
      <c r="D1121" s="484"/>
      <c r="E1121" s="484"/>
      <c r="F1121" s="484"/>
      <c r="G1121" s="484"/>
      <c r="H1121" s="484"/>
      <c r="I1121" s="484"/>
    </row>
    <row r="1122" spans="2:9">
      <c r="B1122" s="484"/>
      <c r="C1122" s="484"/>
      <c r="D1122" s="484"/>
      <c r="E1122" s="484"/>
      <c r="F1122" s="484"/>
      <c r="G1122" s="484"/>
      <c r="H1122" s="484"/>
      <c r="I1122" s="484"/>
    </row>
    <row r="1123" spans="2:9">
      <c r="B1123" s="484"/>
      <c r="C1123" s="484"/>
      <c r="D1123" s="484"/>
      <c r="E1123" s="484"/>
      <c r="F1123" s="484"/>
      <c r="G1123" s="484"/>
      <c r="H1123" s="484"/>
      <c r="I1123" s="484"/>
    </row>
    <row r="1124" spans="2:9">
      <c r="B1124" s="484"/>
      <c r="C1124" s="484"/>
      <c r="D1124" s="484"/>
      <c r="E1124" s="484"/>
      <c r="F1124" s="484"/>
      <c r="G1124" s="484"/>
      <c r="H1124" s="484"/>
      <c r="I1124" s="484"/>
    </row>
    <row r="1125" spans="2:9">
      <c r="B1125" s="484"/>
      <c r="C1125" s="484"/>
      <c r="D1125" s="484"/>
      <c r="E1125" s="484"/>
      <c r="F1125" s="484"/>
      <c r="G1125" s="484"/>
      <c r="H1125" s="484"/>
      <c r="I1125" s="484"/>
    </row>
    <row r="1126" spans="2:9">
      <c r="B1126" s="484"/>
      <c r="C1126" s="484"/>
      <c r="D1126" s="484"/>
      <c r="E1126" s="484"/>
      <c r="F1126" s="484"/>
      <c r="G1126" s="484"/>
      <c r="H1126" s="484"/>
      <c r="I1126" s="484"/>
    </row>
    <row r="1127" spans="2:9">
      <c r="B1127" s="484"/>
      <c r="C1127" s="484"/>
      <c r="D1127" s="484"/>
      <c r="E1127" s="484"/>
      <c r="F1127" s="484"/>
      <c r="G1127" s="484"/>
      <c r="H1127" s="484"/>
      <c r="I1127" s="484"/>
    </row>
    <row r="1128" spans="2:9">
      <c r="B1128" s="484"/>
      <c r="C1128" s="484"/>
      <c r="D1128" s="484"/>
      <c r="E1128" s="484"/>
      <c r="F1128" s="484"/>
      <c r="G1128" s="484"/>
      <c r="H1128" s="484"/>
      <c r="I1128" s="484"/>
    </row>
    <row r="1129" spans="2:9">
      <c r="B1129" s="484"/>
      <c r="C1129" s="484"/>
      <c r="D1129" s="484"/>
      <c r="E1129" s="484"/>
      <c r="F1129" s="484"/>
      <c r="G1129" s="484"/>
      <c r="H1129" s="484"/>
      <c r="I1129" s="484"/>
    </row>
    <row r="1130" spans="2:9">
      <c r="B1130" s="484"/>
      <c r="C1130" s="484"/>
      <c r="D1130" s="484"/>
      <c r="E1130" s="484"/>
      <c r="F1130" s="484"/>
      <c r="G1130" s="484"/>
      <c r="H1130" s="484"/>
      <c r="I1130" s="484"/>
    </row>
    <row r="1131" spans="2:9">
      <c r="B1131" s="484"/>
      <c r="C1131" s="484"/>
      <c r="D1131" s="484"/>
      <c r="E1131" s="484"/>
      <c r="F1131" s="484"/>
      <c r="G1131" s="484"/>
      <c r="H1131" s="484"/>
      <c r="I1131" s="484"/>
    </row>
    <row r="1132" spans="2:9">
      <c r="B1132" s="484"/>
      <c r="C1132" s="484"/>
      <c r="D1132" s="484"/>
      <c r="E1132" s="484"/>
      <c r="F1132" s="484"/>
      <c r="G1132" s="484"/>
      <c r="H1132" s="484"/>
      <c r="I1132" s="484"/>
    </row>
    <row r="1133" spans="2:9">
      <c r="B1133" s="484"/>
      <c r="C1133" s="484"/>
      <c r="D1133" s="484"/>
      <c r="E1133" s="484"/>
      <c r="F1133" s="484"/>
      <c r="G1133" s="484"/>
      <c r="H1133" s="484"/>
      <c r="I1133" s="484"/>
    </row>
    <row r="1134" spans="2:9">
      <c r="B1134" s="484"/>
      <c r="C1134" s="484"/>
      <c r="D1134" s="484"/>
      <c r="E1134" s="484"/>
      <c r="F1134" s="484"/>
      <c r="G1134" s="484"/>
      <c r="H1134" s="484"/>
      <c r="I1134" s="484"/>
    </row>
    <row r="1135" spans="2:9">
      <c r="B1135" s="484"/>
      <c r="C1135" s="484"/>
      <c r="D1135" s="484"/>
      <c r="E1135" s="484"/>
      <c r="F1135" s="484"/>
      <c r="G1135" s="484"/>
      <c r="H1135" s="484"/>
      <c r="I1135" s="484"/>
    </row>
    <row r="1136" spans="2:9">
      <c r="B1136" s="484"/>
      <c r="C1136" s="484"/>
      <c r="D1136" s="484"/>
      <c r="E1136" s="484"/>
      <c r="F1136" s="484"/>
      <c r="G1136" s="484"/>
      <c r="H1136" s="484"/>
      <c r="I1136" s="484"/>
    </row>
    <row r="1137" spans="2:9">
      <c r="B1137" s="484"/>
      <c r="C1137" s="484"/>
      <c r="D1137" s="484"/>
      <c r="E1137" s="484"/>
      <c r="F1137" s="484"/>
      <c r="G1137" s="484"/>
      <c r="H1137" s="484"/>
      <c r="I1137" s="484"/>
    </row>
    <row r="1138" spans="2:9">
      <c r="B1138" s="484"/>
      <c r="C1138" s="484"/>
      <c r="D1138" s="484"/>
      <c r="E1138" s="484"/>
      <c r="F1138" s="484"/>
      <c r="G1138" s="484"/>
      <c r="H1138" s="484"/>
      <c r="I1138" s="484"/>
    </row>
    <row r="1139" spans="2:9">
      <c r="B1139" s="484"/>
      <c r="C1139" s="484"/>
      <c r="D1139" s="484"/>
      <c r="E1139" s="484"/>
      <c r="F1139" s="484"/>
      <c r="G1139" s="484"/>
      <c r="H1139" s="484"/>
      <c r="I1139" s="484"/>
    </row>
    <row r="1140" spans="2:9">
      <c r="B1140" s="484"/>
      <c r="C1140" s="484"/>
      <c r="D1140" s="484"/>
      <c r="E1140" s="484"/>
      <c r="F1140" s="484"/>
      <c r="G1140" s="484"/>
      <c r="H1140" s="484"/>
      <c r="I1140" s="484"/>
    </row>
    <row r="1141" spans="2:9">
      <c r="B1141" s="484"/>
      <c r="C1141" s="484"/>
      <c r="D1141" s="484"/>
      <c r="E1141" s="484"/>
      <c r="F1141" s="484"/>
      <c r="G1141" s="484"/>
      <c r="H1141" s="484"/>
      <c r="I1141" s="484"/>
    </row>
    <row r="1142" spans="2:9">
      <c r="B1142" s="484"/>
      <c r="C1142" s="484"/>
      <c r="D1142" s="484"/>
      <c r="E1142" s="484"/>
      <c r="F1142" s="484"/>
      <c r="G1142" s="484"/>
      <c r="H1142" s="484"/>
      <c r="I1142" s="484"/>
    </row>
    <row r="1143" spans="2:9">
      <c r="B1143" s="484"/>
      <c r="C1143" s="484"/>
      <c r="D1143" s="484"/>
      <c r="E1143" s="484"/>
      <c r="F1143" s="484"/>
      <c r="G1143" s="484"/>
      <c r="H1143" s="484"/>
      <c r="I1143" s="484"/>
    </row>
    <row r="1144" spans="2:9">
      <c r="B1144" s="484"/>
      <c r="C1144" s="484"/>
      <c r="D1144" s="484"/>
      <c r="E1144" s="484"/>
      <c r="F1144" s="484"/>
      <c r="G1144" s="484"/>
      <c r="H1144" s="484"/>
      <c r="I1144" s="484"/>
    </row>
    <row r="1145" spans="2:9">
      <c r="B1145" s="484"/>
      <c r="C1145" s="484"/>
      <c r="D1145" s="484"/>
      <c r="E1145" s="484"/>
      <c r="F1145" s="484"/>
      <c r="G1145" s="484"/>
      <c r="H1145" s="484"/>
      <c r="I1145" s="484"/>
    </row>
    <row r="1146" spans="2:9">
      <c r="B1146" s="484"/>
      <c r="C1146" s="484"/>
      <c r="D1146" s="484"/>
      <c r="E1146" s="484"/>
      <c r="F1146" s="484"/>
      <c r="G1146" s="484"/>
      <c r="H1146" s="484"/>
      <c r="I1146" s="484"/>
    </row>
    <row r="1147" spans="2:9">
      <c r="B1147" s="484"/>
      <c r="C1147" s="484"/>
      <c r="D1147" s="484"/>
      <c r="E1147" s="484"/>
      <c r="F1147" s="484"/>
      <c r="G1147" s="484"/>
      <c r="H1147" s="484"/>
      <c r="I1147" s="484"/>
    </row>
    <row r="1148" spans="2:9">
      <c r="B1148" s="484"/>
      <c r="C1148" s="484"/>
      <c r="D1148" s="484"/>
      <c r="E1148" s="484"/>
      <c r="F1148" s="484"/>
      <c r="G1148" s="484"/>
      <c r="H1148" s="484"/>
      <c r="I1148" s="484"/>
    </row>
    <row r="1149" spans="2:9">
      <c r="B1149" s="484"/>
      <c r="C1149" s="484"/>
      <c r="D1149" s="484"/>
      <c r="E1149" s="484"/>
      <c r="F1149" s="484"/>
      <c r="G1149" s="484"/>
      <c r="H1149" s="484"/>
      <c r="I1149" s="484"/>
    </row>
    <row r="1150" spans="2:9">
      <c r="B1150" s="484"/>
      <c r="C1150" s="484"/>
      <c r="D1150" s="484"/>
      <c r="E1150" s="484"/>
      <c r="F1150" s="484"/>
      <c r="G1150" s="484"/>
      <c r="H1150" s="484"/>
      <c r="I1150" s="484"/>
    </row>
    <row r="1151" spans="2:9">
      <c r="B1151" s="484"/>
      <c r="C1151" s="484"/>
      <c r="D1151" s="484"/>
      <c r="E1151" s="484"/>
      <c r="F1151" s="484"/>
      <c r="G1151" s="484"/>
      <c r="H1151" s="484"/>
      <c r="I1151" s="484"/>
    </row>
    <row r="1152" spans="2:9">
      <c r="B1152" s="484"/>
      <c r="C1152" s="484"/>
      <c r="D1152" s="484"/>
      <c r="E1152" s="484"/>
      <c r="F1152" s="484"/>
      <c r="G1152" s="484"/>
      <c r="H1152" s="484"/>
      <c r="I1152" s="484"/>
    </row>
    <row r="1153" spans="2:9">
      <c r="B1153" s="484"/>
      <c r="C1153" s="484"/>
      <c r="D1153" s="484"/>
      <c r="E1153" s="484"/>
      <c r="F1153" s="484"/>
      <c r="G1153" s="484"/>
      <c r="H1153" s="484"/>
      <c r="I1153" s="484"/>
    </row>
    <row r="1154" spans="2:9">
      <c r="B1154" s="484"/>
      <c r="C1154" s="484"/>
      <c r="D1154" s="484"/>
      <c r="E1154" s="484"/>
      <c r="F1154" s="484"/>
      <c r="G1154" s="484"/>
      <c r="H1154" s="484"/>
      <c r="I1154" s="484"/>
    </row>
    <row r="1155" spans="2:9">
      <c r="B1155" s="484"/>
      <c r="C1155" s="484"/>
      <c r="D1155" s="484"/>
      <c r="E1155" s="484"/>
      <c r="F1155" s="484"/>
      <c r="G1155" s="484"/>
      <c r="H1155" s="484"/>
      <c r="I1155" s="484"/>
    </row>
    <row r="1156" spans="2:9">
      <c r="B1156" s="484"/>
      <c r="C1156" s="484"/>
      <c r="D1156" s="484"/>
      <c r="E1156" s="484"/>
      <c r="F1156" s="484"/>
      <c r="G1156" s="484"/>
      <c r="H1156" s="484"/>
      <c r="I1156" s="484"/>
    </row>
    <row r="1157" spans="2:9">
      <c r="B1157" s="484"/>
      <c r="C1157" s="484"/>
      <c r="D1157" s="484"/>
      <c r="E1157" s="484"/>
      <c r="F1157" s="484"/>
      <c r="G1157" s="484"/>
      <c r="H1157" s="484"/>
      <c r="I1157" s="484"/>
    </row>
    <row r="1158" spans="2:9">
      <c r="B1158" s="484"/>
      <c r="C1158" s="484"/>
      <c r="D1158" s="484"/>
      <c r="E1158" s="484"/>
      <c r="F1158" s="484"/>
      <c r="G1158" s="484"/>
      <c r="H1158" s="484"/>
      <c r="I1158" s="484"/>
    </row>
    <row r="1159" spans="2:9">
      <c r="B1159" s="484"/>
      <c r="C1159" s="484"/>
      <c r="D1159" s="484"/>
      <c r="E1159" s="484"/>
      <c r="F1159" s="484"/>
      <c r="G1159" s="484"/>
      <c r="H1159" s="484"/>
      <c r="I1159" s="484"/>
    </row>
    <row r="1160" spans="2:9">
      <c r="B1160" s="484"/>
      <c r="C1160" s="484"/>
      <c r="D1160" s="484"/>
      <c r="E1160" s="484"/>
      <c r="F1160" s="484"/>
      <c r="G1160" s="484"/>
      <c r="H1160" s="484"/>
      <c r="I1160" s="484"/>
    </row>
    <row r="1161" spans="2:9">
      <c r="B1161" s="484"/>
      <c r="C1161" s="484"/>
      <c r="D1161" s="484"/>
      <c r="E1161" s="484"/>
      <c r="F1161" s="484"/>
      <c r="G1161" s="484"/>
      <c r="H1161" s="484"/>
      <c r="I1161" s="484"/>
    </row>
    <row r="1162" spans="2:9">
      <c r="B1162" s="484"/>
      <c r="C1162" s="484"/>
      <c r="D1162" s="484"/>
      <c r="E1162" s="484"/>
      <c r="F1162" s="484"/>
      <c r="G1162" s="484"/>
      <c r="H1162" s="484"/>
      <c r="I1162" s="484"/>
    </row>
    <row r="1163" spans="2:9">
      <c r="B1163" s="484"/>
      <c r="C1163" s="484"/>
      <c r="D1163" s="484"/>
      <c r="E1163" s="484"/>
      <c r="F1163" s="484"/>
      <c r="G1163" s="484"/>
      <c r="H1163" s="484"/>
      <c r="I1163" s="484"/>
    </row>
    <row r="1164" spans="2:9">
      <c r="B1164" s="484"/>
      <c r="C1164" s="484"/>
      <c r="D1164" s="484"/>
      <c r="E1164" s="484"/>
      <c r="F1164" s="484"/>
      <c r="G1164" s="484"/>
      <c r="H1164" s="484"/>
      <c r="I1164" s="484"/>
    </row>
    <row r="1165" spans="2:9">
      <c r="B1165" s="484"/>
      <c r="C1165" s="484"/>
      <c r="D1165" s="484"/>
      <c r="E1165" s="484"/>
      <c r="F1165" s="484"/>
      <c r="G1165" s="484"/>
      <c r="H1165" s="484"/>
      <c r="I1165" s="484"/>
    </row>
    <row r="1166" spans="2:9">
      <c r="B1166" s="484"/>
      <c r="C1166" s="484"/>
      <c r="D1166" s="484"/>
      <c r="E1166" s="484"/>
      <c r="F1166" s="484"/>
      <c r="G1166" s="484"/>
      <c r="H1166" s="484"/>
      <c r="I1166" s="484"/>
    </row>
    <row r="1167" spans="2:9">
      <c r="B1167" s="484"/>
      <c r="C1167" s="484"/>
      <c r="D1167" s="484"/>
      <c r="E1167" s="484"/>
      <c r="F1167" s="484"/>
      <c r="G1167" s="484"/>
      <c r="H1167" s="484"/>
      <c r="I1167" s="484"/>
    </row>
    <row r="1168" spans="2:9">
      <c r="B1168" s="484"/>
      <c r="C1168" s="484"/>
      <c r="D1168" s="484"/>
      <c r="E1168" s="484"/>
      <c r="F1168" s="484"/>
      <c r="G1168" s="484"/>
      <c r="H1168" s="484"/>
      <c r="I1168" s="484"/>
    </row>
    <row r="1169" spans="2:9">
      <c r="B1169" s="484"/>
      <c r="C1169" s="484"/>
      <c r="D1169" s="484"/>
      <c r="E1169" s="484"/>
      <c r="F1169" s="484"/>
      <c r="G1169" s="484"/>
      <c r="H1169" s="484"/>
      <c r="I1169" s="484"/>
    </row>
    <row r="1170" spans="2:9">
      <c r="B1170" s="484"/>
      <c r="C1170" s="484"/>
      <c r="D1170" s="484"/>
      <c r="E1170" s="484"/>
      <c r="F1170" s="484"/>
      <c r="G1170" s="484"/>
      <c r="H1170" s="484"/>
      <c r="I1170" s="484"/>
    </row>
    <row r="1171" spans="2:9">
      <c r="B1171" s="484"/>
      <c r="C1171" s="484"/>
      <c r="D1171" s="484"/>
      <c r="E1171" s="484"/>
      <c r="F1171" s="484"/>
      <c r="G1171" s="484"/>
      <c r="H1171" s="484"/>
      <c r="I1171" s="484"/>
    </row>
    <row r="1172" spans="2:9">
      <c r="B1172" s="484"/>
      <c r="C1172" s="484"/>
      <c r="D1172" s="484"/>
      <c r="E1172" s="484"/>
      <c r="F1172" s="484"/>
      <c r="G1172" s="484"/>
      <c r="H1172" s="484"/>
      <c r="I1172" s="484"/>
    </row>
    <row r="1173" spans="2:9">
      <c r="B1173" s="484"/>
      <c r="C1173" s="484"/>
      <c r="D1173" s="484"/>
      <c r="E1173" s="484"/>
      <c r="F1173" s="484"/>
      <c r="G1173" s="484"/>
      <c r="H1173" s="484"/>
      <c r="I1173" s="484"/>
    </row>
    <row r="1174" spans="2:9">
      <c r="B1174" s="484"/>
      <c r="C1174" s="484"/>
      <c r="D1174" s="484"/>
      <c r="E1174" s="484"/>
      <c r="F1174" s="484"/>
      <c r="G1174" s="484"/>
      <c r="H1174" s="484"/>
      <c r="I1174" s="484"/>
    </row>
    <row r="1175" spans="2:9">
      <c r="B1175" s="484"/>
      <c r="C1175" s="484"/>
      <c r="D1175" s="484"/>
      <c r="E1175" s="484"/>
      <c r="F1175" s="484"/>
      <c r="G1175" s="484"/>
      <c r="H1175" s="484"/>
      <c r="I1175" s="484"/>
    </row>
    <row r="1176" spans="2:9">
      <c r="B1176" s="484"/>
      <c r="C1176" s="484"/>
      <c r="D1176" s="484"/>
      <c r="E1176" s="484"/>
      <c r="F1176" s="484"/>
      <c r="G1176" s="484"/>
      <c r="H1176" s="484"/>
      <c r="I1176" s="484"/>
    </row>
    <row r="1177" spans="2:9">
      <c r="B1177" s="484"/>
      <c r="C1177" s="484"/>
      <c r="D1177" s="484"/>
      <c r="E1177" s="484"/>
      <c r="F1177" s="484"/>
      <c r="G1177" s="484"/>
      <c r="H1177" s="484"/>
      <c r="I1177" s="484"/>
    </row>
    <row r="1178" spans="2:9">
      <c r="B1178" s="484"/>
      <c r="C1178" s="484"/>
      <c r="D1178" s="484"/>
      <c r="E1178" s="484"/>
      <c r="F1178" s="484"/>
      <c r="G1178" s="484"/>
      <c r="H1178" s="484"/>
      <c r="I1178" s="484"/>
    </row>
    <row r="1179" spans="2:9">
      <c r="B1179" s="484"/>
      <c r="C1179" s="484"/>
      <c r="D1179" s="484"/>
      <c r="E1179" s="484"/>
      <c r="F1179" s="484"/>
      <c r="G1179" s="484"/>
      <c r="H1179" s="484"/>
      <c r="I1179" s="484"/>
    </row>
    <row r="1180" spans="2:9">
      <c r="B1180" s="484"/>
      <c r="C1180" s="484"/>
      <c r="D1180" s="484"/>
      <c r="E1180" s="484"/>
      <c r="F1180" s="484"/>
      <c r="G1180" s="484"/>
      <c r="H1180" s="484"/>
      <c r="I1180" s="484"/>
    </row>
    <row r="1181" spans="2:9">
      <c r="B1181" s="484"/>
      <c r="C1181" s="484"/>
      <c r="D1181" s="484"/>
      <c r="E1181" s="484"/>
      <c r="F1181" s="484"/>
      <c r="G1181" s="484"/>
      <c r="H1181" s="484"/>
      <c r="I1181" s="484"/>
    </row>
    <row r="1182" spans="2:9">
      <c r="B1182" s="484"/>
      <c r="C1182" s="484"/>
      <c r="D1182" s="484"/>
      <c r="E1182" s="484"/>
      <c r="F1182" s="484"/>
      <c r="G1182" s="484"/>
      <c r="H1182" s="484"/>
      <c r="I1182" s="484"/>
    </row>
    <row r="1183" spans="2:9">
      <c r="B1183" s="484"/>
      <c r="C1183" s="484"/>
      <c r="D1183" s="484"/>
      <c r="E1183" s="484"/>
      <c r="F1183" s="484"/>
      <c r="G1183" s="484"/>
      <c r="H1183" s="484"/>
      <c r="I1183" s="484"/>
    </row>
    <row r="1184" spans="2:9">
      <c r="B1184" s="484"/>
      <c r="C1184" s="484"/>
      <c r="D1184" s="484"/>
      <c r="E1184" s="484"/>
      <c r="F1184" s="484"/>
      <c r="G1184" s="484"/>
      <c r="H1184" s="484"/>
      <c r="I1184" s="484"/>
    </row>
    <row r="1185" spans="2:9">
      <c r="B1185" s="484"/>
      <c r="C1185" s="484"/>
      <c r="D1185" s="484"/>
      <c r="E1185" s="484"/>
      <c r="F1185" s="484"/>
      <c r="G1185" s="484"/>
      <c r="H1185" s="484"/>
      <c r="I1185" s="484"/>
    </row>
    <row r="1186" spans="2:9">
      <c r="B1186" s="484"/>
      <c r="C1186" s="484"/>
      <c r="D1186" s="484"/>
      <c r="E1186" s="484"/>
      <c r="F1186" s="484"/>
      <c r="G1186" s="484"/>
      <c r="H1186" s="484"/>
      <c r="I1186" s="484"/>
    </row>
    <row r="1187" spans="2:9">
      <c r="B1187" s="484"/>
      <c r="C1187" s="484"/>
      <c r="D1187" s="484"/>
      <c r="E1187" s="484"/>
      <c r="F1187" s="484"/>
      <c r="G1187" s="484"/>
      <c r="H1187" s="484"/>
      <c r="I1187" s="484"/>
    </row>
    <row r="1188" spans="2:9">
      <c r="B1188" s="484"/>
      <c r="C1188" s="484"/>
      <c r="D1188" s="484"/>
      <c r="E1188" s="484"/>
      <c r="F1188" s="484"/>
      <c r="G1188" s="484"/>
      <c r="H1188" s="484"/>
      <c r="I1188" s="484"/>
    </row>
    <row r="1189" spans="2:9">
      <c r="B1189" s="484"/>
      <c r="C1189" s="484"/>
      <c r="D1189" s="484"/>
      <c r="E1189" s="484"/>
      <c r="F1189" s="484"/>
      <c r="G1189" s="484"/>
      <c r="H1189" s="484"/>
      <c r="I1189" s="484"/>
    </row>
    <row r="1190" spans="2:9">
      <c r="B1190" s="484"/>
      <c r="C1190" s="484"/>
      <c r="D1190" s="484"/>
      <c r="E1190" s="484"/>
      <c r="F1190" s="484"/>
      <c r="G1190" s="484"/>
      <c r="H1190" s="484"/>
      <c r="I1190" s="484"/>
    </row>
    <row r="1191" spans="2:9">
      <c r="B1191" s="484"/>
      <c r="C1191" s="484"/>
      <c r="D1191" s="484"/>
      <c r="E1191" s="484"/>
      <c r="F1191" s="484"/>
      <c r="G1191" s="484"/>
      <c r="H1191" s="484"/>
      <c r="I1191" s="484"/>
    </row>
    <row r="1192" spans="2:9">
      <c r="B1192" s="484"/>
      <c r="C1192" s="484"/>
      <c r="D1192" s="484"/>
      <c r="E1192" s="484"/>
      <c r="F1192" s="484"/>
      <c r="G1192" s="484"/>
      <c r="H1192" s="484"/>
      <c r="I1192" s="484"/>
    </row>
    <row r="1193" spans="2:9">
      <c r="B1193" s="484"/>
      <c r="C1193" s="484"/>
      <c r="D1193" s="484"/>
      <c r="E1193" s="484"/>
      <c r="F1193" s="484"/>
      <c r="G1193" s="484"/>
      <c r="H1193" s="484"/>
      <c r="I1193" s="484"/>
    </row>
    <row r="1194" spans="2:9">
      <c r="B1194" s="484"/>
      <c r="C1194" s="484"/>
      <c r="D1194" s="484"/>
      <c r="E1194" s="484"/>
      <c r="F1194" s="484"/>
      <c r="G1194" s="484"/>
      <c r="H1194" s="484"/>
      <c r="I1194" s="484"/>
    </row>
    <row r="1195" spans="2:9">
      <c r="B1195" s="484"/>
      <c r="C1195" s="484"/>
      <c r="D1195" s="484"/>
      <c r="E1195" s="484"/>
      <c r="F1195" s="484"/>
      <c r="G1195" s="484"/>
      <c r="H1195" s="484"/>
      <c r="I1195" s="484"/>
    </row>
    <row r="1196" spans="2:9">
      <c r="B1196" s="484"/>
      <c r="C1196" s="484"/>
      <c r="D1196" s="484"/>
      <c r="E1196" s="484"/>
      <c r="F1196" s="484"/>
      <c r="G1196" s="484"/>
      <c r="H1196" s="484"/>
      <c r="I1196" s="484"/>
    </row>
    <row r="1197" spans="2:9">
      <c r="B1197" s="484"/>
      <c r="C1197" s="484"/>
      <c r="D1197" s="484"/>
      <c r="E1197" s="484"/>
      <c r="F1197" s="484"/>
      <c r="G1197" s="484"/>
      <c r="H1197" s="484"/>
      <c r="I1197" s="484"/>
    </row>
    <row r="1198" spans="2:9">
      <c r="B1198" s="484"/>
      <c r="C1198" s="484"/>
      <c r="D1198" s="484"/>
      <c r="E1198" s="484"/>
      <c r="F1198" s="484"/>
      <c r="G1198" s="484"/>
      <c r="H1198" s="484"/>
      <c r="I1198" s="484"/>
    </row>
    <row r="1199" spans="2:9">
      <c r="B1199" s="484"/>
      <c r="C1199" s="484"/>
      <c r="D1199" s="484"/>
      <c r="E1199" s="484"/>
      <c r="F1199" s="484"/>
      <c r="G1199" s="484"/>
      <c r="H1199" s="484"/>
      <c r="I1199" s="484"/>
    </row>
    <row r="1200" spans="2:9">
      <c r="B1200" s="484"/>
      <c r="C1200" s="484"/>
      <c r="D1200" s="484"/>
      <c r="E1200" s="484"/>
      <c r="F1200" s="484"/>
      <c r="G1200" s="484"/>
      <c r="H1200" s="484"/>
      <c r="I1200" s="484"/>
    </row>
    <row r="1201" spans="2:9">
      <c r="B1201" s="484"/>
      <c r="C1201" s="484"/>
      <c r="D1201" s="484"/>
      <c r="E1201" s="484"/>
      <c r="F1201" s="484"/>
      <c r="G1201" s="484"/>
      <c r="H1201" s="484"/>
      <c r="I1201" s="484"/>
    </row>
    <row r="1202" spans="2:9">
      <c r="B1202" s="484"/>
      <c r="C1202" s="484"/>
      <c r="D1202" s="484"/>
      <c r="E1202" s="484"/>
      <c r="F1202" s="484"/>
      <c r="G1202" s="484"/>
      <c r="H1202" s="484"/>
      <c r="I1202" s="484"/>
    </row>
    <row r="1203" spans="2:9">
      <c r="B1203" s="484"/>
      <c r="C1203" s="484"/>
      <c r="D1203" s="484"/>
      <c r="E1203" s="484"/>
      <c r="F1203" s="484"/>
      <c r="G1203" s="484"/>
      <c r="H1203" s="484"/>
      <c r="I1203" s="484"/>
    </row>
    <row r="1204" spans="2:9">
      <c r="B1204" s="484"/>
      <c r="C1204" s="484"/>
      <c r="D1204" s="484"/>
      <c r="E1204" s="484"/>
      <c r="F1204" s="484"/>
      <c r="G1204" s="484"/>
      <c r="H1204" s="484"/>
      <c r="I1204" s="484"/>
    </row>
    <row r="1205" spans="2:9">
      <c r="B1205" s="484"/>
      <c r="C1205" s="484"/>
      <c r="D1205" s="484"/>
      <c r="E1205" s="484"/>
      <c r="F1205" s="484"/>
      <c r="G1205" s="484"/>
      <c r="H1205" s="484"/>
      <c r="I1205" s="484"/>
    </row>
    <row r="1206" spans="2:9">
      <c r="B1206" s="484"/>
      <c r="C1206" s="484"/>
      <c r="D1206" s="484"/>
      <c r="E1206" s="484"/>
      <c r="F1206" s="484"/>
      <c r="G1206" s="484"/>
      <c r="H1206" s="484"/>
      <c r="I1206" s="484"/>
    </row>
    <row r="1207" spans="2:9">
      <c r="B1207" s="484"/>
      <c r="C1207" s="484"/>
      <c r="D1207" s="484"/>
      <c r="E1207" s="484"/>
      <c r="F1207" s="484"/>
      <c r="G1207" s="484"/>
      <c r="H1207" s="484"/>
      <c r="I1207" s="484"/>
    </row>
    <row r="1208" spans="2:9">
      <c r="B1208" s="484"/>
      <c r="C1208" s="484"/>
      <c r="D1208" s="484"/>
      <c r="E1208" s="484"/>
      <c r="F1208" s="484"/>
      <c r="G1208" s="484"/>
      <c r="H1208" s="484"/>
      <c r="I1208" s="484"/>
    </row>
    <row r="1209" spans="2:9">
      <c r="B1209" s="484"/>
      <c r="C1209" s="484"/>
      <c r="D1209" s="484"/>
      <c r="E1209" s="484"/>
      <c r="F1209" s="484"/>
      <c r="G1209" s="484"/>
      <c r="H1209" s="484"/>
      <c r="I1209" s="484"/>
    </row>
    <row r="1210" spans="2:9">
      <c r="B1210" s="484"/>
      <c r="C1210" s="484"/>
      <c r="D1210" s="484"/>
      <c r="E1210" s="484"/>
      <c r="F1210" s="484"/>
      <c r="G1210" s="484"/>
      <c r="H1210" s="484"/>
      <c r="I1210" s="484"/>
    </row>
    <row r="1211" spans="2:9">
      <c r="B1211" s="484"/>
      <c r="C1211" s="484"/>
      <c r="D1211" s="484"/>
      <c r="E1211" s="484"/>
      <c r="F1211" s="484"/>
      <c r="G1211" s="484"/>
      <c r="H1211" s="484"/>
      <c r="I1211" s="484"/>
    </row>
    <row r="1212" spans="2:9">
      <c r="B1212" s="484"/>
      <c r="C1212" s="484"/>
      <c r="D1212" s="484"/>
      <c r="E1212" s="484"/>
      <c r="F1212" s="484"/>
      <c r="G1212" s="484"/>
      <c r="H1212" s="484"/>
      <c r="I1212" s="484"/>
    </row>
    <row r="1213" spans="2:9">
      <c r="B1213" s="484"/>
      <c r="C1213" s="484"/>
      <c r="D1213" s="484"/>
      <c r="E1213" s="484"/>
      <c r="F1213" s="484"/>
      <c r="G1213" s="484"/>
      <c r="H1213" s="484"/>
      <c r="I1213" s="484"/>
    </row>
    <row r="1214" spans="2:9">
      <c r="B1214" s="484"/>
      <c r="C1214" s="484"/>
      <c r="D1214" s="484"/>
      <c r="E1214" s="484"/>
      <c r="F1214" s="484"/>
      <c r="G1214" s="484"/>
      <c r="H1214" s="484"/>
      <c r="I1214" s="484"/>
    </row>
    <row r="1215" spans="2:9">
      <c r="B1215" s="484"/>
      <c r="C1215" s="484"/>
      <c r="D1215" s="484"/>
      <c r="E1215" s="484"/>
      <c r="F1215" s="484"/>
      <c r="G1215" s="484"/>
      <c r="H1215" s="484"/>
      <c r="I1215" s="484"/>
    </row>
    <row r="1216" spans="2:9">
      <c r="B1216" s="484"/>
      <c r="C1216" s="484"/>
      <c r="D1216" s="484"/>
      <c r="E1216" s="484"/>
      <c r="F1216" s="484"/>
      <c r="G1216" s="484"/>
      <c r="H1216" s="484"/>
      <c r="I1216" s="484"/>
    </row>
    <row r="1217" spans="2:9">
      <c r="B1217" s="484"/>
      <c r="C1217" s="484"/>
      <c r="D1217" s="484"/>
      <c r="E1217" s="484"/>
      <c r="F1217" s="484"/>
      <c r="G1217" s="484"/>
      <c r="H1217" s="484"/>
      <c r="I1217" s="484"/>
    </row>
    <row r="1218" spans="2:9">
      <c r="B1218" s="484"/>
      <c r="C1218" s="484"/>
      <c r="D1218" s="484"/>
      <c r="E1218" s="484"/>
      <c r="F1218" s="484"/>
      <c r="G1218" s="484"/>
      <c r="H1218" s="484"/>
      <c r="I1218" s="484"/>
    </row>
    <row r="1219" spans="2:9">
      <c r="B1219" s="484"/>
      <c r="C1219" s="484"/>
      <c r="D1219" s="484"/>
      <c r="E1219" s="484"/>
      <c r="F1219" s="484"/>
      <c r="G1219" s="484"/>
      <c r="H1219" s="484"/>
      <c r="I1219" s="484"/>
    </row>
    <row r="1220" spans="2:9">
      <c r="B1220" s="484"/>
      <c r="C1220" s="484"/>
      <c r="D1220" s="484"/>
      <c r="E1220" s="484"/>
      <c r="F1220" s="484"/>
      <c r="G1220" s="484"/>
      <c r="H1220" s="484"/>
      <c r="I1220" s="484"/>
    </row>
    <row r="1221" spans="2:9">
      <c r="B1221" s="484"/>
      <c r="C1221" s="484"/>
      <c r="D1221" s="484"/>
      <c r="E1221" s="484"/>
      <c r="F1221" s="484"/>
      <c r="G1221" s="484"/>
      <c r="H1221" s="484"/>
      <c r="I1221" s="484"/>
    </row>
    <row r="1222" spans="2:9">
      <c r="B1222" s="484"/>
      <c r="C1222" s="484"/>
      <c r="D1222" s="484"/>
      <c r="E1222" s="484"/>
      <c r="F1222" s="484"/>
      <c r="G1222" s="484"/>
      <c r="H1222" s="484"/>
      <c r="I1222" s="484"/>
    </row>
    <row r="1223" spans="2:9">
      <c r="B1223" s="484"/>
      <c r="C1223" s="484"/>
      <c r="D1223" s="484"/>
      <c r="E1223" s="484"/>
      <c r="F1223" s="484"/>
      <c r="G1223" s="484"/>
      <c r="H1223" s="484"/>
      <c r="I1223" s="484"/>
    </row>
    <row r="1224" spans="2:9">
      <c r="B1224" s="484"/>
      <c r="C1224" s="484"/>
      <c r="D1224" s="484"/>
      <c r="E1224" s="484"/>
      <c r="F1224" s="484"/>
      <c r="G1224" s="484"/>
      <c r="H1224" s="484"/>
      <c r="I1224" s="484"/>
    </row>
    <row r="1225" spans="2:9">
      <c r="B1225" s="484"/>
      <c r="C1225" s="484"/>
      <c r="D1225" s="484"/>
      <c r="E1225" s="484"/>
      <c r="F1225" s="484"/>
      <c r="G1225" s="484"/>
      <c r="H1225" s="484"/>
      <c r="I1225" s="484"/>
    </row>
    <row r="1226" spans="2:9">
      <c r="B1226" s="484"/>
      <c r="C1226" s="484"/>
      <c r="D1226" s="484"/>
      <c r="E1226" s="484"/>
      <c r="F1226" s="484"/>
      <c r="G1226" s="484"/>
      <c r="H1226" s="484"/>
      <c r="I1226" s="484"/>
    </row>
    <row r="1227" spans="2:9">
      <c r="B1227" s="484"/>
      <c r="C1227" s="484"/>
      <c r="D1227" s="484"/>
      <c r="E1227" s="484"/>
      <c r="F1227" s="484"/>
      <c r="G1227" s="484"/>
      <c r="H1227" s="484"/>
      <c r="I1227" s="484"/>
    </row>
    <row r="1228" spans="2:9">
      <c r="B1228" s="484"/>
      <c r="C1228" s="484"/>
      <c r="D1228" s="484"/>
      <c r="E1228" s="484"/>
      <c r="F1228" s="484"/>
      <c r="G1228" s="484"/>
      <c r="H1228" s="484"/>
      <c r="I1228" s="484"/>
    </row>
    <row r="1229" spans="2:9">
      <c r="B1229" s="484"/>
      <c r="C1229" s="484"/>
      <c r="D1229" s="484"/>
      <c r="E1229" s="484"/>
      <c r="F1229" s="484"/>
      <c r="G1229" s="484"/>
      <c r="H1229" s="484"/>
      <c r="I1229" s="484"/>
    </row>
    <row r="1230" spans="2:9">
      <c r="B1230" s="484"/>
      <c r="C1230" s="484"/>
      <c r="D1230" s="484"/>
      <c r="E1230" s="484"/>
      <c r="F1230" s="484"/>
      <c r="G1230" s="484"/>
      <c r="H1230" s="484"/>
      <c r="I1230" s="484"/>
    </row>
    <row r="1231" spans="2:9">
      <c r="B1231" s="484"/>
      <c r="C1231" s="484"/>
      <c r="D1231" s="484"/>
      <c r="E1231" s="484"/>
      <c r="F1231" s="484"/>
      <c r="G1231" s="484"/>
      <c r="H1231" s="484"/>
      <c r="I1231" s="484"/>
    </row>
    <row r="1232" spans="2:9">
      <c r="B1232" s="484"/>
      <c r="C1232" s="484"/>
      <c r="D1232" s="484"/>
      <c r="E1232" s="484"/>
      <c r="F1232" s="484"/>
      <c r="G1232" s="484"/>
      <c r="H1232" s="484"/>
      <c r="I1232" s="484"/>
    </row>
    <row r="1233" spans="2:9">
      <c r="B1233" s="484"/>
      <c r="C1233" s="484"/>
      <c r="D1233" s="484"/>
      <c r="E1233" s="484"/>
      <c r="F1233" s="484"/>
      <c r="G1233" s="484"/>
      <c r="H1233" s="484"/>
      <c r="I1233" s="484"/>
    </row>
    <row r="1234" spans="2:9">
      <c r="B1234" s="484"/>
      <c r="C1234" s="484"/>
      <c r="D1234" s="484"/>
      <c r="E1234" s="484"/>
      <c r="F1234" s="484"/>
      <c r="G1234" s="484"/>
      <c r="H1234" s="484"/>
      <c r="I1234" s="484"/>
    </row>
    <row r="1235" spans="2:9">
      <c r="B1235" s="484"/>
      <c r="C1235" s="484"/>
      <c r="D1235" s="484"/>
      <c r="E1235" s="484"/>
      <c r="F1235" s="484"/>
      <c r="G1235" s="484"/>
      <c r="H1235" s="484"/>
      <c r="I1235" s="484"/>
    </row>
    <row r="1236" spans="2:9">
      <c r="B1236" s="484"/>
      <c r="C1236" s="484"/>
      <c r="D1236" s="484"/>
      <c r="E1236" s="484"/>
      <c r="F1236" s="484"/>
      <c r="G1236" s="484"/>
      <c r="H1236" s="484"/>
      <c r="I1236" s="484"/>
    </row>
    <row r="1237" spans="2:9">
      <c r="B1237" s="484"/>
      <c r="C1237" s="484"/>
      <c r="D1237" s="484"/>
      <c r="E1237" s="484"/>
      <c r="F1237" s="484"/>
      <c r="G1237" s="484"/>
      <c r="H1237" s="484"/>
      <c r="I1237" s="484"/>
    </row>
    <row r="1238" spans="2:9">
      <c r="B1238" s="484"/>
      <c r="C1238" s="484"/>
      <c r="D1238" s="484"/>
      <c r="E1238" s="484"/>
      <c r="F1238" s="484"/>
      <c r="G1238" s="484"/>
      <c r="H1238" s="484"/>
      <c r="I1238" s="484"/>
    </row>
    <row r="1239" spans="2:9">
      <c r="B1239" s="484"/>
      <c r="C1239" s="484"/>
      <c r="D1239" s="484"/>
      <c r="E1239" s="484"/>
      <c r="F1239" s="484"/>
      <c r="G1239" s="484"/>
      <c r="H1239" s="484"/>
      <c r="I1239" s="484"/>
    </row>
    <row r="1240" spans="2:9">
      <c r="B1240" s="484"/>
      <c r="C1240" s="484"/>
      <c r="D1240" s="484"/>
      <c r="E1240" s="484"/>
      <c r="F1240" s="484"/>
      <c r="G1240" s="484"/>
      <c r="H1240" s="484"/>
      <c r="I1240" s="484"/>
    </row>
    <row r="1241" spans="2:9">
      <c r="B1241" s="484"/>
      <c r="C1241" s="484"/>
      <c r="D1241" s="484"/>
      <c r="E1241" s="484"/>
      <c r="F1241" s="484"/>
      <c r="G1241" s="484"/>
      <c r="H1241" s="484"/>
      <c r="I1241" s="484"/>
    </row>
    <row r="1242" spans="2:9">
      <c r="B1242" s="484"/>
      <c r="C1242" s="484"/>
      <c r="D1242" s="484"/>
      <c r="E1242" s="484"/>
      <c r="F1242" s="484"/>
      <c r="G1242" s="484"/>
      <c r="H1242" s="484"/>
      <c r="I1242" s="484"/>
    </row>
    <row r="1243" spans="2:9">
      <c r="B1243" s="484"/>
      <c r="C1243" s="484"/>
      <c r="D1243" s="484"/>
      <c r="E1243" s="484"/>
      <c r="F1243" s="484"/>
      <c r="G1243" s="484"/>
      <c r="H1243" s="484"/>
      <c r="I1243" s="484"/>
    </row>
    <row r="1244" spans="2:9">
      <c r="B1244" s="484"/>
      <c r="C1244" s="484"/>
      <c r="D1244" s="484"/>
      <c r="E1244" s="484"/>
      <c r="F1244" s="484"/>
      <c r="G1244" s="484"/>
      <c r="H1244" s="484"/>
      <c r="I1244" s="484"/>
    </row>
    <row r="1245" spans="2:9">
      <c r="B1245" s="484"/>
      <c r="C1245" s="484"/>
      <c r="D1245" s="484"/>
      <c r="E1245" s="484"/>
      <c r="F1245" s="484"/>
      <c r="G1245" s="484"/>
      <c r="H1245" s="484"/>
      <c r="I1245" s="484"/>
    </row>
    <row r="1246" spans="2:9">
      <c r="B1246" s="484"/>
      <c r="C1246" s="484"/>
      <c r="D1246" s="484"/>
      <c r="E1246" s="484"/>
      <c r="F1246" s="484"/>
      <c r="G1246" s="484"/>
      <c r="H1246" s="484"/>
      <c r="I1246" s="484"/>
    </row>
    <row r="1247" spans="2:9">
      <c r="B1247" s="484"/>
      <c r="C1247" s="484"/>
      <c r="D1247" s="484"/>
      <c r="E1247" s="484"/>
      <c r="F1247" s="484"/>
      <c r="G1247" s="484"/>
      <c r="H1247" s="484"/>
      <c r="I1247" s="484"/>
    </row>
    <row r="1248" spans="2:9">
      <c r="B1248" s="484"/>
      <c r="C1248" s="484"/>
      <c r="D1248" s="484"/>
      <c r="E1248" s="484"/>
      <c r="F1248" s="484"/>
      <c r="G1248" s="484"/>
      <c r="H1248" s="484"/>
      <c r="I1248" s="484"/>
    </row>
    <row r="1249" spans="2:9">
      <c r="B1249" s="484"/>
      <c r="C1249" s="484"/>
      <c r="D1249" s="484"/>
      <c r="E1249" s="484"/>
      <c r="F1249" s="484"/>
      <c r="G1249" s="484"/>
      <c r="H1249" s="484"/>
      <c r="I1249" s="484"/>
    </row>
    <row r="1250" spans="2:9">
      <c r="B1250" s="484"/>
      <c r="C1250" s="484"/>
      <c r="D1250" s="484"/>
      <c r="E1250" s="484"/>
      <c r="F1250" s="484"/>
      <c r="G1250" s="484"/>
      <c r="H1250" s="484"/>
      <c r="I1250" s="484"/>
    </row>
    <row r="1251" spans="2:9">
      <c r="B1251" s="484"/>
      <c r="C1251" s="484"/>
      <c r="D1251" s="484"/>
      <c r="E1251" s="484"/>
      <c r="F1251" s="484"/>
      <c r="G1251" s="484"/>
      <c r="H1251" s="484"/>
      <c r="I1251" s="484"/>
    </row>
    <row r="1252" spans="2:9">
      <c r="B1252" s="484"/>
      <c r="C1252" s="484"/>
      <c r="D1252" s="484"/>
      <c r="E1252" s="484"/>
      <c r="F1252" s="484"/>
      <c r="G1252" s="484"/>
      <c r="H1252" s="484"/>
      <c r="I1252" s="484"/>
    </row>
    <row r="1253" spans="2:9">
      <c r="B1253" s="484"/>
      <c r="C1253" s="484"/>
      <c r="D1253" s="484"/>
      <c r="E1253" s="484"/>
      <c r="F1253" s="484"/>
      <c r="G1253" s="484"/>
      <c r="H1253" s="484"/>
      <c r="I1253" s="484"/>
    </row>
    <row r="1254" spans="2:9">
      <c r="B1254" s="484"/>
      <c r="C1254" s="484"/>
      <c r="D1254" s="484"/>
      <c r="E1254" s="484"/>
      <c r="F1254" s="484"/>
      <c r="G1254" s="484"/>
      <c r="H1254" s="484"/>
      <c r="I1254" s="484"/>
    </row>
    <row r="1255" spans="2:9">
      <c r="B1255" s="484"/>
      <c r="C1255" s="484"/>
      <c r="D1255" s="484"/>
      <c r="E1255" s="484"/>
      <c r="F1255" s="484"/>
      <c r="G1255" s="484"/>
      <c r="H1255" s="484"/>
      <c r="I1255" s="484"/>
    </row>
    <row r="1256" spans="2:9">
      <c r="B1256" s="484"/>
      <c r="C1256" s="484"/>
      <c r="D1256" s="484"/>
      <c r="E1256" s="484"/>
      <c r="F1256" s="484"/>
      <c r="G1256" s="484"/>
      <c r="H1256" s="484"/>
      <c r="I1256" s="484"/>
    </row>
    <row r="1257" spans="2:9">
      <c r="B1257" s="484"/>
      <c r="C1257" s="484"/>
      <c r="D1257" s="484"/>
      <c r="E1257" s="484"/>
      <c r="F1257" s="484"/>
      <c r="G1257" s="484"/>
      <c r="H1257" s="484"/>
      <c r="I1257" s="484"/>
    </row>
    <row r="1258" spans="2:9">
      <c r="B1258" s="484"/>
      <c r="C1258" s="484"/>
      <c r="D1258" s="484"/>
      <c r="E1258" s="484"/>
      <c r="F1258" s="484"/>
      <c r="G1258" s="484"/>
      <c r="H1258" s="484"/>
      <c r="I1258" s="484"/>
    </row>
    <row r="1259" spans="2:9">
      <c r="B1259" s="484"/>
      <c r="C1259" s="484"/>
      <c r="D1259" s="484"/>
      <c r="E1259" s="484"/>
      <c r="F1259" s="484"/>
      <c r="G1259" s="484"/>
      <c r="H1259" s="484"/>
      <c r="I1259" s="484"/>
    </row>
    <row r="1260" spans="2:9">
      <c r="B1260" s="484"/>
      <c r="C1260" s="484"/>
      <c r="D1260" s="484"/>
      <c r="E1260" s="484"/>
      <c r="F1260" s="484"/>
      <c r="G1260" s="484"/>
      <c r="H1260" s="484"/>
      <c r="I1260" s="484"/>
    </row>
    <row r="1261" spans="2:9">
      <c r="B1261" s="484"/>
      <c r="C1261" s="484"/>
      <c r="D1261" s="484"/>
      <c r="E1261" s="484"/>
      <c r="F1261" s="484"/>
      <c r="G1261" s="484"/>
      <c r="H1261" s="484"/>
      <c r="I1261" s="484"/>
    </row>
    <row r="1262" spans="2:9">
      <c r="B1262" s="484"/>
      <c r="C1262" s="484"/>
      <c r="D1262" s="484"/>
      <c r="E1262" s="484"/>
      <c r="F1262" s="484"/>
      <c r="G1262" s="484"/>
      <c r="H1262" s="484"/>
      <c r="I1262" s="484"/>
    </row>
    <row r="1263" spans="2:9">
      <c r="B1263" s="484"/>
      <c r="C1263" s="484"/>
      <c r="D1263" s="484"/>
      <c r="E1263" s="484"/>
      <c r="F1263" s="484"/>
      <c r="G1263" s="484"/>
      <c r="H1263" s="484"/>
      <c r="I1263" s="484"/>
    </row>
    <row r="1264" spans="2:9">
      <c r="B1264" s="484"/>
      <c r="C1264" s="484"/>
      <c r="D1264" s="484"/>
      <c r="E1264" s="484"/>
      <c r="F1264" s="484"/>
      <c r="G1264" s="484"/>
      <c r="H1264" s="484"/>
      <c r="I1264" s="484"/>
    </row>
    <row r="1265" spans="2:9">
      <c r="B1265" s="484"/>
      <c r="C1265" s="484"/>
      <c r="D1265" s="484"/>
      <c r="E1265" s="484"/>
      <c r="F1265" s="484"/>
      <c r="G1265" s="484"/>
      <c r="H1265" s="484"/>
      <c r="I1265" s="484"/>
    </row>
    <row r="1266" spans="2:9">
      <c r="B1266" s="484"/>
      <c r="C1266" s="484"/>
      <c r="D1266" s="484"/>
      <c r="E1266" s="484"/>
      <c r="F1266" s="484"/>
      <c r="G1266" s="484"/>
      <c r="H1266" s="484"/>
      <c r="I1266" s="484"/>
    </row>
    <row r="1267" spans="2:9">
      <c r="B1267" s="484"/>
      <c r="C1267" s="484"/>
      <c r="D1267" s="484"/>
      <c r="E1267" s="484"/>
      <c r="F1267" s="484"/>
      <c r="G1267" s="484"/>
      <c r="H1267" s="484"/>
      <c r="I1267" s="484"/>
    </row>
    <row r="1268" spans="2:9">
      <c r="B1268" s="484"/>
      <c r="C1268" s="484"/>
      <c r="D1268" s="484"/>
      <c r="E1268" s="484"/>
      <c r="F1268" s="484"/>
      <c r="G1268" s="484"/>
      <c r="H1268" s="484"/>
      <c r="I1268" s="484"/>
    </row>
    <row r="1269" spans="2:9">
      <c r="B1269" s="484"/>
      <c r="C1269" s="484"/>
      <c r="D1269" s="484"/>
      <c r="E1269" s="484"/>
      <c r="F1269" s="484"/>
      <c r="G1269" s="484"/>
      <c r="H1269" s="484"/>
      <c r="I1269" s="484"/>
    </row>
    <row r="1270" spans="2:9">
      <c r="B1270" s="484"/>
      <c r="C1270" s="484"/>
      <c r="D1270" s="484"/>
      <c r="E1270" s="484"/>
      <c r="F1270" s="484"/>
      <c r="G1270" s="484"/>
      <c r="H1270" s="484"/>
      <c r="I1270" s="484"/>
    </row>
    <row r="1271" spans="2:9">
      <c r="B1271" s="484"/>
      <c r="C1271" s="484"/>
      <c r="D1271" s="484"/>
      <c r="E1271" s="484"/>
      <c r="F1271" s="484"/>
      <c r="G1271" s="484"/>
      <c r="H1271" s="484"/>
      <c r="I1271" s="484"/>
    </row>
    <row r="1272" spans="2:9">
      <c r="B1272" s="484"/>
      <c r="C1272" s="484"/>
      <c r="D1272" s="484"/>
      <c r="E1272" s="484"/>
      <c r="F1272" s="484"/>
      <c r="G1272" s="484"/>
      <c r="H1272" s="484"/>
      <c r="I1272" s="484"/>
    </row>
    <row r="1273" spans="2:9">
      <c r="B1273" s="484"/>
      <c r="C1273" s="484"/>
      <c r="D1273" s="484"/>
      <c r="E1273" s="484"/>
      <c r="F1273" s="484"/>
      <c r="G1273" s="484"/>
      <c r="H1273" s="484"/>
      <c r="I1273" s="484"/>
    </row>
    <row r="1274" spans="2:9">
      <c r="B1274" s="484"/>
      <c r="C1274" s="484"/>
      <c r="D1274" s="484"/>
      <c r="E1274" s="484"/>
      <c r="F1274" s="484"/>
      <c r="G1274" s="484"/>
      <c r="H1274" s="484"/>
      <c r="I1274" s="484"/>
    </row>
    <row r="1275" spans="2:9">
      <c r="B1275" s="484"/>
      <c r="C1275" s="484"/>
      <c r="D1275" s="484"/>
      <c r="E1275" s="484"/>
      <c r="F1275" s="484"/>
      <c r="G1275" s="484"/>
      <c r="H1275" s="484"/>
      <c r="I1275" s="484"/>
    </row>
    <row r="1276" spans="2:9">
      <c r="B1276" s="484"/>
      <c r="C1276" s="484"/>
      <c r="D1276" s="484"/>
      <c r="E1276" s="484"/>
      <c r="F1276" s="484"/>
      <c r="G1276" s="484"/>
      <c r="H1276" s="484"/>
      <c r="I1276" s="484"/>
    </row>
    <row r="1277" spans="2:9">
      <c r="B1277" s="484"/>
      <c r="C1277" s="484"/>
      <c r="D1277" s="484"/>
      <c r="E1277" s="484"/>
      <c r="F1277" s="484"/>
      <c r="G1277" s="484"/>
      <c r="H1277" s="484"/>
      <c r="I1277" s="484"/>
    </row>
    <row r="1278" spans="2:9">
      <c r="B1278" s="484"/>
      <c r="C1278" s="484"/>
      <c r="D1278" s="484"/>
      <c r="E1278" s="484"/>
      <c r="F1278" s="484"/>
      <c r="G1278" s="484"/>
      <c r="H1278" s="484"/>
      <c r="I1278" s="484"/>
    </row>
    <row r="1279" spans="2:9">
      <c r="B1279" s="484"/>
      <c r="C1279" s="484"/>
      <c r="D1279" s="484"/>
      <c r="E1279" s="484"/>
      <c r="F1279" s="484"/>
      <c r="G1279" s="484"/>
      <c r="H1279" s="484"/>
      <c r="I1279" s="484"/>
    </row>
    <row r="1280" spans="2:9">
      <c r="B1280" s="484"/>
      <c r="C1280" s="484"/>
      <c r="D1280" s="484"/>
      <c r="E1280" s="484"/>
      <c r="F1280" s="484"/>
      <c r="G1280" s="484"/>
      <c r="H1280" s="484"/>
      <c r="I1280" s="484"/>
    </row>
    <row r="1281" spans="2:9">
      <c r="B1281" s="484"/>
      <c r="C1281" s="484"/>
      <c r="D1281" s="484"/>
      <c r="E1281" s="484"/>
      <c r="F1281" s="484"/>
      <c r="G1281" s="484"/>
      <c r="H1281" s="484"/>
      <c r="I1281" s="484"/>
    </row>
    <row r="1282" spans="2:9">
      <c r="B1282" s="484"/>
      <c r="C1282" s="484"/>
      <c r="D1282" s="484"/>
      <c r="E1282" s="484"/>
      <c r="F1282" s="484"/>
      <c r="G1282" s="484"/>
      <c r="H1282" s="484"/>
      <c r="I1282" s="484"/>
    </row>
    <row r="1283" spans="2:9">
      <c r="B1283" s="484"/>
      <c r="C1283" s="484"/>
      <c r="D1283" s="484"/>
      <c r="E1283" s="484"/>
      <c r="F1283" s="484"/>
      <c r="G1283" s="484"/>
      <c r="H1283" s="484"/>
      <c r="I1283" s="484"/>
    </row>
    <row r="1284" spans="2:9">
      <c r="B1284" s="484"/>
      <c r="C1284" s="484"/>
      <c r="D1284" s="484"/>
      <c r="E1284" s="484"/>
      <c r="F1284" s="484"/>
      <c r="G1284" s="484"/>
      <c r="H1284" s="484"/>
      <c r="I1284" s="484"/>
    </row>
    <row r="1285" spans="2:9">
      <c r="B1285" s="484"/>
      <c r="C1285" s="484"/>
      <c r="D1285" s="484"/>
      <c r="E1285" s="484"/>
      <c r="F1285" s="484"/>
      <c r="G1285" s="484"/>
      <c r="H1285" s="484"/>
      <c r="I1285" s="484"/>
    </row>
    <row r="1286" spans="2:9">
      <c r="B1286" s="484"/>
      <c r="C1286" s="484"/>
      <c r="D1286" s="484"/>
      <c r="E1286" s="484"/>
      <c r="F1286" s="484"/>
      <c r="G1286" s="484"/>
      <c r="H1286" s="484"/>
      <c r="I1286" s="484"/>
    </row>
    <row r="1287" spans="2:9">
      <c r="B1287" s="484"/>
      <c r="C1287" s="484"/>
      <c r="D1287" s="484"/>
      <c r="E1287" s="484"/>
      <c r="F1287" s="484"/>
      <c r="G1287" s="484"/>
      <c r="H1287" s="484"/>
      <c r="I1287" s="484"/>
    </row>
    <row r="1288" spans="2:9">
      <c r="B1288" s="484"/>
      <c r="C1288" s="484"/>
      <c r="D1288" s="484"/>
      <c r="E1288" s="484"/>
      <c r="F1288" s="484"/>
      <c r="G1288" s="484"/>
      <c r="H1288" s="484"/>
      <c r="I1288" s="484"/>
    </row>
    <row r="1289" spans="2:9">
      <c r="B1289" s="484"/>
      <c r="C1289" s="484"/>
      <c r="D1289" s="484"/>
      <c r="E1289" s="484"/>
      <c r="F1289" s="484"/>
      <c r="G1289" s="484"/>
      <c r="H1289" s="484"/>
      <c r="I1289" s="484"/>
    </row>
    <row r="1290" spans="2:9">
      <c r="B1290" s="484"/>
      <c r="C1290" s="484"/>
      <c r="D1290" s="484"/>
      <c r="E1290" s="484"/>
      <c r="F1290" s="484"/>
      <c r="G1290" s="484"/>
      <c r="H1290" s="484"/>
      <c r="I1290" s="484"/>
    </row>
    <row r="1291" spans="2:9">
      <c r="B1291" s="484"/>
      <c r="C1291" s="484"/>
      <c r="D1291" s="484"/>
      <c r="E1291" s="484"/>
      <c r="F1291" s="484"/>
      <c r="G1291" s="484"/>
      <c r="H1291" s="484"/>
      <c r="I1291" s="484"/>
    </row>
    <row r="1292" spans="2:9">
      <c r="B1292" s="484"/>
      <c r="C1292" s="484"/>
      <c r="D1292" s="484"/>
      <c r="E1292" s="484"/>
      <c r="F1292" s="484"/>
      <c r="G1292" s="484"/>
      <c r="H1292" s="484"/>
      <c r="I1292" s="484"/>
    </row>
    <row r="1293" spans="2:9">
      <c r="B1293" s="484"/>
      <c r="C1293" s="484"/>
      <c r="D1293" s="484"/>
      <c r="E1293" s="484"/>
      <c r="F1293" s="484"/>
      <c r="G1293" s="484"/>
      <c r="H1293" s="484"/>
      <c r="I1293" s="484"/>
    </row>
    <row r="1294" spans="2:9">
      <c r="B1294" s="484"/>
      <c r="C1294" s="484"/>
      <c r="D1294" s="484"/>
      <c r="E1294" s="484"/>
      <c r="F1294" s="484"/>
      <c r="G1294" s="484"/>
      <c r="H1294" s="484"/>
      <c r="I1294" s="484"/>
    </row>
    <row r="1295" spans="2:9">
      <c r="B1295" s="484"/>
      <c r="C1295" s="484"/>
      <c r="D1295" s="484"/>
      <c r="E1295" s="484"/>
      <c r="F1295" s="484"/>
      <c r="G1295" s="484"/>
      <c r="H1295" s="484"/>
      <c r="I1295" s="484"/>
    </row>
    <row r="1296" spans="2:9">
      <c r="B1296" s="484"/>
      <c r="C1296" s="484"/>
      <c r="D1296" s="484"/>
      <c r="E1296" s="484"/>
      <c r="F1296" s="484"/>
      <c r="G1296" s="484"/>
      <c r="H1296" s="484"/>
      <c r="I1296" s="484"/>
    </row>
    <row r="1297" spans="2:9">
      <c r="B1297" s="484"/>
      <c r="C1297" s="484"/>
      <c r="D1297" s="484"/>
      <c r="E1297" s="484"/>
      <c r="F1297" s="484"/>
      <c r="G1297" s="484"/>
      <c r="H1297" s="484"/>
      <c r="I1297" s="484"/>
    </row>
    <row r="1298" spans="2:9">
      <c r="B1298" s="484"/>
      <c r="C1298" s="484"/>
      <c r="D1298" s="484"/>
      <c r="E1298" s="484"/>
      <c r="F1298" s="484"/>
      <c r="G1298" s="484"/>
      <c r="H1298" s="484"/>
      <c r="I1298" s="484"/>
    </row>
    <row r="1299" spans="2:9">
      <c r="B1299" s="484"/>
      <c r="C1299" s="484"/>
      <c r="D1299" s="484"/>
      <c r="E1299" s="484"/>
      <c r="F1299" s="484"/>
      <c r="G1299" s="484"/>
      <c r="H1299" s="484"/>
      <c r="I1299" s="484"/>
    </row>
    <row r="1300" spans="2:9">
      <c r="B1300" s="484"/>
      <c r="C1300" s="484"/>
      <c r="D1300" s="484"/>
      <c r="E1300" s="484"/>
      <c r="F1300" s="484"/>
      <c r="G1300" s="484"/>
      <c r="H1300" s="484"/>
      <c r="I1300" s="484"/>
    </row>
    <row r="1301" spans="2:9">
      <c r="B1301" s="484"/>
      <c r="C1301" s="484"/>
      <c r="D1301" s="484"/>
      <c r="E1301" s="484"/>
      <c r="F1301" s="484"/>
      <c r="G1301" s="484"/>
      <c r="H1301" s="484"/>
      <c r="I1301" s="484"/>
    </row>
    <row r="1302" spans="2:9">
      <c r="B1302" s="484"/>
      <c r="C1302" s="484"/>
      <c r="D1302" s="484"/>
      <c r="E1302" s="484"/>
      <c r="F1302" s="484"/>
      <c r="G1302" s="484"/>
      <c r="H1302" s="484"/>
      <c r="I1302" s="484"/>
    </row>
    <row r="1303" spans="2:9">
      <c r="B1303" s="484"/>
      <c r="C1303" s="484"/>
      <c r="D1303" s="484"/>
      <c r="E1303" s="484"/>
      <c r="F1303" s="484"/>
      <c r="G1303" s="484"/>
      <c r="H1303" s="484"/>
      <c r="I1303" s="484"/>
    </row>
    <row r="1304" spans="2:9">
      <c r="B1304" s="484"/>
      <c r="C1304" s="484"/>
      <c r="D1304" s="484"/>
      <c r="E1304" s="484"/>
      <c r="F1304" s="484"/>
      <c r="G1304" s="484"/>
      <c r="H1304" s="484"/>
      <c r="I1304" s="484"/>
    </row>
    <row r="1305" spans="2:9">
      <c r="B1305" s="484"/>
      <c r="C1305" s="484"/>
      <c r="D1305" s="484"/>
      <c r="E1305" s="484"/>
      <c r="F1305" s="484"/>
      <c r="G1305" s="484"/>
      <c r="H1305" s="484"/>
      <c r="I1305" s="484"/>
    </row>
    <row r="1306" spans="2:9">
      <c r="B1306" s="484"/>
      <c r="C1306" s="484"/>
      <c r="D1306" s="484"/>
      <c r="E1306" s="484"/>
      <c r="F1306" s="484"/>
      <c r="G1306" s="484"/>
      <c r="H1306" s="484"/>
      <c r="I1306" s="484"/>
    </row>
    <row r="1307" spans="2:9">
      <c r="B1307" s="484"/>
      <c r="C1307" s="484"/>
      <c r="D1307" s="484"/>
      <c r="E1307" s="484"/>
      <c r="F1307" s="484"/>
      <c r="G1307" s="484"/>
      <c r="H1307" s="484"/>
      <c r="I1307" s="484"/>
    </row>
    <row r="1308" spans="2:9">
      <c r="B1308" s="484"/>
      <c r="C1308" s="484"/>
      <c r="D1308" s="484"/>
      <c r="E1308" s="484"/>
      <c r="F1308" s="484"/>
      <c r="G1308" s="484"/>
      <c r="H1308" s="484"/>
      <c r="I1308" s="484"/>
    </row>
    <row r="1309" spans="2:9">
      <c r="B1309" s="484"/>
      <c r="C1309" s="484"/>
      <c r="D1309" s="484"/>
      <c r="E1309" s="484"/>
      <c r="F1309" s="484"/>
      <c r="G1309" s="484"/>
      <c r="H1309" s="484"/>
      <c r="I1309" s="484"/>
    </row>
    <row r="1310" spans="2:9">
      <c r="B1310" s="484"/>
      <c r="C1310" s="484"/>
      <c r="D1310" s="484"/>
      <c r="E1310" s="484"/>
      <c r="F1310" s="484"/>
      <c r="G1310" s="484"/>
      <c r="H1310" s="484"/>
      <c r="I1310" s="484"/>
    </row>
    <row r="1311" spans="2:9">
      <c r="B1311" s="484"/>
      <c r="C1311" s="484"/>
      <c r="D1311" s="484"/>
      <c r="E1311" s="484"/>
      <c r="F1311" s="484"/>
      <c r="G1311" s="484"/>
      <c r="H1311" s="484"/>
      <c r="I1311" s="484"/>
    </row>
    <row r="1312" spans="2:9">
      <c r="B1312" s="484"/>
      <c r="C1312" s="484"/>
      <c r="D1312" s="484"/>
      <c r="E1312" s="484"/>
      <c r="F1312" s="484"/>
      <c r="G1312" s="484"/>
      <c r="H1312" s="484"/>
      <c r="I1312" s="484"/>
    </row>
    <row r="1313" spans="2:9">
      <c r="B1313" s="484"/>
      <c r="C1313" s="484"/>
      <c r="D1313" s="484"/>
      <c r="E1313" s="484"/>
      <c r="F1313" s="484"/>
      <c r="G1313" s="484"/>
      <c r="H1313" s="484"/>
      <c r="I1313" s="484"/>
    </row>
    <row r="1314" spans="2:9">
      <c r="B1314" s="484"/>
      <c r="C1314" s="484"/>
      <c r="D1314" s="484"/>
      <c r="E1314" s="484"/>
      <c r="F1314" s="484"/>
      <c r="G1314" s="484"/>
      <c r="H1314" s="484"/>
      <c r="I1314" s="484"/>
    </row>
    <row r="1315" spans="2:9">
      <c r="B1315" s="484"/>
      <c r="C1315" s="484"/>
      <c r="D1315" s="484"/>
      <c r="E1315" s="484"/>
      <c r="F1315" s="484"/>
      <c r="G1315" s="484"/>
      <c r="H1315" s="484"/>
      <c r="I1315" s="484"/>
    </row>
    <row r="1316" spans="2:9">
      <c r="B1316" s="484"/>
      <c r="C1316" s="484"/>
      <c r="D1316" s="484"/>
      <c r="E1316" s="484"/>
      <c r="F1316" s="484"/>
      <c r="G1316" s="484"/>
      <c r="H1316" s="484"/>
      <c r="I1316" s="484"/>
    </row>
    <row r="1317" spans="2:9">
      <c r="B1317" s="484"/>
      <c r="C1317" s="484"/>
      <c r="D1317" s="484"/>
      <c r="E1317" s="484"/>
      <c r="F1317" s="484"/>
      <c r="G1317" s="484"/>
      <c r="H1317" s="484"/>
      <c r="I1317" s="484"/>
    </row>
    <row r="1318" spans="2:9">
      <c r="B1318" s="484"/>
      <c r="C1318" s="484"/>
      <c r="D1318" s="484"/>
      <c r="E1318" s="484"/>
      <c r="F1318" s="484"/>
      <c r="G1318" s="484"/>
      <c r="H1318" s="484"/>
      <c r="I1318" s="484"/>
    </row>
    <row r="1319" spans="2:9">
      <c r="B1319" s="484"/>
      <c r="C1319" s="484"/>
      <c r="D1319" s="484"/>
      <c r="E1319" s="484"/>
      <c r="F1319" s="484"/>
      <c r="G1319" s="484"/>
      <c r="H1319" s="484"/>
      <c r="I1319" s="484"/>
    </row>
    <row r="1320" spans="2:9">
      <c r="B1320" s="484"/>
      <c r="C1320" s="484"/>
      <c r="D1320" s="484"/>
      <c r="E1320" s="484"/>
      <c r="F1320" s="484"/>
      <c r="G1320" s="484"/>
      <c r="H1320" s="484"/>
      <c r="I1320" s="484"/>
    </row>
    <row r="1321" spans="2:9">
      <c r="B1321" s="484"/>
      <c r="C1321" s="484"/>
      <c r="D1321" s="484"/>
      <c r="E1321" s="484"/>
      <c r="F1321" s="484"/>
      <c r="G1321" s="484"/>
      <c r="H1321" s="484"/>
      <c r="I1321" s="484"/>
    </row>
    <row r="1322" spans="2:9">
      <c r="B1322" s="484"/>
      <c r="C1322" s="484"/>
      <c r="D1322" s="484"/>
      <c r="E1322" s="484"/>
      <c r="F1322" s="484"/>
      <c r="G1322" s="484"/>
      <c r="H1322" s="484"/>
      <c r="I1322" s="484"/>
    </row>
    <row r="1323" spans="2:9">
      <c r="B1323" s="484"/>
      <c r="C1323" s="484"/>
      <c r="D1323" s="484"/>
      <c r="E1323" s="484"/>
      <c r="F1323" s="484"/>
      <c r="G1323" s="484"/>
      <c r="H1323" s="484"/>
      <c r="I1323" s="484"/>
    </row>
    <row r="1324" spans="2:9">
      <c r="B1324" s="484"/>
      <c r="C1324" s="484"/>
      <c r="D1324" s="484"/>
      <c r="E1324" s="484"/>
      <c r="F1324" s="484"/>
      <c r="G1324" s="484"/>
      <c r="H1324" s="484"/>
      <c r="I1324" s="484"/>
    </row>
    <row r="1325" spans="2:9">
      <c r="B1325" s="484"/>
      <c r="C1325" s="484"/>
      <c r="D1325" s="484"/>
      <c r="E1325" s="484"/>
      <c r="F1325" s="484"/>
      <c r="G1325" s="484"/>
      <c r="H1325" s="484"/>
      <c r="I1325" s="484"/>
    </row>
    <row r="1326" spans="2:9">
      <c r="B1326" s="484"/>
      <c r="C1326" s="484"/>
      <c r="D1326" s="484"/>
      <c r="E1326" s="484"/>
      <c r="F1326" s="484"/>
      <c r="G1326" s="484"/>
      <c r="H1326" s="484"/>
      <c r="I1326" s="484"/>
    </row>
    <row r="1327" spans="2:9">
      <c r="B1327" s="484"/>
      <c r="C1327" s="484"/>
      <c r="D1327" s="484"/>
      <c r="E1327" s="484"/>
      <c r="F1327" s="484"/>
      <c r="G1327" s="484"/>
      <c r="H1327" s="484"/>
      <c r="I1327" s="484"/>
    </row>
    <row r="1328" spans="2:9">
      <c r="B1328" s="484"/>
      <c r="C1328" s="484"/>
      <c r="D1328" s="484"/>
      <c r="E1328" s="484"/>
      <c r="F1328" s="484"/>
      <c r="G1328" s="484"/>
      <c r="H1328" s="484"/>
      <c r="I1328" s="484"/>
    </row>
    <row r="1329" spans="2:9">
      <c r="B1329" s="484"/>
      <c r="C1329" s="484"/>
      <c r="D1329" s="484"/>
      <c r="E1329" s="484"/>
      <c r="F1329" s="484"/>
      <c r="G1329" s="484"/>
      <c r="H1329" s="484"/>
      <c r="I1329" s="484"/>
    </row>
    <row r="1330" spans="2:9">
      <c r="B1330" s="484"/>
      <c r="C1330" s="484"/>
      <c r="D1330" s="484"/>
      <c r="E1330" s="484"/>
      <c r="F1330" s="484"/>
      <c r="G1330" s="484"/>
      <c r="H1330" s="484"/>
      <c r="I1330" s="484"/>
    </row>
    <row r="1331" spans="2:9">
      <c r="B1331" s="484"/>
      <c r="C1331" s="484"/>
      <c r="D1331" s="484"/>
      <c r="E1331" s="484"/>
      <c r="F1331" s="484"/>
      <c r="G1331" s="484"/>
      <c r="H1331" s="484"/>
      <c r="I1331" s="484"/>
    </row>
    <row r="1332" spans="2:9">
      <c r="B1332" s="484"/>
      <c r="C1332" s="484"/>
      <c r="D1332" s="484"/>
      <c r="E1332" s="484"/>
      <c r="F1332" s="484"/>
      <c r="G1332" s="484"/>
      <c r="H1332" s="484"/>
      <c r="I1332" s="484"/>
    </row>
    <row r="1333" spans="2:9">
      <c r="B1333" s="484"/>
      <c r="C1333" s="484"/>
      <c r="D1333" s="484"/>
      <c r="E1333" s="484"/>
      <c r="F1333" s="484"/>
      <c r="G1333" s="484"/>
      <c r="H1333" s="484"/>
      <c r="I1333" s="484"/>
    </row>
    <row r="1334" spans="2:9">
      <c r="B1334" s="484"/>
      <c r="C1334" s="484"/>
      <c r="D1334" s="484"/>
      <c r="E1334" s="484"/>
      <c r="F1334" s="484"/>
      <c r="G1334" s="484"/>
      <c r="H1334" s="484"/>
      <c r="I1334" s="484"/>
    </row>
    <row r="1335" spans="2:9">
      <c r="B1335" s="484"/>
      <c r="C1335" s="484"/>
      <c r="D1335" s="484"/>
      <c r="E1335" s="484"/>
      <c r="F1335" s="484"/>
      <c r="G1335" s="484"/>
      <c r="H1335" s="484"/>
      <c r="I1335" s="484"/>
    </row>
    <row r="1336" spans="2:9">
      <c r="B1336" s="484"/>
      <c r="C1336" s="484"/>
      <c r="D1336" s="484"/>
      <c r="E1336" s="484"/>
      <c r="F1336" s="484"/>
      <c r="G1336" s="484"/>
      <c r="H1336" s="484"/>
      <c r="I1336" s="484"/>
    </row>
    <row r="1337" spans="2:9">
      <c r="B1337" s="484"/>
      <c r="C1337" s="484"/>
      <c r="D1337" s="484"/>
      <c r="E1337" s="484"/>
      <c r="F1337" s="484"/>
      <c r="G1337" s="484"/>
      <c r="H1337" s="484"/>
      <c r="I1337" s="484"/>
    </row>
    <row r="1338" spans="2:9">
      <c r="B1338" s="484"/>
      <c r="C1338" s="484"/>
      <c r="D1338" s="484"/>
      <c r="E1338" s="484"/>
      <c r="F1338" s="484"/>
      <c r="G1338" s="484"/>
      <c r="H1338" s="484"/>
      <c r="I1338" s="484"/>
    </row>
    <row r="1339" spans="2:9">
      <c r="B1339" s="484"/>
      <c r="C1339" s="484"/>
      <c r="D1339" s="484"/>
      <c r="E1339" s="484"/>
      <c r="F1339" s="484"/>
      <c r="G1339" s="484"/>
      <c r="H1339" s="484"/>
      <c r="I1339" s="484"/>
    </row>
    <row r="1340" spans="2:9">
      <c r="B1340" s="484"/>
      <c r="C1340" s="484"/>
      <c r="D1340" s="484"/>
      <c r="E1340" s="484"/>
      <c r="F1340" s="484"/>
      <c r="G1340" s="484"/>
      <c r="H1340" s="484"/>
      <c r="I1340" s="484"/>
    </row>
    <row r="1341" spans="2:9">
      <c r="B1341" s="484"/>
      <c r="C1341" s="484"/>
      <c r="D1341" s="484"/>
      <c r="E1341" s="484"/>
      <c r="F1341" s="484"/>
      <c r="G1341" s="484"/>
      <c r="H1341" s="484"/>
      <c r="I1341" s="484"/>
    </row>
    <row r="1342" spans="2:9">
      <c r="B1342" s="484"/>
      <c r="C1342" s="484"/>
      <c r="D1342" s="484"/>
      <c r="E1342" s="484"/>
      <c r="F1342" s="484"/>
      <c r="G1342" s="484"/>
      <c r="H1342" s="484"/>
      <c r="I1342" s="484"/>
    </row>
    <row r="1343" spans="2:9">
      <c r="B1343" s="484"/>
      <c r="C1343" s="484"/>
      <c r="D1343" s="484"/>
      <c r="E1343" s="484"/>
      <c r="F1343" s="484"/>
      <c r="G1343" s="484"/>
      <c r="H1343" s="484"/>
      <c r="I1343" s="484"/>
    </row>
    <row r="1344" spans="2:9">
      <c r="B1344" s="484"/>
      <c r="C1344" s="484"/>
      <c r="D1344" s="484"/>
      <c r="E1344" s="484"/>
      <c r="F1344" s="484"/>
      <c r="G1344" s="484"/>
      <c r="H1344" s="484"/>
      <c r="I1344" s="484"/>
    </row>
    <row r="1345" spans="2:9">
      <c r="B1345" s="484"/>
      <c r="C1345" s="484"/>
      <c r="D1345" s="484"/>
      <c r="E1345" s="484"/>
      <c r="F1345" s="484"/>
      <c r="G1345" s="484"/>
      <c r="H1345" s="484"/>
      <c r="I1345" s="484"/>
    </row>
    <row r="1346" spans="2:9">
      <c r="B1346" s="484"/>
      <c r="C1346" s="484"/>
      <c r="D1346" s="484"/>
      <c r="E1346" s="484"/>
      <c r="F1346" s="484"/>
      <c r="G1346" s="484"/>
      <c r="H1346" s="484"/>
      <c r="I1346" s="484"/>
    </row>
    <row r="1347" spans="2:9">
      <c r="B1347" s="484"/>
      <c r="C1347" s="484"/>
      <c r="D1347" s="484"/>
      <c r="E1347" s="484"/>
      <c r="F1347" s="484"/>
      <c r="G1347" s="484"/>
      <c r="H1347" s="484"/>
      <c r="I1347" s="484"/>
    </row>
    <row r="1348" spans="2:9">
      <c r="B1348" s="484"/>
      <c r="C1348" s="484"/>
      <c r="D1348" s="484"/>
      <c r="E1348" s="484"/>
      <c r="F1348" s="484"/>
      <c r="G1348" s="484"/>
      <c r="H1348" s="484"/>
      <c r="I1348" s="484"/>
    </row>
    <row r="1349" spans="2:9">
      <c r="B1349" s="484"/>
      <c r="C1349" s="484"/>
      <c r="D1349" s="484"/>
      <c r="E1349" s="484"/>
      <c r="F1349" s="484"/>
      <c r="G1349" s="484"/>
      <c r="H1349" s="484"/>
      <c r="I1349" s="484"/>
    </row>
    <row r="1350" spans="2:9">
      <c r="B1350" s="484"/>
      <c r="C1350" s="484"/>
      <c r="D1350" s="484"/>
      <c r="E1350" s="484"/>
      <c r="F1350" s="484"/>
      <c r="G1350" s="484"/>
      <c r="H1350" s="484"/>
      <c r="I1350" s="484"/>
    </row>
    <row r="1351" spans="2:9">
      <c r="B1351" s="484"/>
      <c r="C1351" s="484"/>
      <c r="D1351" s="484"/>
      <c r="E1351" s="484"/>
      <c r="F1351" s="484"/>
      <c r="G1351" s="484"/>
      <c r="H1351" s="484"/>
      <c r="I1351" s="484"/>
    </row>
    <row r="1352" spans="2:9">
      <c r="B1352" s="484"/>
      <c r="C1352" s="484"/>
      <c r="D1352" s="484"/>
      <c r="E1352" s="484"/>
      <c r="F1352" s="484"/>
      <c r="G1352" s="484"/>
      <c r="H1352" s="484"/>
      <c r="I1352" s="484"/>
    </row>
    <row r="1353" spans="2:9">
      <c r="B1353" s="484"/>
      <c r="C1353" s="484"/>
      <c r="D1353" s="484"/>
      <c r="E1353" s="484"/>
      <c r="F1353" s="484"/>
      <c r="G1353" s="484"/>
      <c r="H1353" s="484"/>
      <c r="I1353" s="484"/>
    </row>
    <row r="1354" spans="2:9">
      <c r="B1354" s="484"/>
      <c r="C1354" s="484"/>
      <c r="D1354" s="484"/>
      <c r="E1354" s="484"/>
      <c r="F1354" s="484"/>
      <c r="G1354" s="484"/>
      <c r="H1354" s="484"/>
      <c r="I1354" s="484"/>
    </row>
    <row r="1355" spans="2:9">
      <c r="B1355" s="484"/>
      <c r="C1355" s="484"/>
      <c r="D1355" s="484"/>
      <c r="E1355" s="484"/>
      <c r="F1355" s="484"/>
      <c r="G1355" s="484"/>
      <c r="H1355" s="484"/>
      <c r="I1355" s="484"/>
    </row>
    <row r="1356" spans="2:9">
      <c r="B1356" s="484"/>
      <c r="C1356" s="484"/>
      <c r="D1356" s="484"/>
      <c r="E1356" s="484"/>
      <c r="F1356" s="484"/>
      <c r="G1356" s="484"/>
      <c r="H1356" s="484"/>
      <c r="I1356" s="484"/>
    </row>
    <row r="1357" spans="2:9">
      <c r="B1357" s="484"/>
      <c r="C1357" s="484"/>
      <c r="D1357" s="484"/>
      <c r="E1357" s="484"/>
      <c r="F1357" s="484"/>
      <c r="G1357" s="484"/>
      <c r="H1357" s="484"/>
      <c r="I1357" s="484"/>
    </row>
    <row r="1358" spans="2:9">
      <c r="B1358" s="484"/>
      <c r="C1358" s="484"/>
      <c r="D1358" s="484"/>
      <c r="E1358" s="484"/>
      <c r="F1358" s="484"/>
      <c r="G1358" s="484"/>
      <c r="H1358" s="484"/>
      <c r="I1358" s="484"/>
    </row>
    <row r="1359" spans="2:9">
      <c r="B1359" s="484"/>
      <c r="C1359" s="484"/>
      <c r="D1359" s="484"/>
      <c r="E1359" s="484"/>
      <c r="F1359" s="484"/>
      <c r="G1359" s="484"/>
      <c r="H1359" s="484"/>
      <c r="I1359" s="484"/>
    </row>
    <row r="1360" spans="2:9">
      <c r="B1360" s="484"/>
      <c r="C1360" s="484"/>
      <c r="D1360" s="484"/>
      <c r="E1360" s="484"/>
      <c r="F1360" s="484"/>
      <c r="G1360" s="484"/>
      <c r="H1360" s="484"/>
      <c r="I1360" s="484"/>
    </row>
    <row r="1361" spans="2:9">
      <c r="B1361" s="484"/>
      <c r="C1361" s="484"/>
      <c r="D1361" s="484"/>
      <c r="E1361" s="484"/>
      <c r="F1361" s="484"/>
      <c r="G1361" s="484"/>
      <c r="H1361" s="484"/>
      <c r="I1361" s="484"/>
    </row>
    <row r="1362" spans="2:9">
      <c r="B1362" s="484"/>
      <c r="C1362" s="484"/>
      <c r="D1362" s="484"/>
      <c r="E1362" s="484"/>
      <c r="F1362" s="484"/>
      <c r="G1362" s="484"/>
      <c r="H1362" s="484"/>
      <c r="I1362" s="484"/>
    </row>
    <row r="1363" spans="2:9">
      <c r="B1363" s="484"/>
      <c r="C1363" s="484"/>
      <c r="D1363" s="484"/>
      <c r="E1363" s="484"/>
      <c r="F1363" s="484"/>
      <c r="G1363" s="484"/>
      <c r="H1363" s="484"/>
      <c r="I1363" s="484"/>
    </row>
    <row r="1364" spans="2:9">
      <c r="B1364" s="484"/>
      <c r="C1364" s="484"/>
      <c r="D1364" s="484"/>
      <c r="E1364" s="484"/>
      <c r="F1364" s="484"/>
      <c r="G1364" s="484"/>
      <c r="H1364" s="484"/>
      <c r="I1364" s="484"/>
    </row>
    <row r="1365" spans="2:9">
      <c r="B1365" s="484"/>
      <c r="C1365" s="484"/>
      <c r="D1365" s="484"/>
      <c r="E1365" s="484"/>
      <c r="F1365" s="484"/>
      <c r="G1365" s="484"/>
      <c r="H1365" s="484"/>
      <c r="I1365" s="484"/>
    </row>
    <row r="1366" spans="2:9">
      <c r="B1366" s="484"/>
      <c r="C1366" s="484"/>
      <c r="D1366" s="484"/>
      <c r="E1366" s="484"/>
      <c r="F1366" s="484"/>
      <c r="G1366" s="484"/>
      <c r="H1366" s="484"/>
      <c r="I1366" s="484"/>
    </row>
    <row r="1367" spans="2:9">
      <c r="B1367" s="484"/>
      <c r="C1367" s="484"/>
      <c r="D1367" s="484"/>
      <c r="E1367" s="484"/>
      <c r="F1367" s="484"/>
      <c r="G1367" s="484"/>
      <c r="H1367" s="484"/>
      <c r="I1367" s="484"/>
    </row>
    <row r="1368" spans="2:9">
      <c r="B1368" s="484"/>
      <c r="C1368" s="484"/>
      <c r="D1368" s="484"/>
      <c r="E1368" s="484"/>
      <c r="F1368" s="484"/>
      <c r="G1368" s="484"/>
      <c r="H1368" s="484"/>
      <c r="I1368" s="484"/>
    </row>
    <row r="1369" spans="2:9">
      <c r="B1369" s="484"/>
      <c r="C1369" s="484"/>
      <c r="D1369" s="484"/>
      <c r="E1369" s="484"/>
      <c r="F1369" s="484"/>
      <c r="G1369" s="484"/>
      <c r="H1369" s="484"/>
      <c r="I1369" s="484"/>
    </row>
    <row r="1370" spans="2:9">
      <c r="B1370" s="484"/>
      <c r="C1370" s="484"/>
      <c r="D1370" s="484"/>
      <c r="E1370" s="484"/>
      <c r="F1370" s="484"/>
      <c r="G1370" s="484"/>
      <c r="H1370" s="484"/>
      <c r="I1370" s="484"/>
    </row>
    <row r="1371" spans="2:9">
      <c r="B1371" s="484"/>
      <c r="C1371" s="484"/>
      <c r="D1371" s="484"/>
      <c r="E1371" s="484"/>
      <c r="F1371" s="484"/>
      <c r="G1371" s="484"/>
      <c r="H1371" s="484"/>
      <c r="I1371" s="484"/>
    </row>
    <row r="1372" spans="2:9">
      <c r="B1372" s="484"/>
      <c r="C1372" s="484"/>
      <c r="D1372" s="484"/>
      <c r="E1372" s="484"/>
      <c r="F1372" s="484"/>
      <c r="G1372" s="484"/>
      <c r="H1372" s="484"/>
      <c r="I1372" s="484"/>
    </row>
    <row r="1373" spans="2:9">
      <c r="B1373" s="484"/>
      <c r="C1373" s="484"/>
      <c r="D1373" s="484"/>
      <c r="E1373" s="484"/>
      <c r="F1373" s="484"/>
      <c r="G1373" s="484"/>
      <c r="H1373" s="484"/>
      <c r="I1373" s="484"/>
    </row>
    <row r="1374" spans="2:9">
      <c r="B1374" s="484"/>
      <c r="C1374" s="484"/>
      <c r="D1374" s="484"/>
      <c r="E1374" s="484"/>
      <c r="F1374" s="484"/>
      <c r="G1374" s="484"/>
      <c r="H1374" s="484"/>
      <c r="I1374" s="484"/>
    </row>
    <row r="1375" spans="2:9">
      <c r="B1375" s="484"/>
      <c r="C1375" s="484"/>
      <c r="D1375" s="484"/>
      <c r="E1375" s="484"/>
      <c r="F1375" s="484"/>
      <c r="G1375" s="484"/>
      <c r="H1375" s="484"/>
      <c r="I1375" s="484"/>
    </row>
    <row r="1376" spans="2:9">
      <c r="B1376" s="484"/>
      <c r="C1376" s="484"/>
      <c r="D1376" s="484"/>
      <c r="E1376" s="484"/>
      <c r="F1376" s="484"/>
      <c r="G1376" s="484"/>
      <c r="H1376" s="484"/>
      <c r="I1376" s="484"/>
    </row>
    <row r="1377" spans="2:9">
      <c r="B1377" s="484"/>
      <c r="C1377" s="484"/>
      <c r="D1377" s="484"/>
      <c r="E1377" s="484"/>
      <c r="F1377" s="484"/>
      <c r="G1377" s="484"/>
      <c r="H1377" s="484"/>
      <c r="I1377" s="484"/>
    </row>
    <row r="1378" spans="2:9">
      <c r="B1378" s="484"/>
      <c r="C1378" s="484"/>
      <c r="D1378" s="484"/>
      <c r="E1378" s="484"/>
      <c r="F1378" s="484"/>
      <c r="G1378" s="484"/>
      <c r="H1378" s="484"/>
      <c r="I1378" s="484"/>
    </row>
    <row r="1379" spans="2:9">
      <c r="B1379" s="484"/>
      <c r="C1379" s="484"/>
      <c r="D1379" s="484"/>
      <c r="E1379" s="484"/>
      <c r="F1379" s="484"/>
      <c r="G1379" s="484"/>
      <c r="H1379" s="484"/>
      <c r="I1379" s="484"/>
    </row>
    <row r="1380" spans="2:9">
      <c r="B1380" s="484"/>
      <c r="C1380" s="484"/>
      <c r="D1380" s="484"/>
      <c r="E1380" s="484"/>
      <c r="F1380" s="484"/>
      <c r="G1380" s="484"/>
      <c r="H1380" s="484"/>
      <c r="I1380" s="484"/>
    </row>
    <row r="1381" spans="2:9">
      <c r="B1381" s="484"/>
      <c r="C1381" s="484"/>
      <c r="D1381" s="484"/>
      <c r="E1381" s="484"/>
      <c r="F1381" s="484"/>
      <c r="G1381" s="484"/>
      <c r="H1381" s="484"/>
      <c r="I1381" s="484"/>
    </row>
    <row r="1382" spans="2:9">
      <c r="B1382" s="484"/>
      <c r="C1382" s="484"/>
      <c r="D1382" s="484"/>
      <c r="E1382" s="484"/>
      <c r="F1382" s="484"/>
      <c r="G1382" s="484"/>
      <c r="H1382" s="484"/>
      <c r="I1382" s="484"/>
    </row>
    <row r="1383" spans="2:9">
      <c r="B1383" s="484"/>
      <c r="C1383" s="484"/>
      <c r="D1383" s="484"/>
      <c r="E1383" s="484"/>
      <c r="F1383" s="484"/>
      <c r="G1383" s="484"/>
      <c r="H1383" s="484"/>
      <c r="I1383" s="484"/>
    </row>
    <row r="1384" spans="2:9">
      <c r="B1384" s="484"/>
      <c r="C1384" s="484"/>
      <c r="D1384" s="484"/>
      <c r="E1384" s="484"/>
      <c r="F1384" s="484"/>
      <c r="G1384" s="484"/>
      <c r="H1384" s="484"/>
      <c r="I1384" s="484"/>
    </row>
    <row r="1385" spans="2:9">
      <c r="B1385" s="484"/>
      <c r="C1385" s="484"/>
      <c r="D1385" s="484"/>
      <c r="E1385" s="484"/>
      <c r="F1385" s="484"/>
      <c r="G1385" s="484"/>
      <c r="H1385" s="484"/>
      <c r="I1385" s="484"/>
    </row>
    <row r="1386" spans="2:9">
      <c r="B1386" s="484"/>
      <c r="C1386" s="484"/>
      <c r="D1386" s="484"/>
      <c r="E1386" s="484"/>
      <c r="F1386" s="484"/>
      <c r="G1386" s="484"/>
      <c r="H1386" s="484"/>
      <c r="I1386" s="484"/>
    </row>
    <row r="1387" spans="2:9">
      <c r="B1387" s="484"/>
      <c r="C1387" s="484"/>
      <c r="D1387" s="484"/>
      <c r="E1387" s="484"/>
      <c r="F1387" s="484"/>
      <c r="G1387" s="484"/>
      <c r="H1387" s="484"/>
      <c r="I1387" s="484"/>
    </row>
    <row r="1388" spans="2:9">
      <c r="B1388" s="484"/>
      <c r="C1388" s="484"/>
      <c r="D1388" s="484"/>
      <c r="E1388" s="484"/>
      <c r="F1388" s="484"/>
      <c r="G1388" s="484"/>
      <c r="H1388" s="484"/>
      <c r="I1388" s="484"/>
    </row>
    <row r="1389" spans="2:9">
      <c r="B1389" s="484"/>
      <c r="C1389" s="484"/>
      <c r="D1389" s="484"/>
      <c r="E1389" s="484"/>
      <c r="F1389" s="484"/>
      <c r="G1389" s="484"/>
      <c r="H1389" s="484"/>
      <c r="I1389" s="484"/>
    </row>
    <row r="1390" spans="2:9">
      <c r="B1390" s="484"/>
      <c r="C1390" s="484"/>
      <c r="D1390" s="484"/>
      <c r="E1390" s="484"/>
      <c r="F1390" s="484"/>
      <c r="G1390" s="484"/>
      <c r="H1390" s="484"/>
      <c r="I1390" s="484"/>
    </row>
    <row r="1391" spans="2:9">
      <c r="B1391" s="484"/>
      <c r="C1391" s="484"/>
      <c r="D1391" s="484"/>
      <c r="E1391" s="484"/>
      <c r="F1391" s="484"/>
      <c r="G1391" s="484"/>
      <c r="H1391" s="484"/>
      <c r="I1391" s="484"/>
    </row>
    <row r="1392" spans="2:9">
      <c r="B1392" s="484"/>
      <c r="C1392" s="484"/>
      <c r="D1392" s="484"/>
      <c r="E1392" s="484"/>
      <c r="F1392" s="484"/>
      <c r="G1392" s="484"/>
      <c r="H1392" s="484"/>
      <c r="I1392" s="484"/>
    </row>
    <row r="1393" spans="2:9">
      <c r="B1393" s="484"/>
      <c r="C1393" s="484"/>
      <c r="D1393" s="484"/>
      <c r="E1393" s="484"/>
      <c r="F1393" s="484"/>
      <c r="G1393" s="484"/>
      <c r="H1393" s="484"/>
      <c r="I1393" s="484"/>
    </row>
    <row r="1394" spans="2:9">
      <c r="B1394" s="484"/>
      <c r="C1394" s="484"/>
      <c r="D1394" s="484"/>
      <c r="E1394" s="484"/>
      <c r="F1394" s="484"/>
      <c r="G1394" s="484"/>
      <c r="H1394" s="484"/>
      <c r="I1394" s="484"/>
    </row>
    <row r="1395" spans="2:9">
      <c r="B1395" s="484"/>
      <c r="C1395" s="484"/>
      <c r="D1395" s="484"/>
      <c r="E1395" s="484"/>
      <c r="F1395" s="484"/>
      <c r="G1395" s="484"/>
      <c r="H1395" s="484"/>
      <c r="I1395" s="484"/>
    </row>
    <row r="1396" spans="2:9">
      <c r="B1396" s="484"/>
      <c r="C1396" s="484"/>
      <c r="D1396" s="484"/>
      <c r="E1396" s="484"/>
      <c r="F1396" s="484"/>
      <c r="G1396" s="484"/>
      <c r="H1396" s="484"/>
      <c r="I1396" s="484"/>
    </row>
    <row r="1397" spans="2:9">
      <c r="B1397" s="484"/>
      <c r="C1397" s="484"/>
      <c r="D1397" s="484"/>
      <c r="E1397" s="484"/>
      <c r="F1397" s="484"/>
      <c r="G1397" s="484"/>
      <c r="H1397" s="484"/>
      <c r="I1397" s="484"/>
    </row>
    <row r="1398" spans="2:9">
      <c r="B1398" s="484"/>
      <c r="C1398" s="484"/>
      <c r="D1398" s="484"/>
      <c r="E1398" s="484"/>
      <c r="F1398" s="484"/>
      <c r="G1398" s="484"/>
      <c r="H1398" s="484"/>
      <c r="I1398" s="484"/>
    </row>
    <row r="1399" spans="2:9">
      <c r="B1399" s="484"/>
      <c r="C1399" s="484"/>
      <c r="D1399" s="484"/>
      <c r="E1399" s="484"/>
      <c r="F1399" s="484"/>
      <c r="G1399" s="484"/>
      <c r="H1399" s="484"/>
      <c r="I1399" s="484"/>
    </row>
    <row r="1400" spans="2:9">
      <c r="B1400" s="484"/>
      <c r="C1400" s="484"/>
      <c r="D1400" s="484"/>
      <c r="E1400" s="484"/>
      <c r="F1400" s="484"/>
      <c r="G1400" s="484"/>
      <c r="H1400" s="484"/>
      <c r="I1400" s="484"/>
    </row>
    <row r="1401" spans="2:9">
      <c r="B1401" s="484"/>
      <c r="C1401" s="484"/>
      <c r="D1401" s="484"/>
      <c r="E1401" s="484"/>
      <c r="F1401" s="484"/>
      <c r="G1401" s="484"/>
      <c r="H1401" s="484"/>
      <c r="I1401" s="484"/>
    </row>
    <row r="1402" spans="2:9">
      <c r="B1402" s="484"/>
      <c r="C1402" s="484"/>
      <c r="D1402" s="484"/>
      <c r="E1402" s="484"/>
      <c r="F1402" s="484"/>
      <c r="G1402" s="484"/>
      <c r="H1402" s="484"/>
      <c r="I1402" s="484"/>
    </row>
    <row r="1403" spans="2:9">
      <c r="B1403" s="484"/>
      <c r="C1403" s="484"/>
      <c r="D1403" s="484"/>
      <c r="E1403" s="484"/>
      <c r="F1403" s="484"/>
      <c r="G1403" s="484"/>
      <c r="H1403" s="484"/>
      <c r="I1403" s="484"/>
    </row>
    <row r="1404" spans="2:9">
      <c r="B1404" s="484"/>
      <c r="C1404" s="484"/>
      <c r="D1404" s="484"/>
      <c r="E1404" s="484"/>
      <c r="F1404" s="484"/>
      <c r="G1404" s="484"/>
      <c r="H1404" s="484"/>
      <c r="I1404" s="484"/>
    </row>
    <row r="1405" spans="2:9">
      <c r="B1405" s="484"/>
      <c r="C1405" s="484"/>
      <c r="D1405" s="484"/>
      <c r="E1405" s="484"/>
      <c r="F1405" s="484"/>
      <c r="G1405" s="484"/>
      <c r="H1405" s="484"/>
      <c r="I1405" s="484"/>
    </row>
    <row r="1406" spans="2:9">
      <c r="B1406" s="484"/>
      <c r="C1406" s="484"/>
      <c r="D1406" s="484"/>
      <c r="E1406" s="484"/>
      <c r="F1406" s="484"/>
      <c r="G1406" s="484"/>
      <c r="H1406" s="484"/>
      <c r="I1406" s="484"/>
    </row>
    <row r="1407" spans="2:9">
      <c r="B1407" s="484"/>
      <c r="C1407" s="484"/>
      <c r="D1407" s="484"/>
      <c r="E1407" s="484"/>
      <c r="F1407" s="484"/>
      <c r="G1407" s="484"/>
      <c r="H1407" s="484"/>
      <c r="I1407" s="484"/>
    </row>
    <row r="1408" spans="2:9">
      <c r="B1408" s="484"/>
      <c r="C1408" s="484"/>
      <c r="D1408" s="484"/>
      <c r="E1408" s="484"/>
      <c r="F1408" s="484"/>
      <c r="G1408" s="484"/>
      <c r="H1408" s="484"/>
      <c r="I1408" s="484"/>
    </row>
    <row r="1409" spans="2:9">
      <c r="B1409" s="484"/>
      <c r="C1409" s="484"/>
      <c r="D1409" s="484"/>
      <c r="E1409" s="484"/>
      <c r="F1409" s="484"/>
      <c r="G1409" s="484"/>
      <c r="H1409" s="484"/>
      <c r="I1409" s="484"/>
    </row>
    <row r="1410" spans="2:9">
      <c r="B1410" s="484"/>
      <c r="C1410" s="484"/>
      <c r="D1410" s="484"/>
      <c r="E1410" s="484"/>
      <c r="F1410" s="484"/>
      <c r="G1410" s="484"/>
      <c r="H1410" s="484"/>
      <c r="I1410" s="484"/>
    </row>
    <row r="1411" spans="2:9">
      <c r="B1411" s="484"/>
      <c r="C1411" s="484"/>
      <c r="D1411" s="484"/>
      <c r="E1411" s="484"/>
      <c r="F1411" s="484"/>
      <c r="G1411" s="484"/>
      <c r="H1411" s="484"/>
      <c r="I1411" s="484"/>
    </row>
    <row r="1412" spans="2:9">
      <c r="B1412" s="484"/>
      <c r="C1412" s="484"/>
      <c r="D1412" s="484"/>
      <c r="E1412" s="484"/>
      <c r="F1412" s="484"/>
      <c r="G1412" s="484"/>
      <c r="H1412" s="484"/>
      <c r="I1412" s="484"/>
    </row>
    <row r="1413" spans="2:9">
      <c r="B1413" s="484"/>
      <c r="C1413" s="484"/>
      <c r="D1413" s="484"/>
      <c r="E1413" s="484"/>
      <c r="F1413" s="484"/>
      <c r="G1413" s="484"/>
      <c r="H1413" s="484"/>
      <c r="I1413" s="484"/>
    </row>
    <row r="1414" spans="2:9">
      <c r="B1414" s="484"/>
      <c r="C1414" s="484"/>
      <c r="D1414" s="484"/>
      <c r="E1414" s="484"/>
      <c r="F1414" s="484"/>
      <c r="G1414" s="484"/>
      <c r="H1414" s="484"/>
      <c r="I1414" s="484"/>
    </row>
    <row r="1415" spans="2:9">
      <c r="B1415" s="484"/>
      <c r="C1415" s="484"/>
      <c r="D1415" s="484"/>
      <c r="E1415" s="484"/>
      <c r="F1415" s="484"/>
      <c r="G1415" s="484"/>
      <c r="H1415" s="484"/>
      <c r="I1415" s="484"/>
    </row>
    <row r="1416" spans="2:9">
      <c r="B1416" s="484"/>
      <c r="C1416" s="484"/>
      <c r="D1416" s="484"/>
      <c r="E1416" s="484"/>
      <c r="F1416" s="484"/>
      <c r="G1416" s="484"/>
      <c r="H1416" s="484"/>
      <c r="I1416" s="484"/>
    </row>
    <row r="1417" spans="2:9">
      <c r="B1417" s="484"/>
      <c r="C1417" s="484"/>
      <c r="D1417" s="484"/>
      <c r="E1417" s="484"/>
      <c r="F1417" s="484"/>
      <c r="G1417" s="484"/>
      <c r="H1417" s="484"/>
      <c r="I1417" s="484"/>
    </row>
    <row r="1418" spans="2:9">
      <c r="B1418" s="484"/>
      <c r="C1418" s="484"/>
      <c r="D1418" s="484"/>
      <c r="E1418" s="484"/>
      <c r="F1418" s="484"/>
      <c r="G1418" s="484"/>
      <c r="H1418" s="484"/>
      <c r="I1418" s="484"/>
    </row>
    <row r="1419" spans="2:9">
      <c r="B1419" s="484"/>
      <c r="C1419" s="484"/>
      <c r="D1419" s="484"/>
      <c r="E1419" s="484"/>
      <c r="F1419" s="484"/>
      <c r="G1419" s="484"/>
      <c r="H1419" s="484"/>
      <c r="I1419" s="484"/>
    </row>
    <row r="1420" spans="2:9">
      <c r="B1420" s="484"/>
      <c r="C1420" s="484"/>
      <c r="D1420" s="484"/>
      <c r="E1420" s="484"/>
      <c r="F1420" s="484"/>
      <c r="G1420" s="484"/>
      <c r="H1420" s="484"/>
      <c r="I1420" s="484"/>
    </row>
    <row r="1421" spans="2:9">
      <c r="B1421" s="484"/>
      <c r="C1421" s="484"/>
      <c r="D1421" s="484"/>
      <c r="E1421" s="484"/>
      <c r="F1421" s="484"/>
      <c r="G1421" s="484"/>
      <c r="H1421" s="484"/>
      <c r="I1421" s="484"/>
    </row>
    <row r="1422" spans="2:9">
      <c r="B1422" s="484"/>
      <c r="C1422" s="484"/>
      <c r="D1422" s="484"/>
      <c r="E1422" s="484"/>
      <c r="F1422" s="484"/>
      <c r="G1422" s="484"/>
      <c r="H1422" s="484"/>
      <c r="I1422" s="484"/>
    </row>
    <row r="1423" spans="2:9">
      <c r="B1423" s="484"/>
      <c r="C1423" s="484"/>
      <c r="D1423" s="484"/>
      <c r="E1423" s="484"/>
      <c r="F1423" s="484"/>
      <c r="G1423" s="484"/>
      <c r="H1423" s="484"/>
      <c r="I1423" s="484"/>
    </row>
    <row r="1424" spans="2:9">
      <c r="B1424" s="484"/>
      <c r="C1424" s="484"/>
      <c r="D1424" s="484"/>
      <c r="E1424" s="484"/>
      <c r="F1424" s="484"/>
      <c r="G1424" s="484"/>
      <c r="H1424" s="484"/>
      <c r="I1424" s="484"/>
    </row>
    <row r="1425" spans="2:9">
      <c r="B1425" s="484"/>
      <c r="C1425" s="484"/>
      <c r="D1425" s="484"/>
      <c r="E1425" s="484"/>
      <c r="F1425" s="484"/>
      <c r="G1425" s="484"/>
      <c r="H1425" s="484"/>
      <c r="I1425" s="484"/>
    </row>
    <row r="1426" spans="2:9">
      <c r="B1426" s="484"/>
      <c r="C1426" s="484"/>
      <c r="D1426" s="484"/>
      <c r="E1426" s="484"/>
      <c r="F1426" s="484"/>
      <c r="G1426" s="484"/>
      <c r="H1426" s="484"/>
      <c r="I1426" s="484"/>
    </row>
    <row r="1427" spans="2:9">
      <c r="B1427" s="484"/>
      <c r="C1427" s="484"/>
      <c r="D1427" s="484"/>
      <c r="E1427" s="484"/>
      <c r="F1427" s="484"/>
      <c r="G1427" s="484"/>
      <c r="H1427" s="484"/>
      <c r="I1427" s="484"/>
    </row>
    <row r="1428" spans="2:9">
      <c r="B1428" s="484"/>
      <c r="C1428" s="484"/>
      <c r="D1428" s="484"/>
      <c r="E1428" s="484"/>
      <c r="F1428" s="484"/>
      <c r="G1428" s="484"/>
      <c r="H1428" s="484"/>
      <c r="I1428" s="484"/>
    </row>
    <row r="1429" spans="2:9">
      <c r="B1429" s="484"/>
      <c r="C1429" s="484"/>
      <c r="D1429" s="484"/>
      <c r="E1429" s="484"/>
      <c r="F1429" s="484"/>
      <c r="G1429" s="484"/>
      <c r="H1429" s="484"/>
      <c r="I1429" s="484"/>
    </row>
    <row r="1430" spans="2:9">
      <c r="B1430" s="484"/>
      <c r="C1430" s="484"/>
      <c r="D1430" s="484"/>
      <c r="E1430" s="484"/>
      <c r="F1430" s="484"/>
      <c r="G1430" s="484"/>
      <c r="H1430" s="484"/>
      <c r="I1430" s="484"/>
    </row>
    <row r="1431" spans="2:9">
      <c r="B1431" s="484"/>
      <c r="C1431" s="484"/>
      <c r="D1431" s="484"/>
      <c r="E1431" s="484"/>
      <c r="F1431" s="484"/>
      <c r="G1431" s="484"/>
      <c r="H1431" s="484"/>
      <c r="I1431" s="484"/>
    </row>
    <row r="1432" spans="2:9">
      <c r="B1432" s="484"/>
      <c r="C1432" s="484"/>
      <c r="D1432" s="484"/>
      <c r="E1432" s="484"/>
      <c r="F1432" s="484"/>
      <c r="G1432" s="484"/>
      <c r="H1432" s="484"/>
      <c r="I1432" s="484"/>
    </row>
    <row r="1433" spans="2:9">
      <c r="B1433" s="484"/>
      <c r="C1433" s="484"/>
      <c r="D1433" s="484"/>
      <c r="E1433" s="484"/>
      <c r="F1433" s="484"/>
      <c r="G1433" s="484"/>
      <c r="H1433" s="484"/>
      <c r="I1433" s="484"/>
    </row>
    <row r="1434" spans="2:9">
      <c r="B1434" s="484"/>
      <c r="C1434" s="484"/>
      <c r="D1434" s="484"/>
      <c r="E1434" s="484"/>
      <c r="F1434" s="484"/>
      <c r="G1434" s="484"/>
      <c r="H1434" s="484"/>
      <c r="I1434" s="484"/>
    </row>
    <row r="1435" spans="2:9">
      <c r="B1435" s="484"/>
      <c r="C1435" s="484"/>
      <c r="D1435" s="484"/>
      <c r="E1435" s="484"/>
      <c r="F1435" s="484"/>
      <c r="G1435" s="484"/>
      <c r="H1435" s="484"/>
      <c r="I1435" s="484"/>
    </row>
    <row r="1436" spans="2:9">
      <c r="B1436" s="484"/>
      <c r="C1436" s="484"/>
      <c r="D1436" s="484"/>
      <c r="E1436" s="484"/>
      <c r="F1436" s="484"/>
      <c r="G1436" s="484"/>
      <c r="H1436" s="484"/>
      <c r="I1436" s="484"/>
    </row>
    <row r="1437" spans="2:9">
      <c r="B1437" s="484"/>
      <c r="C1437" s="484"/>
      <c r="D1437" s="484"/>
      <c r="E1437" s="484"/>
      <c r="F1437" s="484"/>
      <c r="G1437" s="484"/>
      <c r="H1437" s="484"/>
      <c r="I1437" s="484"/>
    </row>
    <row r="1438" spans="2:9">
      <c r="B1438" s="484"/>
      <c r="C1438" s="484"/>
      <c r="D1438" s="484"/>
      <c r="E1438" s="484"/>
      <c r="F1438" s="484"/>
      <c r="G1438" s="484"/>
      <c r="H1438" s="484"/>
      <c r="I1438" s="484"/>
    </row>
    <row r="1439" spans="2:9">
      <c r="B1439" s="484"/>
      <c r="C1439" s="484"/>
      <c r="D1439" s="484"/>
      <c r="E1439" s="484"/>
      <c r="F1439" s="484"/>
      <c r="G1439" s="484"/>
      <c r="H1439" s="484"/>
      <c r="I1439" s="484"/>
    </row>
    <row r="1440" spans="2:9">
      <c r="B1440" s="484"/>
      <c r="C1440" s="484"/>
      <c r="D1440" s="484"/>
      <c r="E1440" s="484"/>
      <c r="F1440" s="484"/>
      <c r="G1440" s="484"/>
      <c r="H1440" s="484"/>
      <c r="I1440" s="484"/>
    </row>
    <row r="1441" spans="2:9">
      <c r="B1441" s="484"/>
      <c r="C1441" s="484"/>
      <c r="D1441" s="484"/>
      <c r="E1441" s="484"/>
      <c r="F1441" s="484"/>
      <c r="G1441" s="484"/>
      <c r="H1441" s="484"/>
      <c r="I1441" s="484"/>
    </row>
    <row r="1442" spans="2:9">
      <c r="B1442" s="484"/>
      <c r="C1442" s="484"/>
      <c r="D1442" s="484"/>
      <c r="E1442" s="484"/>
      <c r="F1442" s="484"/>
      <c r="G1442" s="484"/>
      <c r="H1442" s="484"/>
      <c r="I1442" s="484"/>
    </row>
    <row r="1443" spans="2:9">
      <c r="B1443" s="484"/>
      <c r="C1443" s="484"/>
      <c r="D1443" s="484"/>
      <c r="E1443" s="484"/>
      <c r="F1443" s="484"/>
      <c r="G1443" s="484"/>
      <c r="H1443" s="484"/>
      <c r="I1443" s="484"/>
    </row>
    <row r="1444" spans="2:9">
      <c r="B1444" s="484"/>
      <c r="C1444" s="484"/>
      <c r="D1444" s="484"/>
      <c r="E1444" s="484"/>
      <c r="F1444" s="484"/>
      <c r="G1444" s="484"/>
      <c r="H1444" s="484"/>
      <c r="I1444" s="484"/>
    </row>
    <row r="1445" spans="2:9">
      <c r="B1445" s="484"/>
      <c r="C1445" s="484"/>
      <c r="D1445" s="484"/>
      <c r="E1445" s="484"/>
      <c r="F1445" s="484"/>
      <c r="G1445" s="484"/>
      <c r="H1445" s="484"/>
      <c r="I1445" s="484"/>
    </row>
    <row r="1446" spans="2:9">
      <c r="B1446" s="484"/>
      <c r="C1446" s="484"/>
      <c r="D1446" s="484"/>
      <c r="E1446" s="484"/>
      <c r="F1446" s="484"/>
      <c r="G1446" s="484"/>
      <c r="H1446" s="484"/>
      <c r="I1446" s="484"/>
    </row>
    <row r="1447" spans="2:9">
      <c r="B1447" s="484"/>
      <c r="C1447" s="484"/>
      <c r="D1447" s="484"/>
      <c r="E1447" s="484"/>
      <c r="F1447" s="484"/>
      <c r="G1447" s="484"/>
      <c r="H1447" s="484"/>
      <c r="I1447" s="484"/>
    </row>
    <row r="1448" spans="2:9">
      <c r="B1448" s="484"/>
      <c r="C1448" s="484"/>
      <c r="D1448" s="484"/>
      <c r="E1448" s="484"/>
      <c r="F1448" s="484"/>
      <c r="G1448" s="484"/>
      <c r="H1448" s="484"/>
      <c r="I1448" s="484"/>
    </row>
    <row r="1449" spans="2:9">
      <c r="B1449" s="484"/>
      <c r="C1449" s="484"/>
      <c r="D1449" s="484"/>
      <c r="E1449" s="484"/>
      <c r="F1449" s="484"/>
      <c r="G1449" s="484"/>
      <c r="H1449" s="484"/>
      <c r="I1449" s="484"/>
    </row>
    <row r="1450" spans="2:9">
      <c r="B1450" s="484"/>
      <c r="C1450" s="484"/>
      <c r="D1450" s="484"/>
      <c r="E1450" s="484"/>
      <c r="F1450" s="484"/>
      <c r="G1450" s="484"/>
      <c r="H1450" s="484"/>
      <c r="I1450" s="484"/>
    </row>
    <row r="1451" spans="2:9">
      <c r="B1451" s="484"/>
      <c r="C1451" s="484"/>
      <c r="D1451" s="484"/>
      <c r="E1451" s="484"/>
      <c r="F1451" s="484"/>
      <c r="G1451" s="484"/>
      <c r="H1451" s="484"/>
      <c r="I1451" s="484"/>
    </row>
    <row r="1452" spans="2:9">
      <c r="B1452" s="484"/>
      <c r="C1452" s="484"/>
      <c r="D1452" s="484"/>
      <c r="E1452" s="484"/>
      <c r="F1452" s="484"/>
      <c r="G1452" s="484"/>
      <c r="H1452" s="484"/>
      <c r="I1452" s="484"/>
    </row>
    <row r="1453" spans="2:9">
      <c r="B1453" s="484"/>
      <c r="C1453" s="484"/>
      <c r="D1453" s="484"/>
      <c r="E1453" s="484"/>
      <c r="F1453" s="484"/>
      <c r="G1453" s="484"/>
      <c r="H1453" s="484"/>
      <c r="I1453" s="484"/>
    </row>
    <row r="1454" spans="2:9">
      <c r="B1454" s="484"/>
      <c r="C1454" s="484"/>
      <c r="D1454" s="484"/>
      <c r="E1454" s="484"/>
      <c r="F1454" s="484"/>
      <c r="G1454" s="484"/>
      <c r="H1454" s="484"/>
      <c r="I1454" s="484"/>
    </row>
    <row r="1455" spans="2:9">
      <c r="B1455" s="484"/>
      <c r="C1455" s="484"/>
      <c r="D1455" s="484"/>
      <c r="E1455" s="484"/>
      <c r="F1455" s="484"/>
      <c r="G1455" s="484"/>
      <c r="H1455" s="484"/>
      <c r="I1455" s="484"/>
    </row>
    <row r="1456" spans="2:9">
      <c r="B1456" s="484"/>
      <c r="C1456" s="484"/>
      <c r="D1456" s="484"/>
      <c r="E1456" s="484"/>
      <c r="F1456" s="484"/>
      <c r="G1456" s="484"/>
      <c r="H1456" s="484"/>
      <c r="I1456" s="484"/>
    </row>
    <row r="1457" spans="2:9">
      <c r="B1457" s="484"/>
      <c r="C1457" s="484"/>
      <c r="D1457" s="484"/>
      <c r="E1457" s="484"/>
      <c r="F1457" s="484"/>
      <c r="G1457" s="484"/>
      <c r="H1457" s="484"/>
      <c r="I1457" s="484"/>
    </row>
    <row r="1458" spans="2:9">
      <c r="B1458" s="484"/>
      <c r="C1458" s="484"/>
      <c r="D1458" s="484"/>
      <c r="E1458" s="484"/>
      <c r="F1458" s="484"/>
      <c r="G1458" s="484"/>
      <c r="H1458" s="484"/>
      <c r="I1458" s="484"/>
    </row>
    <row r="1459" spans="2:9">
      <c r="B1459" s="484"/>
      <c r="C1459" s="484"/>
      <c r="D1459" s="484"/>
      <c r="E1459" s="484"/>
      <c r="F1459" s="484"/>
      <c r="G1459" s="484"/>
      <c r="H1459" s="484"/>
      <c r="I1459" s="484"/>
    </row>
    <row r="1460" spans="2:9">
      <c r="B1460" s="484"/>
      <c r="C1460" s="484"/>
      <c r="D1460" s="484"/>
      <c r="E1460" s="484"/>
      <c r="F1460" s="484"/>
      <c r="G1460" s="484"/>
      <c r="H1460" s="484"/>
      <c r="I1460" s="484"/>
    </row>
    <row r="1461" spans="2:9">
      <c r="B1461" s="484"/>
      <c r="C1461" s="484"/>
      <c r="D1461" s="484"/>
      <c r="E1461" s="484"/>
      <c r="F1461" s="484"/>
      <c r="G1461" s="484"/>
      <c r="H1461" s="484"/>
      <c r="I1461" s="484"/>
    </row>
    <row r="1462" spans="2:9">
      <c r="B1462" s="484"/>
      <c r="C1462" s="484"/>
      <c r="D1462" s="484"/>
      <c r="E1462" s="484"/>
      <c r="F1462" s="484"/>
      <c r="G1462" s="484"/>
      <c r="H1462" s="484"/>
      <c r="I1462" s="484"/>
    </row>
    <row r="1463" spans="2:9">
      <c r="B1463" s="484"/>
      <c r="C1463" s="484"/>
      <c r="D1463" s="484"/>
      <c r="E1463" s="484"/>
      <c r="F1463" s="484"/>
      <c r="G1463" s="484"/>
      <c r="H1463" s="484"/>
      <c r="I1463" s="484"/>
    </row>
    <row r="1464" spans="2:9">
      <c r="B1464" s="484"/>
      <c r="C1464" s="484"/>
      <c r="D1464" s="484"/>
      <c r="E1464" s="484"/>
      <c r="F1464" s="484"/>
      <c r="G1464" s="484"/>
      <c r="H1464" s="484"/>
      <c r="I1464" s="484"/>
    </row>
    <row r="1465" spans="2:9">
      <c r="B1465" s="484"/>
      <c r="C1465" s="484"/>
      <c r="D1465" s="484"/>
      <c r="E1465" s="484"/>
      <c r="F1465" s="484"/>
      <c r="G1465" s="484"/>
      <c r="H1465" s="484"/>
      <c r="I1465" s="484"/>
    </row>
    <row r="1466" spans="2:9">
      <c r="B1466" s="484"/>
      <c r="C1466" s="484"/>
      <c r="D1466" s="484"/>
      <c r="E1466" s="484"/>
      <c r="F1466" s="484"/>
      <c r="G1466" s="484"/>
      <c r="H1466" s="484"/>
      <c r="I1466" s="484"/>
    </row>
    <row r="1467" spans="2:9">
      <c r="B1467" s="484"/>
      <c r="C1467" s="484"/>
      <c r="D1467" s="484"/>
      <c r="E1467" s="484"/>
      <c r="F1467" s="484"/>
      <c r="G1467" s="484"/>
      <c r="H1467" s="484"/>
      <c r="I1467" s="484"/>
    </row>
    <row r="1468" spans="2:9">
      <c r="B1468" s="484"/>
      <c r="C1468" s="484"/>
      <c r="D1468" s="484"/>
      <c r="E1468" s="484"/>
      <c r="F1468" s="484"/>
      <c r="G1468" s="484"/>
      <c r="H1468" s="484"/>
      <c r="I1468" s="484"/>
    </row>
    <row r="1469" spans="2:9">
      <c r="B1469" s="484"/>
      <c r="C1469" s="484"/>
      <c r="D1469" s="484"/>
      <c r="E1469" s="484"/>
      <c r="F1469" s="484"/>
      <c r="G1469" s="484"/>
      <c r="H1469" s="484"/>
      <c r="I1469" s="484"/>
    </row>
    <row r="1470" spans="2:9">
      <c r="B1470" s="484"/>
      <c r="C1470" s="484"/>
      <c r="D1470" s="484"/>
      <c r="E1470" s="484"/>
      <c r="F1470" s="484"/>
      <c r="G1470" s="484"/>
      <c r="H1470" s="484"/>
      <c r="I1470" s="484"/>
    </row>
    <row r="1471" spans="2:9">
      <c r="B1471" s="484"/>
      <c r="C1471" s="484"/>
      <c r="D1471" s="484"/>
      <c r="E1471" s="484"/>
      <c r="F1471" s="484"/>
      <c r="G1471" s="484"/>
      <c r="H1471" s="484"/>
      <c r="I1471" s="484"/>
    </row>
    <row r="1472" spans="2:9">
      <c r="B1472" s="484"/>
      <c r="C1472" s="484"/>
      <c r="D1472" s="484"/>
      <c r="E1472" s="484"/>
      <c r="F1472" s="484"/>
      <c r="G1472" s="484"/>
      <c r="H1472" s="484"/>
      <c r="I1472" s="484"/>
    </row>
    <row r="1473" spans="2:9">
      <c r="B1473" s="484"/>
      <c r="C1473" s="484"/>
      <c r="D1473" s="484"/>
      <c r="E1473" s="484"/>
      <c r="F1473" s="484"/>
      <c r="G1473" s="484"/>
      <c r="H1473" s="484"/>
      <c r="I1473" s="484"/>
    </row>
    <row r="1474" spans="2:9">
      <c r="B1474" s="484"/>
      <c r="C1474" s="484"/>
      <c r="D1474" s="484"/>
      <c r="E1474" s="484"/>
      <c r="F1474" s="484"/>
      <c r="G1474" s="484"/>
      <c r="H1474" s="484"/>
      <c r="I1474" s="484"/>
    </row>
    <row r="1475" spans="2:9">
      <c r="B1475" s="484"/>
      <c r="C1475" s="484"/>
      <c r="D1475" s="484"/>
      <c r="E1475" s="484"/>
      <c r="F1475" s="484"/>
      <c r="G1475" s="484"/>
      <c r="H1475" s="484"/>
      <c r="I1475" s="484"/>
    </row>
    <row r="1476" spans="2:9">
      <c r="B1476" s="484"/>
      <c r="C1476" s="484"/>
      <c r="D1476" s="484"/>
      <c r="E1476" s="484"/>
      <c r="F1476" s="484"/>
      <c r="G1476" s="484"/>
      <c r="H1476" s="484"/>
      <c r="I1476" s="484"/>
    </row>
    <row r="1477" spans="2:9">
      <c r="B1477" s="484"/>
      <c r="C1477" s="484"/>
      <c r="D1477" s="484"/>
      <c r="E1477" s="484"/>
      <c r="F1477" s="484"/>
      <c r="G1477" s="484"/>
      <c r="H1477" s="484"/>
      <c r="I1477" s="484"/>
    </row>
    <row r="1478" spans="2:9">
      <c r="B1478" s="484"/>
      <c r="C1478" s="484"/>
      <c r="D1478" s="484"/>
      <c r="E1478" s="484"/>
      <c r="F1478" s="484"/>
      <c r="G1478" s="484"/>
      <c r="H1478" s="484"/>
      <c r="I1478" s="484"/>
    </row>
    <row r="1479" spans="2:9">
      <c r="B1479" s="484"/>
      <c r="C1479" s="484"/>
      <c r="D1479" s="484"/>
      <c r="E1479" s="484"/>
      <c r="F1479" s="484"/>
      <c r="G1479" s="484"/>
      <c r="H1479" s="484"/>
      <c r="I1479" s="484"/>
    </row>
    <row r="1480" spans="2:9">
      <c r="B1480" s="484"/>
      <c r="C1480" s="484"/>
      <c r="D1480" s="484"/>
      <c r="E1480" s="484"/>
      <c r="F1480" s="484"/>
      <c r="G1480" s="484"/>
      <c r="H1480" s="484"/>
      <c r="I1480" s="484"/>
    </row>
    <row r="1481" spans="2:9">
      <c r="B1481" s="484"/>
      <c r="C1481" s="484"/>
      <c r="D1481" s="484"/>
      <c r="E1481" s="484"/>
      <c r="F1481" s="484"/>
      <c r="G1481" s="484"/>
      <c r="H1481" s="484"/>
      <c r="I1481" s="484"/>
    </row>
    <row r="1482" spans="2:9">
      <c r="B1482" s="484"/>
      <c r="C1482" s="484"/>
      <c r="D1482" s="484"/>
      <c r="E1482" s="484"/>
      <c r="F1482" s="484"/>
      <c r="G1482" s="484"/>
      <c r="H1482" s="484"/>
      <c r="I1482" s="484"/>
    </row>
    <row r="1483" spans="2:9">
      <c r="B1483" s="484"/>
      <c r="C1483" s="484"/>
      <c r="D1483" s="484"/>
      <c r="E1483" s="484"/>
      <c r="F1483" s="484"/>
      <c r="G1483" s="484"/>
      <c r="H1483" s="484"/>
      <c r="I1483" s="484"/>
    </row>
    <row r="1484" spans="2:9">
      <c r="B1484" s="484"/>
      <c r="C1484" s="484"/>
      <c r="D1484" s="484"/>
      <c r="E1484" s="484"/>
      <c r="F1484" s="484"/>
      <c r="G1484" s="484"/>
      <c r="H1484" s="484"/>
      <c r="I1484" s="484"/>
    </row>
    <row r="1485" spans="2:9">
      <c r="B1485" s="484"/>
      <c r="C1485" s="484"/>
      <c r="D1485" s="484"/>
      <c r="E1485" s="484"/>
      <c r="F1485" s="484"/>
      <c r="G1485" s="484"/>
      <c r="H1485" s="484"/>
      <c r="I1485" s="484"/>
    </row>
    <row r="1486" spans="2:9">
      <c r="B1486" s="484"/>
      <c r="C1486" s="484"/>
      <c r="D1486" s="484"/>
      <c r="E1486" s="484"/>
      <c r="F1486" s="484"/>
      <c r="G1486" s="484"/>
      <c r="H1486" s="484"/>
      <c r="I1486" s="484"/>
    </row>
    <row r="1487" spans="2:9">
      <c r="B1487" s="484"/>
      <c r="C1487" s="484"/>
      <c r="D1487" s="484"/>
      <c r="E1487" s="484"/>
      <c r="F1487" s="484"/>
      <c r="G1487" s="484"/>
      <c r="H1487" s="484"/>
      <c r="I1487" s="484"/>
    </row>
    <row r="1488" spans="2:9">
      <c r="B1488" s="484"/>
      <c r="C1488" s="484"/>
      <c r="D1488" s="484"/>
      <c r="E1488" s="484"/>
      <c r="F1488" s="484"/>
      <c r="G1488" s="484"/>
      <c r="H1488" s="484"/>
      <c r="I1488" s="484"/>
    </row>
    <row r="1489" spans="2:9">
      <c r="B1489" s="484"/>
      <c r="C1489" s="484"/>
      <c r="D1489" s="484"/>
      <c r="E1489" s="484"/>
      <c r="F1489" s="484"/>
      <c r="G1489" s="484"/>
      <c r="H1489" s="484"/>
      <c r="I1489" s="484"/>
    </row>
    <row r="1490" spans="2:9">
      <c r="B1490" s="484"/>
      <c r="C1490" s="484"/>
      <c r="D1490" s="484"/>
      <c r="E1490" s="484"/>
      <c r="F1490" s="484"/>
      <c r="G1490" s="484"/>
      <c r="H1490" s="484"/>
      <c r="I1490" s="484"/>
    </row>
    <row r="1491" spans="2:9">
      <c r="B1491" s="484"/>
      <c r="C1491" s="484"/>
      <c r="D1491" s="484"/>
      <c r="E1491" s="484"/>
      <c r="F1491" s="484"/>
      <c r="G1491" s="484"/>
      <c r="H1491" s="484"/>
      <c r="I1491" s="484"/>
    </row>
    <row r="1492" spans="2:9">
      <c r="B1492" s="484"/>
      <c r="C1492" s="484"/>
      <c r="D1492" s="484"/>
      <c r="E1492" s="484"/>
      <c r="F1492" s="484"/>
      <c r="G1492" s="484"/>
      <c r="H1492" s="484"/>
      <c r="I1492" s="484"/>
    </row>
    <row r="1493" spans="2:9">
      <c r="B1493" s="484"/>
      <c r="C1493" s="484"/>
      <c r="D1493" s="484"/>
      <c r="E1493" s="484"/>
      <c r="F1493" s="484"/>
      <c r="G1493" s="484"/>
      <c r="H1493" s="484"/>
      <c r="I1493" s="484"/>
    </row>
    <row r="1494" spans="2:9">
      <c r="B1494" s="484"/>
      <c r="C1494" s="484"/>
      <c r="D1494" s="484"/>
      <c r="E1494" s="484"/>
      <c r="F1494" s="484"/>
      <c r="G1494" s="484"/>
      <c r="H1494" s="484"/>
      <c r="I1494" s="484"/>
    </row>
    <row r="1495" spans="2:9">
      <c r="B1495" s="484"/>
      <c r="C1495" s="484"/>
      <c r="D1495" s="484"/>
      <c r="E1495" s="484"/>
      <c r="F1495" s="484"/>
      <c r="G1495" s="484"/>
      <c r="H1495" s="484"/>
      <c r="I1495" s="484"/>
    </row>
    <row r="1496" spans="2:9">
      <c r="B1496" s="484"/>
      <c r="C1496" s="484"/>
      <c r="D1496" s="484"/>
      <c r="E1496" s="484"/>
      <c r="F1496" s="484"/>
      <c r="G1496" s="484"/>
      <c r="H1496" s="484"/>
      <c r="I1496" s="484"/>
    </row>
    <row r="1497" spans="2:9">
      <c r="B1497" s="484"/>
      <c r="C1497" s="484"/>
      <c r="D1497" s="484"/>
      <c r="E1497" s="484"/>
      <c r="F1497" s="484"/>
      <c r="G1497" s="484"/>
      <c r="H1497" s="484"/>
      <c r="I1497" s="484"/>
    </row>
    <row r="1498" spans="2:9">
      <c r="B1498" s="484"/>
      <c r="C1498" s="484"/>
      <c r="D1498" s="484"/>
      <c r="E1498" s="484"/>
      <c r="F1498" s="484"/>
      <c r="G1498" s="484"/>
      <c r="H1498" s="484"/>
      <c r="I1498" s="484"/>
    </row>
    <row r="1499" spans="2:9">
      <c r="B1499" s="484"/>
      <c r="C1499" s="484"/>
      <c r="D1499" s="484"/>
      <c r="E1499" s="484"/>
      <c r="F1499" s="484"/>
      <c r="G1499" s="484"/>
      <c r="H1499" s="484"/>
      <c r="I1499" s="484"/>
    </row>
    <row r="1500" spans="2:9">
      <c r="B1500" s="484"/>
      <c r="C1500" s="484"/>
      <c r="D1500" s="484"/>
      <c r="E1500" s="484"/>
      <c r="F1500" s="484"/>
      <c r="G1500" s="484"/>
      <c r="H1500" s="484"/>
      <c r="I1500" s="484"/>
    </row>
    <row r="1501" spans="2:9">
      <c r="B1501" s="484"/>
      <c r="C1501" s="484"/>
      <c r="D1501" s="484"/>
      <c r="E1501" s="484"/>
      <c r="F1501" s="484"/>
      <c r="G1501" s="484"/>
      <c r="H1501" s="484"/>
      <c r="I1501" s="484"/>
    </row>
    <row r="1502" spans="2:9">
      <c r="B1502" s="484"/>
      <c r="C1502" s="484"/>
      <c r="D1502" s="484"/>
      <c r="E1502" s="484"/>
      <c r="F1502" s="484"/>
      <c r="G1502" s="484"/>
      <c r="H1502" s="484"/>
      <c r="I1502" s="484"/>
    </row>
    <row r="1503" spans="2:9">
      <c r="B1503" s="484"/>
      <c r="C1503" s="484"/>
      <c r="D1503" s="484"/>
      <c r="E1503" s="484"/>
      <c r="F1503" s="484"/>
      <c r="G1503" s="484"/>
      <c r="H1503" s="484"/>
      <c r="I1503" s="484"/>
    </row>
    <row r="1504" spans="2:9">
      <c r="B1504" s="484"/>
      <c r="C1504" s="484"/>
      <c r="D1504" s="484"/>
      <c r="E1504" s="484"/>
      <c r="F1504" s="484"/>
      <c r="G1504" s="484"/>
      <c r="H1504" s="484"/>
      <c r="I1504" s="484"/>
    </row>
    <row r="1505" spans="2:9">
      <c r="B1505" s="484"/>
      <c r="C1505" s="484"/>
      <c r="D1505" s="484"/>
      <c r="E1505" s="484"/>
      <c r="F1505" s="484"/>
      <c r="G1505" s="484"/>
      <c r="H1505" s="484"/>
      <c r="I1505" s="484"/>
    </row>
    <row r="1506" spans="2:9">
      <c r="B1506" s="484"/>
      <c r="C1506" s="484"/>
      <c r="D1506" s="484"/>
      <c r="E1506" s="484"/>
      <c r="F1506" s="484"/>
      <c r="G1506" s="484"/>
      <c r="H1506" s="484"/>
      <c r="I1506" s="484"/>
    </row>
    <row r="1507" spans="2:9">
      <c r="B1507" s="484"/>
      <c r="C1507" s="484"/>
      <c r="D1507" s="484"/>
      <c r="E1507" s="484"/>
      <c r="F1507" s="484"/>
      <c r="G1507" s="484"/>
      <c r="H1507" s="484"/>
      <c r="I1507" s="484"/>
    </row>
    <row r="1508" spans="2:9">
      <c r="B1508" s="484"/>
      <c r="C1508" s="484"/>
      <c r="D1508" s="484"/>
      <c r="E1508" s="484"/>
      <c r="F1508" s="484"/>
      <c r="G1508" s="484"/>
      <c r="H1508" s="484"/>
      <c r="I1508" s="484"/>
    </row>
    <row r="1509" spans="2:9">
      <c r="B1509" s="484"/>
      <c r="C1509" s="484"/>
      <c r="D1509" s="484"/>
      <c r="E1509" s="484"/>
      <c r="F1509" s="484"/>
      <c r="G1509" s="484"/>
      <c r="H1509" s="484"/>
      <c r="I1509" s="484"/>
    </row>
    <row r="1510" spans="2:9">
      <c r="B1510" s="484"/>
      <c r="C1510" s="484"/>
      <c r="D1510" s="484"/>
      <c r="E1510" s="484"/>
      <c r="F1510" s="484"/>
      <c r="G1510" s="484"/>
      <c r="H1510" s="484"/>
      <c r="I1510" s="484"/>
    </row>
    <row r="1511" spans="2:9">
      <c r="B1511" s="484"/>
      <c r="C1511" s="484"/>
      <c r="D1511" s="484"/>
      <c r="E1511" s="484"/>
      <c r="F1511" s="484"/>
      <c r="G1511" s="484"/>
      <c r="H1511" s="484"/>
      <c r="I1511" s="484"/>
    </row>
    <row r="1512" spans="2:9">
      <c r="B1512" s="484"/>
      <c r="C1512" s="484"/>
      <c r="D1512" s="484"/>
      <c r="E1512" s="484"/>
      <c r="F1512" s="484"/>
      <c r="G1512" s="484"/>
      <c r="H1512" s="484"/>
      <c r="I1512" s="484"/>
    </row>
    <row r="1513" spans="2:9">
      <c r="B1513" s="484"/>
      <c r="C1513" s="484"/>
      <c r="D1513" s="484"/>
      <c r="E1513" s="484"/>
      <c r="F1513" s="484"/>
      <c r="G1513" s="484"/>
      <c r="H1513" s="484"/>
      <c r="I1513" s="484"/>
    </row>
    <row r="1514" spans="2:9">
      <c r="B1514" s="484"/>
      <c r="C1514" s="484"/>
      <c r="D1514" s="484"/>
      <c r="E1514" s="484"/>
      <c r="F1514" s="484"/>
      <c r="G1514" s="484"/>
      <c r="H1514" s="484"/>
      <c r="I1514" s="484"/>
    </row>
    <row r="1515" spans="2:9">
      <c r="B1515" s="484"/>
      <c r="C1515" s="484"/>
      <c r="D1515" s="484"/>
      <c r="E1515" s="484"/>
      <c r="F1515" s="484"/>
      <c r="G1515" s="484"/>
      <c r="H1515" s="484"/>
      <c r="I1515" s="484"/>
    </row>
    <row r="1516" spans="2:9">
      <c r="B1516" s="484"/>
      <c r="C1516" s="484"/>
      <c r="D1516" s="484"/>
      <c r="E1516" s="484"/>
      <c r="F1516" s="484"/>
      <c r="G1516" s="484"/>
      <c r="H1516" s="484"/>
      <c r="I1516" s="484"/>
    </row>
    <row r="1517" spans="2:9">
      <c r="B1517" s="484"/>
      <c r="C1517" s="484"/>
      <c r="D1517" s="484"/>
      <c r="E1517" s="484"/>
      <c r="F1517" s="484"/>
      <c r="G1517" s="484"/>
      <c r="H1517" s="484"/>
      <c r="I1517" s="484"/>
    </row>
    <row r="1518" spans="2:9">
      <c r="B1518" s="484"/>
      <c r="C1518" s="484"/>
      <c r="D1518" s="484"/>
      <c r="E1518" s="484"/>
      <c r="F1518" s="484"/>
      <c r="G1518" s="484"/>
      <c r="H1518" s="484"/>
      <c r="I1518" s="484"/>
    </row>
    <row r="1519" spans="2:9">
      <c r="B1519" s="484"/>
      <c r="C1519" s="484"/>
      <c r="D1519" s="484"/>
      <c r="E1519" s="484"/>
      <c r="F1519" s="484"/>
      <c r="G1519" s="484"/>
      <c r="H1519" s="484"/>
      <c r="I1519" s="484"/>
    </row>
    <row r="1520" spans="2:9">
      <c r="B1520" s="484"/>
      <c r="C1520" s="484"/>
      <c r="D1520" s="484"/>
      <c r="E1520" s="484"/>
      <c r="F1520" s="484"/>
      <c r="G1520" s="484"/>
      <c r="H1520" s="484"/>
      <c r="I1520" s="484"/>
    </row>
    <row r="1521" spans="2:9">
      <c r="B1521" s="484"/>
      <c r="C1521" s="484"/>
      <c r="D1521" s="484"/>
      <c r="E1521" s="484"/>
      <c r="F1521" s="484"/>
      <c r="G1521" s="484"/>
      <c r="H1521" s="484"/>
      <c r="I1521" s="484"/>
    </row>
    <row r="1522" spans="2:9">
      <c r="B1522" s="484"/>
      <c r="C1522" s="484"/>
      <c r="D1522" s="484"/>
      <c r="E1522" s="484"/>
      <c r="F1522" s="484"/>
      <c r="G1522" s="484"/>
      <c r="H1522" s="484"/>
      <c r="I1522" s="484"/>
    </row>
    <row r="1523" spans="2:9">
      <c r="B1523" s="484"/>
      <c r="C1523" s="484"/>
      <c r="D1523" s="484"/>
      <c r="E1523" s="484"/>
      <c r="F1523" s="484"/>
      <c r="G1523" s="484"/>
      <c r="H1523" s="484"/>
      <c r="I1523" s="484"/>
    </row>
    <row r="1524" spans="2:9">
      <c r="B1524" s="484"/>
      <c r="C1524" s="484"/>
      <c r="D1524" s="484"/>
      <c r="E1524" s="484"/>
      <c r="F1524" s="484"/>
      <c r="G1524" s="484"/>
      <c r="H1524" s="484"/>
      <c r="I1524" s="484"/>
    </row>
    <row r="1525" spans="2:9">
      <c r="B1525" s="484"/>
      <c r="C1525" s="484"/>
      <c r="D1525" s="484"/>
      <c r="E1525" s="484"/>
      <c r="F1525" s="484"/>
      <c r="G1525" s="484"/>
      <c r="H1525" s="484"/>
      <c r="I1525" s="484"/>
    </row>
    <row r="1526" spans="2:9">
      <c r="B1526" s="484"/>
      <c r="C1526" s="484"/>
      <c r="D1526" s="484"/>
      <c r="E1526" s="484"/>
      <c r="F1526" s="484"/>
      <c r="G1526" s="484"/>
      <c r="H1526" s="484"/>
      <c r="I1526" s="484"/>
    </row>
    <row r="1527" spans="2:9">
      <c r="B1527" s="484"/>
      <c r="C1527" s="484"/>
      <c r="D1527" s="484"/>
      <c r="E1527" s="484"/>
      <c r="F1527" s="484"/>
      <c r="G1527" s="484"/>
      <c r="H1527" s="484"/>
      <c r="I1527" s="484"/>
    </row>
    <row r="1528" spans="2:9">
      <c r="B1528" s="484"/>
      <c r="C1528" s="484"/>
      <c r="D1528" s="484"/>
      <c r="E1528" s="484"/>
      <c r="F1528" s="484"/>
      <c r="G1528" s="484"/>
      <c r="H1528" s="484"/>
      <c r="I1528" s="484"/>
    </row>
    <row r="1529" spans="2:9">
      <c r="B1529" s="484"/>
      <c r="C1529" s="484"/>
      <c r="D1529" s="484"/>
      <c r="E1529" s="484"/>
      <c r="F1529" s="484"/>
      <c r="G1529" s="484"/>
      <c r="H1529" s="484"/>
      <c r="I1529" s="484"/>
    </row>
    <row r="1530" spans="2:9">
      <c r="B1530" s="484"/>
      <c r="C1530" s="484"/>
      <c r="D1530" s="484"/>
      <c r="E1530" s="484"/>
      <c r="F1530" s="484"/>
      <c r="G1530" s="484"/>
      <c r="H1530" s="484"/>
      <c r="I1530" s="484"/>
    </row>
    <row r="1531" spans="2:9">
      <c r="B1531" s="484"/>
      <c r="C1531" s="484"/>
      <c r="D1531" s="484"/>
      <c r="E1531" s="484"/>
      <c r="F1531" s="484"/>
      <c r="G1531" s="484"/>
      <c r="H1531" s="484"/>
      <c r="I1531" s="484"/>
    </row>
    <row r="1532" spans="2:9">
      <c r="B1532" s="484"/>
      <c r="C1532" s="484"/>
      <c r="D1532" s="484"/>
      <c r="E1532" s="484"/>
      <c r="F1532" s="484"/>
      <c r="G1532" s="484"/>
      <c r="H1532" s="484"/>
      <c r="I1532" s="484"/>
    </row>
    <row r="1533" spans="2:9">
      <c r="B1533" s="484"/>
      <c r="C1533" s="484"/>
      <c r="D1533" s="484"/>
      <c r="E1533" s="484"/>
      <c r="F1533" s="484"/>
      <c r="G1533" s="484"/>
      <c r="H1533" s="484"/>
      <c r="I1533" s="484"/>
    </row>
    <row r="1534" spans="2:9">
      <c r="B1534" s="484"/>
      <c r="C1534" s="484"/>
      <c r="D1534" s="484"/>
      <c r="E1534" s="484"/>
      <c r="F1534" s="484"/>
      <c r="G1534" s="484"/>
      <c r="H1534" s="484"/>
      <c r="I1534" s="484"/>
    </row>
    <row r="1535" spans="2:9">
      <c r="B1535" s="484"/>
      <c r="C1535" s="484"/>
      <c r="D1535" s="484"/>
      <c r="E1535" s="484"/>
      <c r="F1535" s="484"/>
      <c r="G1535" s="484"/>
      <c r="H1535" s="484"/>
      <c r="I1535" s="484"/>
    </row>
    <row r="1536" spans="2:9">
      <c r="B1536" s="484"/>
      <c r="C1536" s="484"/>
      <c r="D1536" s="484"/>
      <c r="E1536" s="484"/>
      <c r="F1536" s="484"/>
      <c r="G1536" s="484"/>
      <c r="H1536" s="484"/>
      <c r="I1536" s="484"/>
    </row>
    <row r="1537" spans="2:9">
      <c r="B1537" s="484"/>
      <c r="C1537" s="484"/>
      <c r="D1537" s="484"/>
      <c r="E1537" s="484"/>
      <c r="F1537" s="484"/>
      <c r="G1537" s="484"/>
      <c r="H1537" s="484"/>
      <c r="I1537" s="484"/>
    </row>
    <row r="1538" spans="2:9">
      <c r="B1538" s="484"/>
      <c r="C1538" s="484"/>
      <c r="D1538" s="484"/>
      <c r="E1538" s="484"/>
      <c r="F1538" s="484"/>
      <c r="G1538" s="484"/>
      <c r="H1538" s="484"/>
      <c r="I1538" s="484"/>
    </row>
    <row r="1539" spans="2:9">
      <c r="B1539" s="484"/>
      <c r="C1539" s="484"/>
      <c r="D1539" s="484"/>
      <c r="E1539" s="484"/>
      <c r="F1539" s="484"/>
      <c r="G1539" s="484"/>
      <c r="H1539" s="484"/>
      <c r="I1539" s="484"/>
    </row>
    <row r="1540" spans="2:9">
      <c r="B1540" s="484"/>
      <c r="C1540" s="484"/>
      <c r="D1540" s="484"/>
      <c r="E1540" s="484"/>
      <c r="F1540" s="484"/>
      <c r="G1540" s="484"/>
      <c r="H1540" s="484"/>
      <c r="I1540" s="484"/>
    </row>
    <row r="1541" spans="2:9">
      <c r="B1541" s="484"/>
      <c r="C1541" s="484"/>
      <c r="D1541" s="484"/>
      <c r="E1541" s="484"/>
      <c r="F1541" s="484"/>
      <c r="G1541" s="484"/>
      <c r="H1541" s="484"/>
      <c r="I1541" s="484"/>
    </row>
    <row r="1542" spans="2:9">
      <c r="B1542" s="484"/>
      <c r="C1542" s="484"/>
      <c r="D1542" s="484"/>
      <c r="E1542" s="484"/>
      <c r="F1542" s="484"/>
      <c r="G1542" s="484"/>
      <c r="H1542" s="484"/>
      <c r="I1542" s="484"/>
    </row>
    <row r="1543" spans="2:9">
      <c r="B1543" s="484"/>
      <c r="C1543" s="484"/>
      <c r="D1543" s="484"/>
      <c r="E1543" s="484"/>
      <c r="F1543" s="484"/>
      <c r="G1543" s="484"/>
      <c r="H1543" s="484"/>
      <c r="I1543" s="484"/>
    </row>
    <row r="1544" spans="2:9">
      <c r="B1544" s="484"/>
      <c r="C1544" s="484"/>
      <c r="D1544" s="484"/>
      <c r="E1544" s="484"/>
      <c r="F1544" s="484"/>
      <c r="G1544" s="484"/>
      <c r="H1544" s="484"/>
      <c r="I1544" s="484"/>
    </row>
    <row r="1545" spans="2:9">
      <c r="B1545" s="484"/>
      <c r="C1545" s="484"/>
      <c r="D1545" s="484"/>
      <c r="E1545" s="484"/>
      <c r="F1545" s="484"/>
      <c r="G1545" s="484"/>
      <c r="H1545" s="484"/>
      <c r="I1545" s="484"/>
    </row>
    <row r="1546" spans="2:9">
      <c r="B1546" s="484"/>
      <c r="C1546" s="484"/>
      <c r="D1546" s="484"/>
      <c r="E1546" s="484"/>
      <c r="F1546" s="484"/>
      <c r="G1546" s="484"/>
      <c r="H1546" s="484"/>
      <c r="I1546" s="484"/>
    </row>
    <row r="1547" spans="2:9">
      <c r="B1547" s="484"/>
      <c r="C1547" s="484"/>
      <c r="D1547" s="484"/>
      <c r="E1547" s="484"/>
      <c r="F1547" s="484"/>
      <c r="G1547" s="484"/>
      <c r="H1547" s="484"/>
      <c r="I1547" s="484"/>
    </row>
    <row r="1548" spans="2:9">
      <c r="B1548" s="484"/>
      <c r="C1548" s="484"/>
      <c r="D1548" s="484"/>
      <c r="E1548" s="484"/>
      <c r="F1548" s="484"/>
      <c r="G1548" s="484"/>
      <c r="H1548" s="484"/>
      <c r="I1548" s="484"/>
    </row>
    <row r="1549" spans="2:9">
      <c r="B1549" s="484"/>
      <c r="C1549" s="484"/>
      <c r="D1549" s="484"/>
      <c r="E1549" s="484"/>
      <c r="F1549" s="484"/>
      <c r="G1549" s="484"/>
      <c r="H1549" s="484"/>
      <c r="I1549" s="484"/>
    </row>
    <row r="1550" spans="2:9">
      <c r="B1550" s="484"/>
      <c r="C1550" s="484"/>
      <c r="D1550" s="484"/>
      <c r="E1550" s="484"/>
      <c r="F1550" s="484"/>
      <c r="G1550" s="484"/>
      <c r="H1550" s="484"/>
      <c r="I1550" s="484"/>
    </row>
    <row r="1551" spans="2:9">
      <c r="B1551" s="484"/>
      <c r="C1551" s="484"/>
      <c r="D1551" s="484"/>
      <c r="E1551" s="484"/>
      <c r="F1551" s="484"/>
      <c r="G1551" s="484"/>
      <c r="H1551" s="484"/>
      <c r="I1551" s="484"/>
    </row>
    <row r="1552" spans="2:9">
      <c r="B1552" s="484"/>
      <c r="C1552" s="484"/>
      <c r="D1552" s="484"/>
      <c r="E1552" s="484"/>
      <c r="F1552" s="484"/>
      <c r="G1552" s="484"/>
      <c r="H1552" s="484"/>
      <c r="I1552" s="484"/>
    </row>
    <row r="1553" spans="2:9">
      <c r="B1553" s="484"/>
      <c r="C1553" s="484"/>
      <c r="D1553" s="484"/>
      <c r="E1553" s="484"/>
      <c r="F1553" s="484"/>
      <c r="G1553" s="484"/>
      <c r="H1553" s="484"/>
      <c r="I1553" s="484"/>
    </row>
    <row r="1554" spans="2:9">
      <c r="B1554" s="484"/>
      <c r="C1554" s="484"/>
      <c r="D1554" s="484"/>
      <c r="E1554" s="484"/>
      <c r="F1554" s="484"/>
      <c r="G1554" s="484"/>
      <c r="H1554" s="484"/>
      <c r="I1554" s="484"/>
    </row>
    <row r="1555" spans="2:9">
      <c r="B1555" s="484"/>
      <c r="C1555" s="484"/>
      <c r="D1555" s="484"/>
      <c r="E1555" s="484"/>
      <c r="F1555" s="484"/>
      <c r="G1555" s="484"/>
      <c r="H1555" s="484"/>
      <c r="I1555" s="484"/>
    </row>
    <row r="1556" spans="2:9">
      <c r="B1556" s="484"/>
      <c r="C1556" s="484"/>
      <c r="D1556" s="484"/>
      <c r="E1556" s="484"/>
      <c r="F1556" s="484"/>
      <c r="G1556" s="484"/>
      <c r="H1556" s="484"/>
      <c r="I1556" s="484"/>
    </row>
    <row r="1557" spans="2:9">
      <c r="B1557" s="484"/>
      <c r="C1557" s="484"/>
      <c r="D1557" s="484"/>
      <c r="E1557" s="484"/>
      <c r="F1557" s="484"/>
      <c r="G1557" s="484"/>
      <c r="H1557" s="484"/>
      <c r="I1557" s="484"/>
    </row>
    <row r="1558" spans="2:9">
      <c r="B1558" s="484"/>
      <c r="C1558" s="484"/>
      <c r="D1558" s="484"/>
      <c r="E1558" s="484"/>
      <c r="F1558" s="484"/>
      <c r="G1558" s="484"/>
      <c r="H1558" s="484"/>
      <c r="I1558" s="484"/>
    </row>
    <row r="1559" spans="2:9">
      <c r="B1559" s="484"/>
      <c r="C1559" s="484"/>
      <c r="D1559" s="484"/>
      <c r="E1559" s="484"/>
      <c r="F1559" s="484"/>
      <c r="G1559" s="484"/>
      <c r="H1559" s="484"/>
      <c r="I1559" s="484"/>
    </row>
    <row r="1560" spans="2:9">
      <c r="B1560" s="484"/>
      <c r="C1560" s="484"/>
      <c r="D1560" s="484"/>
      <c r="E1560" s="484"/>
      <c r="F1560" s="484"/>
      <c r="G1560" s="484"/>
      <c r="H1560" s="484"/>
      <c r="I1560" s="484"/>
    </row>
    <row r="1561" spans="2:9">
      <c r="B1561" s="484"/>
      <c r="C1561" s="484"/>
      <c r="D1561" s="484"/>
      <c r="E1561" s="484"/>
      <c r="F1561" s="484"/>
      <c r="G1561" s="484"/>
      <c r="H1561" s="484"/>
      <c r="I1561" s="484"/>
    </row>
    <row r="1562" spans="2:9">
      <c r="B1562" s="484"/>
      <c r="C1562" s="484"/>
      <c r="D1562" s="484"/>
      <c r="E1562" s="484"/>
      <c r="F1562" s="484"/>
      <c r="G1562" s="484"/>
      <c r="H1562" s="484"/>
      <c r="I1562" s="484"/>
    </row>
    <row r="1563" spans="2:9">
      <c r="B1563" s="484"/>
      <c r="C1563" s="484"/>
      <c r="D1563" s="484"/>
      <c r="E1563" s="484"/>
      <c r="F1563" s="484"/>
      <c r="G1563" s="484"/>
      <c r="H1563" s="484"/>
      <c r="I1563" s="484"/>
    </row>
    <row r="1564" spans="2:9">
      <c r="B1564" s="484"/>
      <c r="C1564" s="484"/>
      <c r="D1564" s="484"/>
      <c r="E1564" s="484"/>
      <c r="F1564" s="484"/>
      <c r="G1564" s="484"/>
      <c r="H1564" s="484"/>
      <c r="I1564" s="484"/>
    </row>
    <row r="1565" spans="2:9">
      <c r="B1565" s="484"/>
      <c r="C1565" s="484"/>
      <c r="D1565" s="484"/>
      <c r="E1565" s="484"/>
      <c r="F1565" s="484"/>
      <c r="G1565" s="484"/>
      <c r="H1565" s="484"/>
      <c r="I1565" s="484"/>
    </row>
    <row r="1566" spans="2:9">
      <c r="B1566" s="484"/>
      <c r="C1566" s="484"/>
      <c r="D1566" s="484"/>
      <c r="E1566" s="484"/>
      <c r="F1566" s="484"/>
      <c r="G1566" s="484"/>
      <c r="H1566" s="484"/>
      <c r="I1566" s="484"/>
    </row>
    <row r="1567" spans="2:9">
      <c r="B1567" s="484"/>
      <c r="C1567" s="484"/>
      <c r="D1567" s="484"/>
      <c r="E1567" s="484"/>
      <c r="F1567" s="484"/>
      <c r="G1567" s="484"/>
      <c r="H1567" s="484"/>
      <c r="I1567" s="484"/>
    </row>
    <row r="1568" spans="2:9">
      <c r="B1568" s="484"/>
      <c r="C1568" s="484"/>
      <c r="D1568" s="484"/>
      <c r="E1568" s="484"/>
      <c r="F1568" s="484"/>
      <c r="G1568" s="484"/>
      <c r="H1568" s="484"/>
      <c r="I1568" s="484"/>
    </row>
    <row r="1569" spans="2:9">
      <c r="B1569" s="484"/>
      <c r="C1569" s="484"/>
      <c r="D1569" s="484"/>
      <c r="E1569" s="484"/>
      <c r="F1569" s="484"/>
      <c r="G1569" s="484"/>
      <c r="H1569" s="484"/>
      <c r="I1569" s="484"/>
    </row>
    <row r="1570" spans="2:9">
      <c r="B1570" s="484"/>
      <c r="C1570" s="484"/>
      <c r="D1570" s="484"/>
      <c r="E1570" s="484"/>
      <c r="F1570" s="484"/>
      <c r="G1570" s="484"/>
      <c r="H1570" s="484"/>
      <c r="I1570" s="484"/>
    </row>
    <row r="1571" spans="2:9">
      <c r="B1571" s="484"/>
      <c r="C1571" s="484"/>
      <c r="D1571" s="484"/>
      <c r="E1571" s="484"/>
      <c r="F1571" s="484"/>
      <c r="G1571" s="484"/>
      <c r="H1571" s="484"/>
      <c r="I1571" s="484"/>
    </row>
    <row r="1572" spans="2:9">
      <c r="B1572" s="484"/>
      <c r="C1572" s="484"/>
      <c r="D1572" s="484"/>
      <c r="E1572" s="484"/>
      <c r="F1572" s="484"/>
      <c r="G1572" s="484"/>
      <c r="H1572" s="484"/>
      <c r="I1572" s="484"/>
    </row>
    <row r="1573" spans="2:9">
      <c r="B1573" s="484"/>
      <c r="C1573" s="484"/>
      <c r="D1573" s="484"/>
      <c r="E1573" s="484"/>
      <c r="F1573" s="484"/>
      <c r="G1573" s="484"/>
      <c r="H1573" s="484"/>
      <c r="I1573" s="484"/>
    </row>
    <row r="1574" spans="2:9">
      <c r="B1574" s="484"/>
      <c r="C1574" s="484"/>
      <c r="D1574" s="484"/>
      <c r="E1574" s="484"/>
      <c r="F1574" s="484"/>
      <c r="G1574" s="484"/>
      <c r="H1574" s="484"/>
      <c r="I1574" s="484"/>
    </row>
    <row r="1575" spans="2:9">
      <c r="B1575" s="484"/>
      <c r="C1575" s="484"/>
      <c r="D1575" s="484"/>
      <c r="E1575" s="484"/>
      <c r="F1575" s="484"/>
      <c r="G1575" s="484"/>
      <c r="H1575" s="484"/>
      <c r="I1575" s="484"/>
    </row>
    <row r="1576" spans="2:9">
      <c r="B1576" s="484"/>
      <c r="C1576" s="484"/>
      <c r="D1576" s="484"/>
      <c r="E1576" s="484"/>
      <c r="F1576" s="484"/>
      <c r="G1576" s="484"/>
      <c r="H1576" s="484"/>
      <c r="I1576" s="484"/>
    </row>
    <row r="1577" spans="2:9">
      <c r="B1577" s="484"/>
      <c r="C1577" s="484"/>
      <c r="D1577" s="484"/>
      <c r="E1577" s="484"/>
      <c r="F1577" s="484"/>
      <c r="G1577" s="484"/>
      <c r="H1577" s="484"/>
      <c r="I1577" s="484"/>
    </row>
    <row r="1578" spans="2:9">
      <c r="B1578" s="484"/>
      <c r="C1578" s="484"/>
      <c r="D1578" s="484"/>
      <c r="E1578" s="484"/>
      <c r="F1578" s="484"/>
      <c r="G1578" s="484"/>
      <c r="H1578" s="484"/>
      <c r="I1578" s="484"/>
    </row>
    <row r="1579" spans="2:9">
      <c r="B1579" s="484"/>
      <c r="C1579" s="484"/>
      <c r="D1579" s="484"/>
      <c r="E1579" s="484"/>
      <c r="F1579" s="484"/>
      <c r="G1579" s="484"/>
      <c r="H1579" s="484"/>
      <c r="I1579" s="484"/>
    </row>
    <row r="1580" spans="2:9">
      <c r="B1580" s="484"/>
      <c r="C1580" s="484"/>
      <c r="D1580" s="484"/>
      <c r="E1580" s="484"/>
      <c r="F1580" s="484"/>
      <c r="G1580" s="484"/>
      <c r="H1580" s="484"/>
      <c r="I1580" s="484"/>
    </row>
    <row r="1581" spans="2:9">
      <c r="B1581" s="484"/>
      <c r="C1581" s="484"/>
      <c r="D1581" s="484"/>
      <c r="E1581" s="484"/>
      <c r="F1581" s="484"/>
      <c r="G1581" s="484"/>
      <c r="H1581" s="484"/>
      <c r="I1581" s="484"/>
    </row>
    <row r="1582" spans="2:9">
      <c r="B1582" s="484"/>
      <c r="C1582" s="484"/>
      <c r="D1582" s="484"/>
      <c r="E1582" s="484"/>
      <c r="F1582" s="484"/>
      <c r="G1582" s="484"/>
      <c r="H1582" s="484"/>
      <c r="I1582" s="484"/>
    </row>
    <row r="1583" spans="2:9">
      <c r="B1583" s="484"/>
      <c r="C1583" s="484"/>
      <c r="D1583" s="484"/>
      <c r="E1583" s="484"/>
      <c r="F1583" s="484"/>
      <c r="G1583" s="484"/>
      <c r="H1583" s="484"/>
      <c r="I1583" s="484"/>
    </row>
    <row r="1584" spans="2:9">
      <c r="B1584" s="484"/>
      <c r="C1584" s="484"/>
      <c r="D1584" s="484"/>
      <c r="E1584" s="484"/>
      <c r="F1584" s="484"/>
      <c r="G1584" s="484"/>
      <c r="H1584" s="484"/>
      <c r="I1584" s="484"/>
    </row>
    <row r="1585" spans="2:9">
      <c r="B1585" s="484"/>
      <c r="C1585" s="484"/>
      <c r="D1585" s="484"/>
      <c r="E1585" s="484"/>
      <c r="F1585" s="484"/>
      <c r="G1585" s="484"/>
      <c r="H1585" s="484"/>
      <c r="I1585" s="484"/>
    </row>
    <row r="1586" spans="2:9">
      <c r="B1586" s="484"/>
      <c r="C1586" s="484"/>
      <c r="D1586" s="484"/>
      <c r="E1586" s="484"/>
      <c r="F1586" s="484"/>
      <c r="G1586" s="484"/>
      <c r="H1586" s="484"/>
      <c r="I1586" s="484"/>
    </row>
    <row r="1587" spans="2:9">
      <c r="B1587" s="484"/>
      <c r="C1587" s="484"/>
      <c r="D1587" s="484"/>
      <c r="E1587" s="484"/>
      <c r="F1587" s="484"/>
      <c r="G1587" s="484"/>
      <c r="H1587" s="484"/>
      <c r="I1587" s="484"/>
    </row>
    <row r="1588" spans="2:9">
      <c r="B1588" s="484"/>
      <c r="C1588" s="484"/>
      <c r="D1588" s="484"/>
      <c r="E1588" s="484"/>
      <c r="F1588" s="484"/>
      <c r="G1588" s="484"/>
      <c r="H1588" s="484"/>
      <c r="I1588" s="484"/>
    </row>
    <row r="1589" spans="2:9">
      <c r="B1589" s="484"/>
      <c r="C1589" s="484"/>
      <c r="D1589" s="484"/>
      <c r="E1589" s="484"/>
      <c r="F1589" s="484"/>
      <c r="G1589" s="484"/>
      <c r="H1589" s="484"/>
      <c r="I1589" s="484"/>
    </row>
    <row r="1590" spans="2:9">
      <c r="B1590" s="484"/>
      <c r="C1590" s="484"/>
      <c r="D1590" s="484"/>
      <c r="E1590" s="484"/>
      <c r="F1590" s="484"/>
      <c r="G1590" s="484"/>
      <c r="H1590" s="484"/>
      <c r="I1590" s="484"/>
    </row>
    <row r="1591" spans="2:9">
      <c r="B1591" s="484"/>
      <c r="C1591" s="484"/>
      <c r="D1591" s="484"/>
      <c r="E1591" s="484"/>
      <c r="F1591" s="484"/>
      <c r="G1591" s="484"/>
      <c r="H1591" s="484"/>
      <c r="I1591" s="484"/>
    </row>
    <row r="1592" spans="2:9">
      <c r="B1592" s="484"/>
      <c r="C1592" s="484"/>
      <c r="D1592" s="484"/>
      <c r="E1592" s="484"/>
      <c r="F1592" s="484"/>
      <c r="G1592" s="484"/>
      <c r="H1592" s="484"/>
      <c r="I1592" s="484"/>
    </row>
    <row r="1593" spans="2:9">
      <c r="B1593" s="484"/>
      <c r="C1593" s="484"/>
      <c r="D1593" s="484"/>
      <c r="E1593" s="484"/>
      <c r="F1593" s="484"/>
      <c r="G1593" s="484"/>
      <c r="H1593" s="484"/>
      <c r="I1593" s="484"/>
    </row>
    <row r="1594" spans="2:9">
      <c r="B1594" s="484"/>
      <c r="C1594" s="484"/>
      <c r="D1594" s="484"/>
      <c r="E1594" s="484"/>
      <c r="F1594" s="484"/>
      <c r="G1594" s="484"/>
      <c r="H1594" s="484"/>
      <c r="I1594" s="484"/>
    </row>
    <row r="1595" spans="2:9">
      <c r="B1595" s="484"/>
      <c r="C1595" s="484"/>
      <c r="D1595" s="484"/>
      <c r="E1595" s="484"/>
      <c r="F1595" s="484"/>
      <c r="G1595" s="484"/>
      <c r="H1595" s="484"/>
      <c r="I1595" s="484"/>
    </row>
    <row r="1596" spans="2:9">
      <c r="B1596" s="484"/>
      <c r="C1596" s="484"/>
      <c r="D1596" s="484"/>
      <c r="E1596" s="484"/>
      <c r="F1596" s="484"/>
      <c r="G1596" s="484"/>
      <c r="H1596" s="484"/>
      <c r="I1596" s="484"/>
    </row>
    <row r="1597" spans="2:9">
      <c r="B1597" s="484"/>
      <c r="C1597" s="484"/>
      <c r="D1597" s="484"/>
      <c r="E1597" s="484"/>
      <c r="F1597" s="484"/>
      <c r="G1597" s="484"/>
      <c r="H1597" s="484"/>
      <c r="I1597" s="484"/>
    </row>
    <row r="1598" spans="2:9">
      <c r="B1598" s="484"/>
      <c r="C1598" s="484"/>
      <c r="D1598" s="484"/>
      <c r="E1598" s="484"/>
      <c r="F1598" s="484"/>
      <c r="G1598" s="484"/>
      <c r="H1598" s="484"/>
      <c r="I1598" s="484"/>
    </row>
    <row r="1599" spans="2:9">
      <c r="B1599" s="484"/>
      <c r="C1599" s="484"/>
      <c r="D1599" s="484"/>
      <c r="E1599" s="484"/>
      <c r="F1599" s="484"/>
      <c r="G1599" s="484"/>
      <c r="H1599" s="484"/>
      <c r="I1599" s="484"/>
    </row>
    <row r="1600" spans="2:9">
      <c r="B1600" s="484"/>
      <c r="C1600" s="484"/>
      <c r="D1600" s="484"/>
      <c r="E1600" s="484"/>
      <c r="F1600" s="484"/>
      <c r="G1600" s="484"/>
      <c r="H1600" s="484"/>
      <c r="I1600" s="484"/>
    </row>
    <row r="1601" spans="2:9">
      <c r="B1601" s="484"/>
      <c r="C1601" s="484"/>
      <c r="D1601" s="484"/>
      <c r="E1601" s="484"/>
      <c r="F1601" s="484"/>
      <c r="G1601" s="484"/>
      <c r="H1601" s="484"/>
      <c r="I1601" s="484"/>
    </row>
    <row r="1602" spans="2:9">
      <c r="B1602" s="484"/>
      <c r="C1602" s="484"/>
      <c r="D1602" s="484"/>
      <c r="E1602" s="484"/>
      <c r="F1602" s="484"/>
      <c r="G1602" s="484"/>
      <c r="H1602" s="484"/>
      <c r="I1602" s="484"/>
    </row>
    <row r="1603" spans="2:9">
      <c r="B1603" s="484"/>
      <c r="C1603" s="484"/>
      <c r="D1603" s="484"/>
      <c r="E1603" s="484"/>
      <c r="F1603" s="484"/>
      <c r="G1603" s="484"/>
      <c r="H1603" s="484"/>
      <c r="I1603" s="484"/>
    </row>
    <row r="1604" spans="2:9">
      <c r="B1604" s="484"/>
      <c r="C1604" s="484"/>
      <c r="D1604" s="484"/>
      <c r="E1604" s="484"/>
      <c r="F1604" s="484"/>
      <c r="G1604" s="484"/>
      <c r="H1604" s="484"/>
      <c r="I1604" s="484"/>
    </row>
    <row r="1605" spans="2:9">
      <c r="B1605" s="484"/>
      <c r="C1605" s="484"/>
      <c r="D1605" s="484"/>
      <c r="E1605" s="484"/>
      <c r="F1605" s="484"/>
      <c r="G1605" s="484"/>
      <c r="H1605" s="484"/>
      <c r="I1605" s="484"/>
    </row>
    <row r="1606" spans="2:9">
      <c r="B1606" s="484"/>
      <c r="C1606" s="484"/>
      <c r="D1606" s="484"/>
      <c r="E1606" s="484"/>
      <c r="F1606" s="484"/>
      <c r="G1606" s="484"/>
      <c r="H1606" s="484"/>
      <c r="I1606" s="484"/>
    </row>
    <row r="1607" spans="2:9">
      <c r="B1607" s="484"/>
      <c r="C1607" s="484"/>
      <c r="D1607" s="484"/>
      <c r="E1607" s="484"/>
      <c r="F1607" s="484"/>
      <c r="G1607" s="484"/>
      <c r="H1607" s="484"/>
      <c r="I1607" s="484"/>
    </row>
    <row r="1608" spans="2:9">
      <c r="B1608" s="484"/>
      <c r="C1608" s="484"/>
      <c r="D1608" s="484"/>
      <c r="E1608" s="484"/>
      <c r="F1608" s="484"/>
      <c r="G1608" s="484"/>
      <c r="H1608" s="484"/>
      <c r="I1608" s="484"/>
    </row>
    <row r="1609" spans="2:9">
      <c r="B1609" s="484"/>
      <c r="C1609" s="484"/>
      <c r="D1609" s="484"/>
      <c r="E1609" s="484"/>
      <c r="F1609" s="484"/>
      <c r="G1609" s="484"/>
      <c r="H1609" s="484"/>
      <c r="I1609" s="484"/>
    </row>
    <row r="1610" spans="2:9">
      <c r="B1610" s="484"/>
      <c r="C1610" s="484"/>
      <c r="D1610" s="484"/>
      <c r="E1610" s="484"/>
      <c r="F1610" s="484"/>
      <c r="G1610" s="484"/>
      <c r="H1610" s="484"/>
      <c r="I1610" s="484"/>
    </row>
    <row r="1611" spans="2:9">
      <c r="B1611" s="484"/>
      <c r="C1611" s="484"/>
      <c r="D1611" s="484"/>
      <c r="E1611" s="484"/>
      <c r="F1611" s="484"/>
      <c r="G1611" s="484"/>
      <c r="H1611" s="484"/>
      <c r="I1611" s="484"/>
    </row>
    <row r="1612" spans="2:9">
      <c r="B1612" s="484"/>
      <c r="C1612" s="484"/>
      <c r="D1612" s="484"/>
      <c r="E1612" s="484"/>
      <c r="F1612" s="484"/>
      <c r="G1612" s="484"/>
      <c r="H1612" s="484"/>
      <c r="I1612" s="484"/>
    </row>
    <row r="1613" spans="2:9">
      <c r="B1613" s="484"/>
      <c r="C1613" s="484"/>
      <c r="D1613" s="484"/>
      <c r="E1613" s="484"/>
      <c r="F1613" s="484"/>
      <c r="G1613" s="484"/>
      <c r="H1613" s="484"/>
      <c r="I1613" s="484"/>
    </row>
    <row r="1614" spans="2:9">
      <c r="B1614" s="484"/>
      <c r="C1614" s="484"/>
      <c r="D1614" s="484"/>
      <c r="E1614" s="484"/>
      <c r="F1614" s="484"/>
      <c r="G1614" s="484"/>
      <c r="H1614" s="484"/>
      <c r="I1614" s="484"/>
    </row>
    <row r="1615" spans="2:9">
      <c r="B1615" s="484"/>
      <c r="C1615" s="484"/>
      <c r="D1615" s="484"/>
      <c r="E1615" s="484"/>
      <c r="F1615" s="484"/>
      <c r="G1615" s="484"/>
      <c r="H1615" s="484"/>
      <c r="I1615" s="484"/>
    </row>
    <row r="1616" spans="2:9">
      <c r="B1616" s="484"/>
      <c r="C1616" s="484"/>
      <c r="D1616" s="484"/>
      <c r="E1616" s="484"/>
      <c r="F1616" s="484"/>
      <c r="G1616" s="484"/>
      <c r="H1616" s="484"/>
      <c r="I1616" s="484"/>
    </row>
    <row r="1617" spans="2:9">
      <c r="B1617" s="484"/>
      <c r="C1617" s="484"/>
      <c r="D1617" s="484"/>
      <c r="E1617" s="484"/>
      <c r="F1617" s="484"/>
      <c r="G1617" s="484"/>
      <c r="H1617" s="484"/>
      <c r="I1617" s="484"/>
    </row>
    <row r="1618" spans="2:9">
      <c r="B1618" s="484"/>
      <c r="C1618" s="484"/>
      <c r="D1618" s="484"/>
      <c r="E1618" s="484"/>
      <c r="F1618" s="484"/>
      <c r="G1618" s="484"/>
      <c r="H1618" s="484"/>
      <c r="I1618" s="484"/>
    </row>
    <row r="1619" spans="2:9">
      <c r="B1619" s="484"/>
      <c r="C1619" s="484"/>
      <c r="D1619" s="484"/>
      <c r="E1619" s="484"/>
      <c r="F1619" s="484"/>
      <c r="G1619" s="484"/>
      <c r="H1619" s="484"/>
      <c r="I1619" s="484"/>
    </row>
    <row r="1620" spans="2:9">
      <c r="B1620" s="484"/>
      <c r="C1620" s="484"/>
      <c r="D1620" s="484"/>
      <c r="E1620" s="484"/>
      <c r="F1620" s="484"/>
      <c r="G1620" s="484"/>
      <c r="H1620" s="484"/>
      <c r="I1620" s="484"/>
    </row>
    <row r="1621" spans="2:9">
      <c r="B1621" s="484"/>
      <c r="C1621" s="484"/>
      <c r="D1621" s="484"/>
      <c r="E1621" s="484"/>
      <c r="F1621" s="484"/>
      <c r="G1621" s="484"/>
      <c r="H1621" s="484"/>
      <c r="I1621" s="484"/>
    </row>
    <row r="1622" spans="2:9">
      <c r="B1622" s="484"/>
      <c r="C1622" s="484"/>
      <c r="D1622" s="484"/>
      <c r="E1622" s="484"/>
      <c r="F1622" s="484"/>
      <c r="G1622" s="484"/>
      <c r="H1622" s="484"/>
      <c r="I1622" s="484"/>
    </row>
    <row r="1623" spans="2:9">
      <c r="B1623" s="484"/>
      <c r="C1623" s="484"/>
      <c r="D1623" s="484"/>
      <c r="E1623" s="484"/>
      <c r="F1623" s="484"/>
      <c r="G1623" s="484"/>
      <c r="H1623" s="484"/>
      <c r="I1623" s="484"/>
    </row>
    <row r="1624" spans="2:9">
      <c r="B1624" s="484"/>
      <c r="C1624" s="484"/>
      <c r="D1624" s="484"/>
      <c r="E1624" s="484"/>
      <c r="F1624" s="484"/>
      <c r="G1624" s="484"/>
      <c r="H1624" s="484"/>
      <c r="I1624" s="484"/>
    </row>
    <row r="1625" spans="2:9">
      <c r="B1625" s="484"/>
      <c r="C1625" s="484"/>
      <c r="D1625" s="484"/>
      <c r="E1625" s="484"/>
      <c r="F1625" s="484"/>
      <c r="G1625" s="484"/>
      <c r="H1625" s="484"/>
      <c r="I1625" s="484"/>
    </row>
    <row r="1626" spans="2:9">
      <c r="B1626" s="484"/>
      <c r="C1626" s="484"/>
      <c r="D1626" s="484"/>
      <c r="E1626" s="484"/>
      <c r="F1626" s="484"/>
      <c r="G1626" s="484"/>
      <c r="H1626" s="484"/>
      <c r="I1626" s="484"/>
    </row>
    <row r="1627" spans="2:9">
      <c r="B1627" s="484"/>
      <c r="C1627" s="484"/>
      <c r="D1627" s="484"/>
      <c r="E1627" s="484"/>
      <c r="F1627" s="484"/>
      <c r="G1627" s="484"/>
      <c r="H1627" s="484"/>
      <c r="I1627" s="484"/>
    </row>
    <row r="1628" spans="2:9">
      <c r="B1628" s="484"/>
      <c r="C1628" s="484"/>
      <c r="D1628" s="484"/>
      <c r="E1628" s="484"/>
      <c r="F1628" s="484"/>
      <c r="G1628" s="484"/>
      <c r="H1628" s="484"/>
      <c r="I1628" s="484"/>
    </row>
    <row r="1629" spans="2:9">
      <c r="B1629" s="484"/>
      <c r="C1629" s="484"/>
      <c r="D1629" s="484"/>
      <c r="E1629" s="484"/>
      <c r="F1629" s="484"/>
      <c r="G1629" s="484"/>
      <c r="H1629" s="484"/>
      <c r="I1629" s="484"/>
    </row>
    <row r="1630" spans="2:9">
      <c r="B1630" s="484"/>
      <c r="C1630" s="484"/>
      <c r="D1630" s="484"/>
      <c r="E1630" s="484"/>
      <c r="F1630" s="484"/>
      <c r="G1630" s="484"/>
      <c r="H1630" s="484"/>
      <c r="I1630" s="484"/>
    </row>
    <row r="1631" spans="2:9">
      <c r="B1631" s="484"/>
      <c r="C1631" s="484"/>
      <c r="D1631" s="484"/>
      <c r="E1631" s="484"/>
      <c r="F1631" s="484"/>
      <c r="G1631" s="484"/>
      <c r="H1631" s="484"/>
      <c r="I1631" s="484"/>
    </row>
    <row r="1632" spans="2:9">
      <c r="B1632" s="484"/>
      <c r="C1632" s="484"/>
      <c r="D1632" s="484"/>
      <c r="E1632" s="484"/>
      <c r="F1632" s="484"/>
      <c r="G1632" s="484"/>
      <c r="H1632" s="484"/>
      <c r="I1632" s="484"/>
    </row>
    <row r="1633" spans="2:9">
      <c r="B1633" s="484"/>
      <c r="C1633" s="484"/>
      <c r="D1633" s="484"/>
      <c r="E1633" s="484"/>
      <c r="F1633" s="484"/>
      <c r="G1633" s="484"/>
      <c r="H1633" s="484"/>
      <c r="I1633" s="484"/>
    </row>
    <row r="1634" spans="2:9">
      <c r="B1634" s="484"/>
      <c r="C1634" s="484"/>
      <c r="D1634" s="484"/>
      <c r="E1634" s="484"/>
      <c r="F1634" s="484"/>
      <c r="G1634" s="484"/>
      <c r="H1634" s="484"/>
      <c r="I1634" s="484"/>
    </row>
    <row r="1635" spans="2:9">
      <c r="B1635" s="484"/>
      <c r="C1635" s="484"/>
      <c r="D1635" s="484"/>
      <c r="E1635" s="484"/>
      <c r="F1635" s="484"/>
      <c r="G1635" s="484"/>
      <c r="H1635" s="484"/>
      <c r="I1635" s="484"/>
    </row>
    <row r="1636" spans="2:9">
      <c r="B1636" s="484"/>
      <c r="C1636" s="484"/>
      <c r="D1636" s="484"/>
      <c r="E1636" s="484"/>
      <c r="F1636" s="484"/>
      <c r="G1636" s="484"/>
      <c r="H1636" s="484"/>
      <c r="I1636" s="484"/>
    </row>
    <row r="1637" spans="2:9">
      <c r="B1637" s="484"/>
      <c r="C1637" s="484"/>
      <c r="D1637" s="484"/>
      <c r="E1637" s="484"/>
      <c r="F1637" s="484"/>
      <c r="G1637" s="484"/>
      <c r="H1637" s="484"/>
      <c r="I1637" s="484"/>
    </row>
    <row r="1638" spans="2:9">
      <c r="B1638" s="484"/>
      <c r="C1638" s="484"/>
      <c r="D1638" s="484"/>
      <c r="E1638" s="484"/>
      <c r="F1638" s="484"/>
      <c r="G1638" s="484"/>
      <c r="H1638" s="484"/>
      <c r="I1638" s="484"/>
    </row>
    <row r="1639" spans="2:9">
      <c r="B1639" s="484"/>
      <c r="C1639" s="484"/>
      <c r="D1639" s="484"/>
      <c r="E1639" s="484"/>
      <c r="F1639" s="484"/>
      <c r="G1639" s="484"/>
      <c r="H1639" s="484"/>
      <c r="I1639" s="484"/>
    </row>
    <row r="1640" spans="2:9">
      <c r="B1640" s="484"/>
      <c r="C1640" s="484"/>
      <c r="D1640" s="484"/>
      <c r="E1640" s="484"/>
      <c r="F1640" s="484"/>
      <c r="G1640" s="484"/>
      <c r="H1640" s="484"/>
      <c r="I1640" s="484"/>
    </row>
    <row r="1641" spans="2:9">
      <c r="B1641" s="484"/>
      <c r="C1641" s="484"/>
      <c r="D1641" s="484"/>
      <c r="E1641" s="484"/>
      <c r="F1641" s="484"/>
      <c r="G1641" s="484"/>
      <c r="H1641" s="484"/>
      <c r="I1641" s="484"/>
    </row>
    <row r="1642" spans="2:9">
      <c r="B1642" s="484"/>
      <c r="C1642" s="484"/>
      <c r="D1642" s="484"/>
      <c r="E1642" s="484"/>
      <c r="F1642" s="484"/>
      <c r="G1642" s="484"/>
      <c r="H1642" s="484"/>
      <c r="I1642" s="484"/>
    </row>
    <row r="1643" spans="2:9">
      <c r="B1643" s="484"/>
      <c r="C1643" s="484"/>
      <c r="D1643" s="484"/>
      <c r="E1643" s="484"/>
      <c r="F1643" s="484"/>
      <c r="G1643" s="484"/>
      <c r="H1643" s="484"/>
      <c r="I1643" s="484"/>
    </row>
    <row r="1644" spans="2:9">
      <c r="B1644" s="484"/>
      <c r="C1644" s="484"/>
      <c r="D1644" s="484"/>
      <c r="E1644" s="484"/>
      <c r="F1644" s="484"/>
      <c r="G1644" s="484"/>
      <c r="H1644" s="484"/>
      <c r="I1644" s="484"/>
    </row>
    <row r="1645" spans="2:9">
      <c r="B1645" s="484"/>
      <c r="C1645" s="484"/>
      <c r="D1645" s="484"/>
      <c r="E1645" s="484"/>
      <c r="F1645" s="484"/>
      <c r="G1645" s="484"/>
      <c r="H1645" s="484"/>
      <c r="I1645" s="484"/>
    </row>
    <row r="1646" spans="2:9">
      <c r="B1646" s="484"/>
      <c r="C1646" s="484"/>
      <c r="D1646" s="484"/>
      <c r="E1646" s="484"/>
      <c r="F1646" s="484"/>
      <c r="G1646" s="484"/>
      <c r="H1646" s="484"/>
      <c r="I1646" s="484"/>
    </row>
    <row r="1647" spans="2:9">
      <c r="B1647" s="484"/>
      <c r="C1647" s="484"/>
      <c r="D1647" s="484"/>
      <c r="E1647" s="484"/>
      <c r="F1647" s="484"/>
      <c r="G1647" s="484"/>
      <c r="H1647" s="484"/>
      <c r="I1647" s="484"/>
    </row>
    <row r="1648" spans="2:9">
      <c r="B1648" s="484"/>
      <c r="C1648" s="484"/>
      <c r="D1648" s="484"/>
      <c r="E1648" s="484"/>
      <c r="F1648" s="484"/>
      <c r="G1648" s="484"/>
      <c r="H1648" s="484"/>
      <c r="I1648" s="484"/>
    </row>
    <row r="1649" spans="2:9">
      <c r="B1649" s="484"/>
      <c r="C1649" s="484"/>
      <c r="D1649" s="484"/>
      <c r="E1649" s="484"/>
      <c r="F1649" s="484"/>
      <c r="G1649" s="484"/>
      <c r="H1649" s="484"/>
      <c r="I1649" s="484"/>
    </row>
    <row r="1650" spans="2:9">
      <c r="B1650" s="484"/>
      <c r="C1650" s="484"/>
      <c r="D1650" s="484"/>
      <c r="E1650" s="484"/>
      <c r="F1650" s="484"/>
      <c r="G1650" s="484"/>
      <c r="H1650" s="484"/>
      <c r="I1650" s="484"/>
    </row>
    <row r="1651" spans="2:9">
      <c r="B1651" s="484"/>
      <c r="C1651" s="484"/>
      <c r="D1651" s="484"/>
      <c r="E1651" s="484"/>
      <c r="F1651" s="484"/>
      <c r="G1651" s="484"/>
      <c r="H1651" s="484"/>
      <c r="I1651" s="484"/>
    </row>
    <row r="1652" spans="2:9">
      <c r="B1652" s="484"/>
      <c r="C1652" s="484"/>
      <c r="D1652" s="484"/>
      <c r="E1652" s="484"/>
      <c r="F1652" s="484"/>
      <c r="G1652" s="484"/>
      <c r="H1652" s="484"/>
      <c r="I1652" s="484"/>
    </row>
    <row r="1653" spans="2:9">
      <c r="B1653" s="484"/>
      <c r="C1653" s="484"/>
      <c r="D1653" s="484"/>
      <c r="E1653" s="484"/>
      <c r="F1653" s="484"/>
      <c r="G1653" s="484"/>
      <c r="H1653" s="484"/>
      <c r="I1653" s="484"/>
    </row>
    <row r="1654" spans="2:9">
      <c r="B1654" s="484"/>
      <c r="C1654" s="484"/>
      <c r="D1654" s="484"/>
      <c r="E1654" s="484"/>
      <c r="F1654" s="484"/>
      <c r="G1654" s="484"/>
      <c r="H1654" s="484"/>
      <c r="I1654" s="484"/>
    </row>
    <row r="1655" spans="2:9">
      <c r="B1655" s="484"/>
      <c r="C1655" s="484"/>
      <c r="D1655" s="484"/>
      <c r="E1655" s="484"/>
      <c r="F1655" s="484"/>
      <c r="G1655" s="484"/>
      <c r="H1655" s="484"/>
      <c r="I1655" s="484"/>
    </row>
    <row r="1656" spans="2:9">
      <c r="B1656" s="484"/>
      <c r="C1656" s="484"/>
      <c r="D1656" s="484"/>
      <c r="E1656" s="484"/>
      <c r="F1656" s="484"/>
      <c r="G1656" s="484"/>
      <c r="H1656" s="484"/>
      <c r="I1656" s="484"/>
    </row>
    <row r="1657" spans="2:9">
      <c r="B1657" s="484"/>
      <c r="C1657" s="484"/>
      <c r="D1657" s="484"/>
      <c r="E1657" s="484"/>
      <c r="F1657" s="484"/>
      <c r="G1657" s="484"/>
      <c r="H1657" s="484"/>
      <c r="I1657" s="484"/>
    </row>
    <row r="1658" spans="2:9">
      <c r="B1658" s="484"/>
      <c r="C1658" s="484"/>
      <c r="D1658" s="484"/>
      <c r="E1658" s="484"/>
      <c r="F1658" s="484"/>
      <c r="G1658" s="484"/>
      <c r="H1658" s="484"/>
      <c r="I1658" s="484"/>
    </row>
    <row r="1659" spans="2:9">
      <c r="B1659" s="484"/>
      <c r="C1659" s="484"/>
      <c r="D1659" s="484"/>
      <c r="E1659" s="484"/>
      <c r="F1659" s="484"/>
      <c r="G1659" s="484"/>
      <c r="H1659" s="484"/>
      <c r="I1659" s="484"/>
    </row>
    <row r="1660" spans="2:9">
      <c r="B1660" s="484"/>
      <c r="C1660" s="484"/>
      <c r="D1660" s="484"/>
      <c r="E1660" s="484"/>
      <c r="F1660" s="484"/>
      <c r="G1660" s="484"/>
      <c r="H1660" s="484"/>
      <c r="I1660" s="484"/>
    </row>
    <row r="1661" spans="2:9">
      <c r="B1661" s="484"/>
      <c r="C1661" s="484"/>
      <c r="D1661" s="484"/>
      <c r="E1661" s="484"/>
      <c r="F1661" s="484"/>
      <c r="G1661" s="484"/>
      <c r="H1661" s="484"/>
      <c r="I1661" s="484"/>
    </row>
    <row r="1662" spans="2:9">
      <c r="B1662" s="484"/>
      <c r="C1662" s="484"/>
      <c r="D1662" s="484"/>
      <c r="E1662" s="484"/>
      <c r="F1662" s="484"/>
      <c r="G1662" s="484"/>
      <c r="H1662" s="484"/>
      <c r="I1662" s="484"/>
    </row>
    <row r="1663" spans="2:9">
      <c r="B1663" s="484"/>
      <c r="C1663" s="484"/>
      <c r="D1663" s="484"/>
      <c r="E1663" s="484"/>
      <c r="F1663" s="484"/>
      <c r="G1663" s="484"/>
      <c r="H1663" s="484"/>
      <c r="I1663" s="484"/>
    </row>
    <row r="1664" spans="2:9">
      <c r="B1664" s="484"/>
      <c r="C1664" s="484"/>
      <c r="D1664" s="484"/>
      <c r="E1664" s="484"/>
      <c r="F1664" s="484"/>
      <c r="G1664" s="484"/>
      <c r="H1664" s="484"/>
      <c r="I1664" s="484"/>
    </row>
    <row r="1665" spans="2:9">
      <c r="B1665" s="484"/>
      <c r="C1665" s="484"/>
      <c r="D1665" s="484"/>
      <c r="E1665" s="484"/>
      <c r="F1665" s="484"/>
      <c r="G1665" s="484"/>
      <c r="H1665" s="484"/>
      <c r="I1665" s="484"/>
    </row>
    <row r="1666" spans="2:9">
      <c r="B1666" s="484"/>
      <c r="C1666" s="484"/>
      <c r="D1666" s="484"/>
      <c r="E1666" s="484"/>
      <c r="F1666" s="484"/>
      <c r="G1666" s="484"/>
      <c r="H1666" s="484"/>
      <c r="I1666" s="484"/>
    </row>
    <row r="1667" spans="2:9">
      <c r="B1667" s="484"/>
      <c r="C1667" s="484"/>
      <c r="D1667" s="484"/>
      <c r="E1667" s="484"/>
      <c r="F1667" s="484"/>
      <c r="G1667" s="484"/>
      <c r="H1667" s="484"/>
      <c r="I1667" s="484"/>
    </row>
    <row r="1668" spans="2:9">
      <c r="B1668" s="484"/>
      <c r="C1668" s="484"/>
      <c r="D1668" s="484"/>
      <c r="E1668" s="484"/>
      <c r="F1668" s="484"/>
      <c r="G1668" s="484"/>
      <c r="H1668" s="484"/>
      <c r="I1668" s="484"/>
    </row>
    <row r="1669" spans="2:9">
      <c r="B1669" s="484"/>
      <c r="C1669" s="484"/>
      <c r="D1669" s="484"/>
      <c r="E1669" s="484"/>
      <c r="F1669" s="484"/>
      <c r="G1669" s="484"/>
      <c r="H1669" s="484"/>
      <c r="I1669" s="484"/>
    </row>
    <row r="1670" spans="2:9">
      <c r="B1670" s="484"/>
      <c r="C1670" s="484"/>
      <c r="D1670" s="484"/>
      <c r="E1670" s="484"/>
      <c r="F1670" s="484"/>
      <c r="G1670" s="484"/>
      <c r="H1670" s="484"/>
      <c r="I1670" s="484"/>
    </row>
    <row r="1671" spans="2:9">
      <c r="B1671" s="484"/>
      <c r="C1671" s="484"/>
      <c r="D1671" s="484"/>
      <c r="E1671" s="484"/>
      <c r="F1671" s="484"/>
      <c r="G1671" s="484"/>
      <c r="H1671" s="484"/>
      <c r="I1671" s="484"/>
    </row>
    <row r="1672" spans="2:9">
      <c r="B1672" s="484"/>
      <c r="C1672" s="484"/>
      <c r="D1672" s="484"/>
      <c r="E1672" s="484"/>
      <c r="F1672" s="484"/>
      <c r="G1672" s="484"/>
      <c r="H1672" s="484"/>
      <c r="I1672" s="484"/>
    </row>
    <row r="1673" spans="2:9">
      <c r="B1673" s="484"/>
      <c r="C1673" s="484"/>
      <c r="D1673" s="484"/>
      <c r="E1673" s="484"/>
      <c r="F1673" s="484"/>
      <c r="G1673" s="484"/>
      <c r="H1673" s="484"/>
      <c r="I1673" s="484"/>
    </row>
    <row r="1674" spans="2:9">
      <c r="B1674" s="484"/>
      <c r="C1674" s="484"/>
      <c r="D1674" s="484"/>
      <c r="E1674" s="484"/>
      <c r="F1674" s="484"/>
      <c r="G1674" s="484"/>
      <c r="H1674" s="484"/>
      <c r="I1674" s="484"/>
    </row>
    <row r="1675" spans="2:9">
      <c r="B1675" s="484"/>
      <c r="C1675" s="484"/>
      <c r="D1675" s="484"/>
      <c r="E1675" s="484"/>
      <c r="F1675" s="484"/>
      <c r="G1675" s="484"/>
      <c r="H1675" s="484"/>
      <c r="I1675" s="484"/>
    </row>
    <row r="1676" spans="2:9">
      <c r="B1676" s="484"/>
      <c r="C1676" s="484"/>
      <c r="D1676" s="484"/>
      <c r="E1676" s="484"/>
      <c r="F1676" s="484"/>
      <c r="G1676" s="484"/>
      <c r="H1676" s="484"/>
      <c r="I1676" s="484"/>
    </row>
    <row r="1677" spans="2:9">
      <c r="B1677" s="484"/>
      <c r="C1677" s="484"/>
      <c r="D1677" s="484"/>
      <c r="E1677" s="484"/>
      <c r="F1677" s="484"/>
      <c r="G1677" s="484"/>
      <c r="H1677" s="484"/>
      <c r="I1677" s="484"/>
    </row>
    <row r="1678" spans="2:9">
      <c r="B1678" s="484"/>
      <c r="C1678" s="484"/>
      <c r="D1678" s="484"/>
      <c r="E1678" s="484"/>
      <c r="F1678" s="484"/>
      <c r="G1678" s="484"/>
      <c r="H1678" s="484"/>
      <c r="I1678" s="484"/>
    </row>
    <row r="1679" spans="2:9">
      <c r="B1679" s="484"/>
      <c r="C1679" s="484"/>
      <c r="D1679" s="484"/>
      <c r="E1679" s="484"/>
      <c r="F1679" s="484"/>
      <c r="G1679" s="484"/>
      <c r="H1679" s="484"/>
      <c r="I1679" s="484"/>
    </row>
    <row r="1680" spans="2:9">
      <c r="B1680" s="484"/>
      <c r="C1680" s="484"/>
      <c r="D1680" s="484"/>
      <c r="E1680" s="484"/>
      <c r="F1680" s="484"/>
      <c r="G1680" s="484"/>
      <c r="H1680" s="484"/>
      <c r="I1680" s="484"/>
    </row>
    <row r="1681" spans="2:9">
      <c r="B1681" s="484"/>
      <c r="C1681" s="484"/>
      <c r="D1681" s="484"/>
      <c r="E1681" s="484"/>
      <c r="F1681" s="484"/>
      <c r="G1681" s="484"/>
      <c r="H1681" s="484"/>
      <c r="I1681" s="484"/>
    </row>
    <row r="1682" spans="2:9">
      <c r="B1682" s="484"/>
      <c r="C1682" s="484"/>
      <c r="D1682" s="484"/>
      <c r="E1682" s="484"/>
      <c r="F1682" s="484"/>
      <c r="G1682" s="484"/>
      <c r="H1682" s="484"/>
      <c r="I1682" s="484"/>
    </row>
    <row r="1683" spans="2:9">
      <c r="B1683" s="484"/>
      <c r="C1683" s="484"/>
      <c r="D1683" s="484"/>
      <c r="E1683" s="484"/>
      <c r="F1683" s="484"/>
      <c r="G1683" s="484"/>
      <c r="H1683" s="484"/>
      <c r="I1683" s="484"/>
    </row>
    <row r="1684" spans="2:9">
      <c r="B1684" s="484"/>
      <c r="C1684" s="484"/>
      <c r="D1684" s="484"/>
      <c r="E1684" s="484"/>
      <c r="F1684" s="484"/>
      <c r="G1684" s="484"/>
      <c r="H1684" s="484"/>
      <c r="I1684" s="484"/>
    </row>
    <row r="1685" spans="2:9">
      <c r="B1685" s="484"/>
      <c r="C1685" s="484"/>
      <c r="D1685" s="484"/>
      <c r="E1685" s="484"/>
      <c r="F1685" s="484"/>
      <c r="G1685" s="484"/>
      <c r="H1685" s="484"/>
      <c r="I1685" s="484"/>
    </row>
    <row r="1686" spans="2:9">
      <c r="B1686" s="484"/>
      <c r="C1686" s="484"/>
      <c r="D1686" s="484"/>
      <c r="E1686" s="484"/>
      <c r="F1686" s="484"/>
      <c r="G1686" s="484"/>
      <c r="H1686" s="484"/>
      <c r="I1686" s="484"/>
    </row>
    <row r="1687" spans="2:9">
      <c r="B1687" s="484"/>
      <c r="C1687" s="484"/>
      <c r="D1687" s="484"/>
      <c r="E1687" s="484"/>
      <c r="F1687" s="484"/>
      <c r="G1687" s="484"/>
      <c r="H1687" s="484"/>
      <c r="I1687" s="484"/>
    </row>
    <row r="1688" spans="2:9">
      <c r="B1688" s="484"/>
      <c r="C1688" s="484"/>
      <c r="D1688" s="484"/>
      <c r="E1688" s="484"/>
      <c r="F1688" s="484"/>
      <c r="G1688" s="484"/>
      <c r="H1688" s="484"/>
      <c r="I1688" s="484"/>
    </row>
    <row r="1689" spans="2:9">
      <c r="B1689" s="484"/>
      <c r="C1689" s="484"/>
      <c r="D1689" s="484"/>
      <c r="E1689" s="484"/>
      <c r="F1689" s="484"/>
      <c r="G1689" s="484"/>
      <c r="H1689" s="484"/>
      <c r="I1689" s="484"/>
    </row>
    <row r="1690" spans="2:9">
      <c r="B1690" s="484"/>
      <c r="C1690" s="484"/>
      <c r="D1690" s="484"/>
      <c r="E1690" s="484"/>
      <c r="F1690" s="484"/>
      <c r="G1690" s="484"/>
      <c r="H1690" s="484"/>
      <c r="I1690" s="484"/>
    </row>
    <row r="1691" spans="2:9">
      <c r="B1691" s="484"/>
      <c r="C1691" s="484"/>
      <c r="D1691" s="484"/>
      <c r="E1691" s="484"/>
      <c r="F1691" s="484"/>
      <c r="G1691" s="484"/>
      <c r="H1691" s="484"/>
      <c r="I1691" s="484"/>
    </row>
    <row r="1692" spans="2:9">
      <c r="B1692" s="484"/>
      <c r="C1692" s="484"/>
      <c r="D1692" s="484"/>
      <c r="E1692" s="484"/>
      <c r="F1692" s="484"/>
      <c r="G1692" s="484"/>
      <c r="H1692" s="484"/>
      <c r="I1692" s="484"/>
    </row>
    <row r="1693" spans="2:9">
      <c r="B1693" s="484"/>
      <c r="C1693" s="484"/>
      <c r="D1693" s="484"/>
      <c r="E1693" s="484"/>
      <c r="F1693" s="484"/>
      <c r="G1693" s="484"/>
      <c r="H1693" s="484"/>
      <c r="I1693" s="484"/>
    </row>
    <row r="1694" spans="2:9">
      <c r="B1694" s="484"/>
      <c r="C1694" s="484"/>
      <c r="D1694" s="484"/>
      <c r="E1694" s="484"/>
      <c r="F1694" s="484"/>
      <c r="G1694" s="484"/>
      <c r="H1694" s="484"/>
      <c r="I1694" s="484"/>
    </row>
    <row r="1695" spans="2:9">
      <c r="B1695" s="484"/>
      <c r="C1695" s="484"/>
      <c r="D1695" s="484"/>
      <c r="E1695" s="484"/>
      <c r="F1695" s="484"/>
      <c r="G1695" s="484"/>
      <c r="H1695" s="484"/>
      <c r="I1695" s="484"/>
    </row>
    <row r="1696" spans="2:9">
      <c r="B1696" s="484"/>
      <c r="C1696" s="484"/>
      <c r="D1696" s="484"/>
      <c r="E1696" s="484"/>
      <c r="F1696" s="484"/>
      <c r="G1696" s="484"/>
      <c r="H1696" s="484"/>
      <c r="I1696" s="484"/>
    </row>
    <row r="1697" spans="2:9">
      <c r="B1697" s="484"/>
      <c r="C1697" s="484"/>
      <c r="D1697" s="484"/>
      <c r="E1697" s="484"/>
      <c r="F1697" s="484"/>
      <c r="G1697" s="484"/>
      <c r="H1697" s="484"/>
      <c r="I1697" s="484"/>
    </row>
    <row r="1698" spans="2:9">
      <c r="B1698" s="484"/>
      <c r="C1698" s="484"/>
      <c r="D1698" s="484"/>
      <c r="E1698" s="484"/>
      <c r="F1698" s="484"/>
      <c r="G1698" s="484"/>
      <c r="H1698" s="484"/>
      <c r="I1698" s="484"/>
    </row>
    <row r="1699" spans="2:9">
      <c r="B1699" s="484"/>
      <c r="C1699" s="484"/>
      <c r="D1699" s="484"/>
      <c r="E1699" s="484"/>
      <c r="F1699" s="484"/>
      <c r="G1699" s="484"/>
      <c r="H1699" s="484"/>
      <c r="I1699" s="484"/>
    </row>
    <row r="1700" spans="2:9">
      <c r="B1700" s="484"/>
      <c r="C1700" s="484"/>
      <c r="D1700" s="484"/>
      <c r="E1700" s="484"/>
      <c r="F1700" s="484"/>
      <c r="G1700" s="484"/>
      <c r="H1700" s="484"/>
      <c r="I1700" s="484"/>
    </row>
    <row r="1701" spans="2:9">
      <c r="B1701" s="484"/>
      <c r="C1701" s="484"/>
      <c r="D1701" s="484"/>
      <c r="E1701" s="484"/>
      <c r="F1701" s="484"/>
      <c r="G1701" s="484"/>
      <c r="H1701" s="484"/>
      <c r="I1701" s="484"/>
    </row>
    <row r="1702" spans="2:9">
      <c r="B1702" s="484"/>
      <c r="C1702" s="484"/>
      <c r="D1702" s="484"/>
      <c r="E1702" s="484"/>
      <c r="F1702" s="484"/>
      <c r="G1702" s="484"/>
      <c r="H1702" s="484"/>
      <c r="I1702" s="484"/>
    </row>
    <row r="1703" spans="2:9">
      <c r="B1703" s="484"/>
      <c r="C1703" s="484"/>
      <c r="D1703" s="484"/>
      <c r="E1703" s="484"/>
      <c r="F1703" s="484"/>
      <c r="G1703" s="484"/>
      <c r="H1703" s="484"/>
      <c r="I1703" s="484"/>
    </row>
    <row r="1704" spans="2:9">
      <c r="B1704" s="484"/>
      <c r="C1704" s="484"/>
      <c r="D1704" s="484"/>
      <c r="E1704" s="484"/>
      <c r="F1704" s="484"/>
      <c r="G1704" s="484"/>
      <c r="H1704" s="484"/>
      <c r="I1704" s="484"/>
    </row>
    <row r="1705" spans="2:9">
      <c r="B1705" s="484"/>
      <c r="C1705" s="484"/>
      <c r="D1705" s="484"/>
      <c r="E1705" s="484"/>
      <c r="F1705" s="484"/>
      <c r="G1705" s="484"/>
      <c r="H1705" s="484"/>
      <c r="I1705" s="484"/>
    </row>
    <row r="1706" spans="2:9">
      <c r="B1706" s="484"/>
      <c r="C1706" s="484"/>
      <c r="D1706" s="484"/>
      <c r="E1706" s="484"/>
      <c r="F1706" s="484"/>
      <c r="G1706" s="484"/>
      <c r="H1706" s="484"/>
      <c r="I1706" s="484"/>
    </row>
    <row r="1707" spans="2:9">
      <c r="B1707" s="484"/>
      <c r="C1707" s="484"/>
      <c r="D1707" s="484"/>
      <c r="E1707" s="484"/>
      <c r="F1707" s="484"/>
      <c r="G1707" s="484"/>
      <c r="H1707" s="484"/>
      <c r="I1707" s="484"/>
    </row>
    <row r="1708" spans="2:9">
      <c r="B1708" s="484"/>
      <c r="C1708" s="484"/>
      <c r="D1708" s="484"/>
      <c r="E1708" s="484"/>
      <c r="F1708" s="484"/>
      <c r="G1708" s="484"/>
      <c r="H1708" s="484"/>
      <c r="I1708" s="484"/>
    </row>
    <row r="1709" spans="2:9">
      <c r="B1709" s="484"/>
      <c r="C1709" s="484"/>
      <c r="D1709" s="484"/>
      <c r="E1709" s="484"/>
      <c r="F1709" s="484"/>
      <c r="G1709" s="484"/>
      <c r="H1709" s="484"/>
      <c r="I1709" s="484"/>
    </row>
    <row r="1710" spans="2:9">
      <c r="B1710" s="484"/>
      <c r="C1710" s="484"/>
      <c r="D1710" s="484"/>
      <c r="E1710" s="484"/>
      <c r="F1710" s="484"/>
      <c r="G1710" s="484"/>
      <c r="H1710" s="484"/>
      <c r="I1710" s="484"/>
    </row>
    <row r="1711" spans="2:9">
      <c r="B1711" s="484"/>
      <c r="C1711" s="484"/>
      <c r="D1711" s="484"/>
      <c r="E1711" s="484"/>
      <c r="F1711" s="484"/>
      <c r="G1711" s="484"/>
      <c r="H1711" s="484"/>
      <c r="I1711" s="484"/>
    </row>
    <row r="1712" spans="2:9">
      <c r="B1712" s="484"/>
      <c r="C1712" s="484"/>
      <c r="D1712" s="484"/>
      <c r="E1712" s="484"/>
      <c r="F1712" s="484"/>
      <c r="G1712" s="484"/>
      <c r="H1712" s="484"/>
      <c r="I1712" s="484"/>
    </row>
    <row r="1713" spans="2:9">
      <c r="B1713" s="484"/>
      <c r="C1713" s="484"/>
      <c r="D1713" s="484"/>
      <c r="E1713" s="484"/>
      <c r="F1713" s="484"/>
      <c r="G1713" s="484"/>
      <c r="H1713" s="484"/>
      <c r="I1713" s="484"/>
    </row>
    <row r="1714" spans="2:9">
      <c r="B1714" s="484"/>
      <c r="C1714" s="484"/>
      <c r="D1714" s="484"/>
      <c r="E1714" s="484"/>
      <c r="F1714" s="484"/>
      <c r="G1714" s="484"/>
      <c r="H1714" s="484"/>
      <c r="I1714" s="484"/>
    </row>
    <row r="1715" spans="2:9">
      <c r="B1715" s="484"/>
      <c r="C1715" s="484"/>
      <c r="D1715" s="484"/>
      <c r="E1715" s="484"/>
      <c r="F1715" s="484"/>
      <c r="G1715" s="484"/>
      <c r="H1715" s="484"/>
      <c r="I1715" s="484"/>
    </row>
    <row r="1716" spans="2:9">
      <c r="B1716" s="484"/>
      <c r="C1716" s="484"/>
      <c r="D1716" s="484"/>
      <c r="E1716" s="484"/>
      <c r="F1716" s="484"/>
      <c r="G1716" s="484"/>
      <c r="H1716" s="484"/>
      <c r="I1716" s="484"/>
    </row>
    <row r="1717" spans="2:9">
      <c r="B1717" s="484"/>
      <c r="C1717" s="484"/>
      <c r="D1717" s="484"/>
      <c r="E1717" s="484"/>
      <c r="F1717" s="484"/>
      <c r="G1717" s="484"/>
      <c r="H1717" s="484"/>
      <c r="I1717" s="484"/>
    </row>
    <row r="1718" spans="2:9">
      <c r="B1718" s="484"/>
      <c r="C1718" s="484"/>
      <c r="D1718" s="484"/>
      <c r="E1718" s="484"/>
      <c r="F1718" s="484"/>
      <c r="G1718" s="484"/>
      <c r="H1718" s="484"/>
      <c r="I1718" s="484"/>
    </row>
    <row r="1719" spans="2:9">
      <c r="B1719" s="484"/>
      <c r="C1719" s="484"/>
      <c r="D1719" s="484"/>
      <c r="E1719" s="484"/>
      <c r="F1719" s="484"/>
      <c r="G1719" s="484"/>
      <c r="H1719" s="484"/>
      <c r="I1719" s="484"/>
    </row>
    <row r="1720" spans="2:9">
      <c r="B1720" s="484"/>
      <c r="C1720" s="484"/>
      <c r="D1720" s="484"/>
      <c r="E1720" s="484"/>
      <c r="F1720" s="484"/>
      <c r="G1720" s="484"/>
      <c r="H1720" s="484"/>
      <c r="I1720" s="484"/>
    </row>
    <row r="1721" spans="2:9">
      <c r="B1721" s="484"/>
      <c r="C1721" s="484"/>
      <c r="D1721" s="484"/>
      <c r="E1721" s="484"/>
      <c r="F1721" s="484"/>
      <c r="G1721" s="484"/>
      <c r="H1721" s="484"/>
      <c r="I1721" s="484"/>
    </row>
    <row r="1722" spans="2:9">
      <c r="B1722" s="484"/>
      <c r="C1722" s="484"/>
      <c r="D1722" s="484"/>
      <c r="E1722" s="484"/>
      <c r="F1722" s="484"/>
      <c r="G1722" s="484"/>
      <c r="H1722" s="484"/>
      <c r="I1722" s="484"/>
    </row>
    <row r="1723" spans="2:9">
      <c r="B1723" s="484"/>
      <c r="C1723" s="484"/>
      <c r="D1723" s="484"/>
      <c r="E1723" s="484"/>
      <c r="F1723" s="484"/>
      <c r="G1723" s="484"/>
      <c r="H1723" s="484"/>
      <c r="I1723" s="484"/>
    </row>
    <row r="1724" spans="2:9">
      <c r="B1724" s="484"/>
      <c r="C1724" s="484"/>
      <c r="D1724" s="484"/>
      <c r="E1724" s="484"/>
      <c r="F1724" s="484"/>
      <c r="G1724" s="484"/>
      <c r="H1724" s="484"/>
      <c r="I1724" s="484"/>
    </row>
    <row r="1725" spans="2:9">
      <c r="B1725" s="484"/>
      <c r="C1725" s="484"/>
      <c r="D1725" s="484"/>
      <c r="E1725" s="484"/>
      <c r="F1725" s="484"/>
      <c r="G1725" s="484"/>
      <c r="H1725" s="484"/>
      <c r="I1725" s="484"/>
    </row>
    <row r="1726" spans="2:9">
      <c r="B1726" s="484"/>
      <c r="C1726" s="484"/>
      <c r="D1726" s="484"/>
      <c r="E1726" s="484"/>
      <c r="F1726" s="484"/>
      <c r="G1726" s="484"/>
      <c r="H1726" s="484"/>
      <c r="I1726" s="484"/>
    </row>
    <row r="1727" spans="2:9">
      <c r="B1727" s="484"/>
      <c r="C1727" s="484"/>
      <c r="D1727" s="484"/>
      <c r="E1727" s="484"/>
      <c r="F1727" s="484"/>
      <c r="G1727" s="484"/>
      <c r="H1727" s="484"/>
      <c r="I1727" s="484"/>
    </row>
    <row r="1728" spans="2:9">
      <c r="B1728" s="484"/>
      <c r="C1728" s="484"/>
      <c r="D1728" s="484"/>
      <c r="E1728" s="484"/>
      <c r="F1728" s="484"/>
      <c r="G1728" s="484"/>
      <c r="H1728" s="484"/>
      <c r="I1728" s="484"/>
    </row>
    <row r="1729" spans="2:9">
      <c r="B1729" s="484"/>
      <c r="C1729" s="484"/>
      <c r="D1729" s="484"/>
      <c r="E1729" s="484"/>
      <c r="F1729" s="484"/>
      <c r="G1729" s="484"/>
      <c r="H1729" s="484"/>
      <c r="I1729" s="484"/>
    </row>
    <row r="1730" spans="2:9">
      <c r="B1730" s="484"/>
      <c r="C1730" s="484"/>
      <c r="D1730" s="484"/>
      <c r="E1730" s="484"/>
      <c r="F1730" s="484"/>
      <c r="G1730" s="484"/>
      <c r="H1730" s="484"/>
      <c r="I1730" s="484"/>
    </row>
    <row r="1731" spans="2:9">
      <c r="B1731" s="484"/>
      <c r="C1731" s="484"/>
      <c r="D1731" s="484"/>
      <c r="E1731" s="484"/>
      <c r="F1731" s="484"/>
      <c r="G1731" s="484"/>
      <c r="H1731" s="484"/>
      <c r="I1731" s="484"/>
    </row>
    <row r="1732" spans="2:9">
      <c r="B1732" s="484"/>
      <c r="C1732" s="484"/>
      <c r="D1732" s="484"/>
      <c r="E1732" s="484"/>
      <c r="F1732" s="484"/>
      <c r="G1732" s="484"/>
      <c r="H1732" s="484"/>
      <c r="I1732" s="484"/>
    </row>
    <row r="1733" spans="2:9">
      <c r="B1733" s="484"/>
      <c r="C1733" s="484"/>
      <c r="D1733" s="484"/>
      <c r="E1733" s="484"/>
      <c r="F1733" s="484"/>
      <c r="G1733" s="484"/>
      <c r="H1733" s="484"/>
      <c r="I1733" s="484"/>
    </row>
    <row r="1734" spans="2:9">
      <c r="B1734" s="484"/>
      <c r="C1734" s="484"/>
      <c r="D1734" s="484"/>
      <c r="E1734" s="484"/>
      <c r="F1734" s="484"/>
      <c r="G1734" s="484"/>
      <c r="H1734" s="484"/>
      <c r="I1734" s="484"/>
    </row>
    <row r="1735" spans="2:9">
      <c r="B1735" s="484"/>
      <c r="C1735" s="484"/>
      <c r="D1735" s="484"/>
      <c r="E1735" s="484"/>
      <c r="F1735" s="484"/>
      <c r="G1735" s="484"/>
      <c r="H1735" s="484"/>
      <c r="I1735" s="484"/>
    </row>
    <row r="1736" spans="2:9">
      <c r="B1736" s="484"/>
      <c r="C1736" s="484"/>
      <c r="D1736" s="484"/>
      <c r="E1736" s="484"/>
      <c r="F1736" s="484"/>
      <c r="G1736" s="484"/>
      <c r="H1736" s="484"/>
      <c r="I1736" s="484"/>
    </row>
    <row r="1737" spans="2:9">
      <c r="B1737" s="484"/>
      <c r="C1737" s="484"/>
      <c r="D1737" s="484"/>
      <c r="E1737" s="484"/>
      <c r="F1737" s="484"/>
      <c r="G1737" s="484"/>
      <c r="H1737" s="484"/>
      <c r="I1737" s="484"/>
    </row>
    <row r="1738" spans="2:9">
      <c r="B1738" s="484"/>
      <c r="C1738" s="484"/>
      <c r="D1738" s="484"/>
      <c r="E1738" s="484"/>
      <c r="F1738" s="484"/>
      <c r="G1738" s="484"/>
      <c r="H1738" s="484"/>
      <c r="I1738" s="484"/>
    </row>
    <row r="1739" spans="2:9">
      <c r="B1739" s="484"/>
      <c r="C1739" s="484"/>
      <c r="D1739" s="484"/>
      <c r="E1739" s="484"/>
      <c r="F1739" s="484"/>
      <c r="G1739" s="484"/>
      <c r="H1739" s="484"/>
      <c r="I1739" s="484"/>
    </row>
    <row r="1740" spans="2:9">
      <c r="B1740" s="484"/>
      <c r="C1740" s="484"/>
      <c r="D1740" s="484"/>
      <c r="E1740" s="484"/>
      <c r="F1740" s="484"/>
      <c r="G1740" s="484"/>
      <c r="H1740" s="484"/>
      <c r="I1740" s="484"/>
    </row>
    <row r="1741" spans="2:9">
      <c r="B1741" s="484"/>
      <c r="C1741" s="484"/>
      <c r="D1741" s="484"/>
      <c r="E1741" s="484"/>
      <c r="F1741" s="484"/>
      <c r="G1741" s="484"/>
      <c r="H1741" s="484"/>
      <c r="I1741" s="484"/>
    </row>
    <row r="1742" spans="2:9">
      <c r="B1742" s="484"/>
      <c r="C1742" s="484"/>
      <c r="D1742" s="484"/>
      <c r="E1742" s="484"/>
      <c r="F1742" s="484"/>
      <c r="G1742" s="484"/>
      <c r="H1742" s="484"/>
      <c r="I1742" s="484"/>
    </row>
    <row r="1743" spans="2:9">
      <c r="B1743" s="484"/>
      <c r="C1743" s="484"/>
      <c r="D1743" s="484"/>
      <c r="E1743" s="484"/>
      <c r="F1743" s="484"/>
      <c r="G1743" s="484"/>
      <c r="H1743" s="484"/>
      <c r="I1743" s="484"/>
    </row>
    <row r="1744" spans="2:9">
      <c r="B1744" s="484"/>
      <c r="C1744" s="484"/>
      <c r="D1744" s="484"/>
      <c r="E1744" s="484"/>
      <c r="F1744" s="484"/>
      <c r="G1744" s="484"/>
      <c r="H1744" s="484"/>
      <c r="I1744" s="484"/>
    </row>
    <row r="1745" spans="2:9">
      <c r="B1745" s="484"/>
      <c r="C1745" s="484"/>
      <c r="D1745" s="484"/>
      <c r="E1745" s="484"/>
      <c r="F1745" s="484"/>
      <c r="G1745" s="484"/>
      <c r="H1745" s="484"/>
      <c r="I1745" s="484"/>
    </row>
    <row r="1746" spans="2:9">
      <c r="B1746" s="484"/>
      <c r="C1746" s="484"/>
      <c r="D1746" s="484"/>
      <c r="E1746" s="484"/>
      <c r="F1746" s="484"/>
      <c r="G1746" s="484"/>
      <c r="H1746" s="484"/>
      <c r="I1746" s="484"/>
    </row>
    <row r="1747" spans="2:9">
      <c r="B1747" s="484"/>
      <c r="C1747" s="484"/>
      <c r="D1747" s="484"/>
      <c r="E1747" s="484"/>
      <c r="F1747" s="484"/>
      <c r="G1747" s="484"/>
      <c r="H1747" s="484"/>
      <c r="I1747" s="484"/>
    </row>
    <row r="1748" spans="2:9">
      <c r="B1748" s="484"/>
      <c r="C1748" s="484"/>
      <c r="D1748" s="484"/>
      <c r="E1748" s="484"/>
      <c r="F1748" s="484"/>
      <c r="G1748" s="484"/>
      <c r="H1748" s="484"/>
      <c r="I1748" s="484"/>
    </row>
    <row r="1749" spans="2:9">
      <c r="B1749" s="484"/>
      <c r="C1749" s="484"/>
      <c r="D1749" s="484"/>
      <c r="E1749" s="484"/>
      <c r="F1749" s="484"/>
      <c r="G1749" s="484"/>
      <c r="H1749" s="484"/>
      <c r="I1749" s="484"/>
    </row>
    <row r="1750" spans="2:9">
      <c r="B1750" s="484"/>
      <c r="C1750" s="484"/>
      <c r="D1750" s="484"/>
      <c r="E1750" s="484"/>
      <c r="F1750" s="484"/>
      <c r="G1750" s="484"/>
      <c r="H1750" s="484"/>
      <c r="I1750" s="484"/>
    </row>
    <row r="1751" spans="2:9">
      <c r="B1751" s="484"/>
      <c r="C1751" s="484"/>
      <c r="D1751" s="484"/>
      <c r="E1751" s="484"/>
      <c r="F1751" s="484"/>
      <c r="G1751" s="484"/>
      <c r="H1751" s="484"/>
      <c r="I1751" s="484"/>
    </row>
    <row r="1752" spans="2:9">
      <c r="B1752" s="484"/>
      <c r="C1752" s="484"/>
      <c r="D1752" s="484"/>
      <c r="E1752" s="484"/>
      <c r="F1752" s="484"/>
      <c r="G1752" s="484"/>
      <c r="H1752" s="484"/>
      <c r="I1752" s="484"/>
    </row>
    <row r="1753" spans="2:9">
      <c r="B1753" s="484"/>
      <c r="C1753" s="484"/>
      <c r="D1753" s="484"/>
      <c r="E1753" s="484"/>
      <c r="F1753" s="484"/>
      <c r="G1753" s="484"/>
      <c r="H1753" s="484"/>
      <c r="I1753" s="484"/>
    </row>
    <row r="1754" spans="2:9">
      <c r="B1754" s="484"/>
      <c r="C1754" s="484"/>
      <c r="D1754" s="484"/>
      <c r="E1754" s="484"/>
      <c r="F1754" s="484"/>
      <c r="G1754" s="484"/>
      <c r="H1754" s="484"/>
      <c r="I1754" s="484"/>
    </row>
    <row r="1755" spans="2:9">
      <c r="B1755" s="484"/>
      <c r="C1755" s="484"/>
      <c r="D1755" s="484"/>
      <c r="E1755" s="484"/>
      <c r="F1755" s="484"/>
      <c r="G1755" s="484"/>
      <c r="H1755" s="484"/>
      <c r="I1755" s="484"/>
    </row>
    <row r="1756" spans="2:9">
      <c r="B1756" s="484"/>
      <c r="C1756" s="484"/>
      <c r="D1756" s="484"/>
      <c r="E1756" s="484"/>
      <c r="F1756" s="484"/>
      <c r="G1756" s="484"/>
      <c r="H1756" s="484"/>
      <c r="I1756" s="484"/>
    </row>
    <row r="1757" spans="2:9">
      <c r="B1757" s="484"/>
      <c r="C1757" s="484"/>
      <c r="D1757" s="484"/>
      <c r="E1757" s="484"/>
      <c r="F1757" s="484"/>
      <c r="G1757" s="484"/>
      <c r="H1757" s="484"/>
      <c r="I1757" s="484"/>
    </row>
    <row r="1758" spans="2:9">
      <c r="B1758" s="484"/>
      <c r="C1758" s="484"/>
      <c r="D1758" s="484"/>
      <c r="E1758" s="484"/>
      <c r="F1758" s="484"/>
      <c r="G1758" s="484"/>
      <c r="H1758" s="484"/>
      <c r="I1758" s="484"/>
    </row>
    <row r="1759" spans="2:9">
      <c r="B1759" s="484"/>
      <c r="C1759" s="484"/>
      <c r="D1759" s="484"/>
      <c r="E1759" s="484"/>
      <c r="F1759" s="484"/>
      <c r="G1759" s="484"/>
      <c r="H1759" s="484"/>
      <c r="I1759" s="484"/>
    </row>
    <row r="1760" spans="2:9">
      <c r="B1760" s="484"/>
      <c r="C1760" s="484"/>
      <c r="D1760" s="484"/>
      <c r="E1760" s="484"/>
      <c r="F1760" s="484"/>
      <c r="G1760" s="484"/>
      <c r="H1760" s="484"/>
      <c r="I1760" s="484"/>
    </row>
    <row r="1761" spans="2:9">
      <c r="B1761" s="484"/>
      <c r="C1761" s="484"/>
      <c r="D1761" s="484"/>
      <c r="E1761" s="484"/>
      <c r="F1761" s="484"/>
      <c r="G1761" s="484"/>
      <c r="H1761" s="484"/>
      <c r="I1761" s="484"/>
    </row>
    <row r="1762" spans="2:9">
      <c r="B1762" s="484"/>
      <c r="C1762" s="484"/>
      <c r="D1762" s="484"/>
      <c r="E1762" s="484"/>
      <c r="F1762" s="484"/>
      <c r="G1762" s="484"/>
      <c r="H1762" s="484"/>
      <c r="I1762" s="484"/>
    </row>
    <row r="1763" spans="2:9">
      <c r="B1763" s="484"/>
      <c r="C1763" s="484"/>
      <c r="D1763" s="484"/>
      <c r="E1763" s="484"/>
      <c r="F1763" s="484"/>
      <c r="G1763" s="484"/>
      <c r="H1763" s="484"/>
      <c r="I1763" s="484"/>
    </row>
    <row r="1764" spans="2:9">
      <c r="B1764" s="484"/>
      <c r="C1764" s="484"/>
      <c r="D1764" s="484"/>
      <c r="E1764" s="484"/>
      <c r="F1764" s="484"/>
      <c r="G1764" s="484"/>
      <c r="H1764" s="484"/>
      <c r="I1764" s="484"/>
    </row>
    <row r="1765" spans="2:9">
      <c r="B1765" s="484"/>
      <c r="C1765" s="484"/>
      <c r="D1765" s="484"/>
      <c r="E1765" s="484"/>
      <c r="F1765" s="484"/>
      <c r="G1765" s="484"/>
      <c r="H1765" s="484"/>
      <c r="I1765" s="484"/>
    </row>
    <row r="1766" spans="2:9">
      <c r="B1766" s="484"/>
      <c r="C1766" s="484"/>
      <c r="D1766" s="484"/>
      <c r="E1766" s="484"/>
      <c r="F1766" s="484"/>
      <c r="G1766" s="484"/>
      <c r="H1766" s="484"/>
      <c r="I1766" s="484"/>
    </row>
    <row r="1767" spans="2:9">
      <c r="B1767" s="484"/>
      <c r="C1767" s="484"/>
      <c r="D1767" s="484"/>
      <c r="E1767" s="484"/>
      <c r="F1767" s="484"/>
      <c r="G1767" s="484"/>
      <c r="H1767" s="484"/>
      <c r="I1767" s="484"/>
    </row>
    <row r="1768" spans="2:9">
      <c r="B1768" s="484"/>
      <c r="C1768" s="484"/>
      <c r="D1768" s="484"/>
      <c r="E1768" s="484"/>
      <c r="F1768" s="484"/>
      <c r="G1768" s="484"/>
      <c r="H1768" s="484"/>
      <c r="I1768" s="484"/>
    </row>
    <row r="1769" spans="2:9">
      <c r="B1769" s="484"/>
      <c r="C1769" s="484"/>
      <c r="D1769" s="484"/>
      <c r="E1769" s="484"/>
      <c r="F1769" s="484"/>
      <c r="G1769" s="484"/>
      <c r="H1769" s="484"/>
      <c r="I1769" s="484"/>
    </row>
    <row r="1770" spans="2:9">
      <c r="B1770" s="484"/>
      <c r="C1770" s="484"/>
      <c r="D1770" s="484"/>
      <c r="E1770" s="484"/>
      <c r="F1770" s="484"/>
      <c r="G1770" s="484"/>
      <c r="H1770" s="484"/>
      <c r="I1770" s="484"/>
    </row>
    <row r="1771" spans="2:9">
      <c r="B1771" s="484"/>
      <c r="C1771" s="484"/>
      <c r="D1771" s="484"/>
      <c r="E1771" s="484"/>
      <c r="F1771" s="484"/>
      <c r="G1771" s="484"/>
      <c r="H1771" s="484"/>
      <c r="I1771" s="484"/>
    </row>
    <row r="1772" spans="2:9">
      <c r="B1772" s="484"/>
      <c r="C1772" s="484"/>
      <c r="D1772" s="484"/>
      <c r="E1772" s="484"/>
      <c r="F1772" s="484"/>
      <c r="G1772" s="484"/>
      <c r="H1772" s="484"/>
      <c r="I1772" s="484"/>
    </row>
    <row r="1773" spans="2:9">
      <c r="H1773" s="484"/>
      <c r="I1773" s="484"/>
    </row>
    <row r="1774" spans="2:9">
      <c r="H1774" s="484"/>
      <c r="I1774" s="484"/>
    </row>
  </sheetData>
  <mergeCells count="5">
    <mergeCell ref="E1:G1"/>
    <mergeCell ref="A3:A10"/>
    <mergeCell ref="A11:A12"/>
    <mergeCell ref="B11:B13"/>
    <mergeCell ref="A14:A16"/>
  </mergeCell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zoomScale="70" zoomScaleNormal="70" workbookViewId="0">
      <selection activeCell="N37" sqref="N37"/>
    </sheetView>
  </sheetViews>
  <sheetFormatPr defaultRowHeight="12.75"/>
  <cols>
    <col min="1" max="16384" width="9.140625" style="56"/>
  </cols>
  <sheetData>
    <row r="1" spans="14:16" ht="18">
      <c r="N1" s="42"/>
      <c r="O1" s="97" t="s">
        <v>58</v>
      </c>
      <c r="P1" s="98"/>
    </row>
    <row r="3" spans="14:16" ht="19.5">
      <c r="N3" s="84" t="s">
        <v>138</v>
      </c>
    </row>
    <row r="26" spans="1:15">
      <c r="O26" s="72" t="s">
        <v>139</v>
      </c>
    </row>
    <row r="27" spans="1:15">
      <c r="O27" s="72" t="s">
        <v>140</v>
      </c>
    </row>
    <row r="32" spans="1:15">
      <c r="A32"/>
    </row>
  </sheetData>
  <phoneticPr fontId="35" type="noConversion"/>
  <hyperlinks>
    <hyperlink ref="O26" r:id="rId1" display="http://www14.software.ibm.com/webapp/set2/sas/f/hacmp/download/aix71.html"/>
    <hyperlink ref="O27" r:id="rId2" display="http://www-01.ibm.com/software/support/systemsp/lifecycle/index.html"/>
    <hyperlink ref="O1" location="Index!A1" display="Index"/>
  </hyperlinks>
  <pageMargins left="0.75" right="0.75" top="1" bottom="1" header="0.5" footer="0.5"/>
  <pageSetup paperSize="9" orientation="portrait" r:id="rId3"/>
  <headerFooter alignWithMargins="0"/>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27"/>
  <sheetViews>
    <sheetView zoomScale="70" zoomScaleNormal="70" workbookViewId="0">
      <selection activeCell="S31" sqref="S31"/>
    </sheetView>
  </sheetViews>
  <sheetFormatPr defaultRowHeight="12.75"/>
  <cols>
    <col min="1" max="16384" width="9.140625" style="102"/>
  </cols>
  <sheetData>
    <row r="27" spans="24:24" ht="20.25">
      <c r="X27" s="215" t="s">
        <v>58</v>
      </c>
    </row>
  </sheetData>
  <hyperlinks>
    <hyperlink ref="X27" location="Index!A1" display="Index"/>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1" zoomScaleNormal="100" workbookViewId="0">
      <selection activeCell="P42" sqref="P42"/>
    </sheetView>
  </sheetViews>
  <sheetFormatPr defaultRowHeight="12.75"/>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70" zoomScaleNormal="70" workbookViewId="0"/>
  </sheetViews>
  <sheetFormatPr defaultRowHeight="12.75"/>
  <cols>
    <col min="1" max="1" width="10" style="102" bestFit="1" customWidth="1"/>
    <col min="2" max="2" width="50.42578125" style="102" bestFit="1" customWidth="1"/>
    <col min="3" max="3" width="9.140625" style="102"/>
    <col min="4" max="4" width="2.42578125" style="102" customWidth="1"/>
    <col min="5" max="5" width="10" style="102" bestFit="1" customWidth="1"/>
    <col min="6" max="6" width="50.42578125" style="102" bestFit="1" customWidth="1"/>
    <col min="7" max="7" width="6" style="102" bestFit="1" customWidth="1"/>
    <col min="8" max="8" width="2.42578125" style="102" customWidth="1"/>
    <col min="9" max="9" width="9.140625" style="102"/>
    <col min="10" max="10" width="50.42578125" style="102" bestFit="1" customWidth="1"/>
    <col min="11" max="16384" width="9.140625" style="102"/>
  </cols>
  <sheetData>
    <row r="1" spans="1:15">
      <c r="A1" s="255" t="s">
        <v>281</v>
      </c>
      <c r="B1" s="255" t="s">
        <v>655</v>
      </c>
      <c r="C1" s="255"/>
      <c r="E1" s="256"/>
      <c r="F1" s="256"/>
      <c r="G1" s="256"/>
      <c r="I1" s="257" t="s">
        <v>602</v>
      </c>
      <c r="J1" s="257"/>
      <c r="K1" s="257"/>
    </row>
    <row r="2" spans="1:15">
      <c r="A2" s="255"/>
      <c r="B2" s="255" t="s">
        <v>608</v>
      </c>
      <c r="C2" s="255"/>
      <c r="E2" s="256"/>
      <c r="F2" s="256"/>
      <c r="G2" s="256"/>
      <c r="I2" s="257" t="s">
        <v>601</v>
      </c>
      <c r="J2" s="257"/>
      <c r="K2" s="257"/>
      <c r="L2" s="257"/>
      <c r="M2" s="257"/>
      <c r="N2" s="257"/>
      <c r="O2" s="257"/>
    </row>
    <row r="3" spans="1:15">
      <c r="A3" s="255"/>
      <c r="B3" s="255" t="s">
        <v>653</v>
      </c>
      <c r="C3" s="255"/>
      <c r="E3" s="256"/>
      <c r="F3" s="256"/>
      <c r="G3" s="256"/>
      <c r="I3" s="257" t="s">
        <v>654</v>
      </c>
      <c r="J3" s="257"/>
      <c r="K3" s="257"/>
      <c r="L3" s="257"/>
      <c r="M3" s="257"/>
      <c r="N3" s="257"/>
      <c r="O3" s="257"/>
    </row>
    <row r="4" spans="1:15">
      <c r="A4" s="255" t="s">
        <v>282</v>
      </c>
      <c r="B4" s="255"/>
      <c r="C4" s="255"/>
      <c r="E4" s="256"/>
      <c r="F4" s="256"/>
      <c r="G4" s="256"/>
      <c r="I4" s="257"/>
      <c r="J4" s="257"/>
      <c r="K4" s="257"/>
      <c r="L4" s="257"/>
      <c r="M4" s="257"/>
      <c r="N4" s="257"/>
      <c r="O4" s="257"/>
    </row>
    <row r="5" spans="1:15">
      <c r="A5" s="255" t="s">
        <v>284</v>
      </c>
      <c r="B5" s="255" t="s">
        <v>609</v>
      </c>
      <c r="C5" s="255"/>
      <c r="E5" s="256"/>
      <c r="F5" s="256"/>
      <c r="G5" s="256"/>
      <c r="I5" s="257" t="s">
        <v>600</v>
      </c>
      <c r="J5" s="257"/>
      <c r="K5" s="257"/>
      <c r="L5" s="257"/>
      <c r="M5" s="257"/>
      <c r="N5" s="257"/>
      <c r="O5" s="257"/>
    </row>
    <row r="6" spans="1:15">
      <c r="A6" s="255"/>
      <c r="B6" s="255" t="s">
        <v>610</v>
      </c>
      <c r="C6" s="255"/>
      <c r="E6" s="256"/>
      <c r="F6" s="256"/>
      <c r="G6" s="256"/>
      <c r="I6" s="257" t="s">
        <v>599</v>
      </c>
      <c r="J6" s="257"/>
      <c r="K6" s="257"/>
      <c r="L6" s="257"/>
      <c r="M6" s="257"/>
      <c r="N6" s="257"/>
      <c r="O6" s="257"/>
    </row>
    <row r="7" spans="1:15">
      <c r="A7" s="255" t="s">
        <v>285</v>
      </c>
      <c r="B7" s="255" t="s">
        <v>611</v>
      </c>
      <c r="C7" s="255"/>
      <c r="E7" s="256"/>
      <c r="F7" s="256"/>
      <c r="G7" s="256"/>
      <c r="I7" s="257" t="s">
        <v>598</v>
      </c>
      <c r="J7" s="257"/>
      <c r="K7" s="257"/>
      <c r="L7" s="257"/>
      <c r="M7" s="257"/>
      <c r="N7" s="257"/>
      <c r="O7" s="257"/>
    </row>
    <row r="8" spans="1:15">
      <c r="A8" s="255">
        <v>265</v>
      </c>
      <c r="B8" s="255" t="s">
        <v>612</v>
      </c>
      <c r="C8" s="255"/>
      <c r="E8" s="256"/>
      <c r="F8" s="256"/>
      <c r="G8" s="256"/>
      <c r="I8" s="257" t="s">
        <v>597</v>
      </c>
      <c r="J8" s="257"/>
      <c r="K8" s="257"/>
      <c r="L8" s="257"/>
      <c r="M8" s="257"/>
      <c r="N8" s="257"/>
      <c r="O8" s="257"/>
    </row>
    <row r="9" spans="1:15">
      <c r="A9" s="255">
        <v>462</v>
      </c>
      <c r="B9" s="255" t="s">
        <v>613</v>
      </c>
      <c r="C9" s="255"/>
      <c r="E9" s="256"/>
      <c r="F9" s="256"/>
      <c r="G9" s="256"/>
      <c r="I9" s="257" t="s">
        <v>596</v>
      </c>
      <c r="J9" s="257"/>
      <c r="K9" s="257"/>
      <c r="L9" s="257"/>
      <c r="M9" s="257"/>
      <c r="N9" s="257"/>
      <c r="O9" s="257"/>
    </row>
    <row r="10" spans="1:15">
      <c r="A10" s="255">
        <v>1886</v>
      </c>
      <c r="B10" s="255" t="s">
        <v>614</v>
      </c>
      <c r="C10" s="255"/>
      <c r="E10" s="256"/>
      <c r="F10" s="256"/>
      <c r="G10" s="256"/>
      <c r="I10" s="257" t="s">
        <v>595</v>
      </c>
      <c r="J10" s="257"/>
      <c r="K10" s="257"/>
      <c r="L10" s="257"/>
      <c r="M10" s="257"/>
      <c r="N10" s="257"/>
      <c r="O10" s="257"/>
    </row>
    <row r="11" spans="1:15">
      <c r="A11" s="255">
        <v>2146</v>
      </c>
      <c r="B11" s="255" t="s">
        <v>615</v>
      </c>
      <c r="C11" s="255"/>
      <c r="E11" s="256"/>
      <c r="F11" s="256"/>
      <c r="G11" s="256"/>
      <c r="I11" s="257" t="s">
        <v>594</v>
      </c>
      <c r="J11" s="257"/>
      <c r="K11" s="257"/>
      <c r="L11" s="257"/>
      <c r="M11" s="257"/>
      <c r="N11" s="257"/>
      <c r="O11" s="257"/>
    </row>
    <row r="12" spans="1:15">
      <c r="A12" s="255">
        <v>3671</v>
      </c>
      <c r="B12" s="255" t="s">
        <v>616</v>
      </c>
      <c r="C12" s="255"/>
      <c r="E12" s="256"/>
      <c r="F12" s="256"/>
      <c r="G12" s="256"/>
      <c r="I12" s="257" t="s">
        <v>593</v>
      </c>
      <c r="J12" s="257"/>
      <c r="K12" s="257"/>
      <c r="L12" s="257"/>
      <c r="M12" s="257"/>
      <c r="N12" s="257"/>
      <c r="O12" s="257"/>
    </row>
    <row r="13" spans="1:15">
      <c r="A13" s="255">
        <v>3672</v>
      </c>
      <c r="B13" s="255" t="s">
        <v>603</v>
      </c>
      <c r="C13" s="255"/>
      <c r="E13" s="256"/>
      <c r="F13" s="256"/>
      <c r="G13" s="256"/>
      <c r="I13" s="257" t="s">
        <v>592</v>
      </c>
      <c r="J13" s="257"/>
      <c r="K13" s="257"/>
      <c r="L13" s="257"/>
      <c r="M13" s="257"/>
      <c r="N13" s="257"/>
      <c r="O13" s="257"/>
    </row>
    <row r="14" spans="1:15">
      <c r="A14" s="255">
        <v>3673</v>
      </c>
      <c r="B14" s="255" t="s">
        <v>617</v>
      </c>
      <c r="C14" s="255"/>
      <c r="E14" s="256"/>
      <c r="F14" s="256"/>
      <c r="G14" s="256"/>
      <c r="I14" s="257" t="s">
        <v>564</v>
      </c>
      <c r="J14" s="257"/>
      <c r="K14" s="257"/>
      <c r="L14" s="257"/>
      <c r="M14" s="257"/>
      <c r="N14" s="257"/>
      <c r="O14" s="257"/>
    </row>
    <row r="15" spans="1:15">
      <c r="A15" s="255">
        <v>3716</v>
      </c>
      <c r="B15" s="255" t="s">
        <v>603</v>
      </c>
      <c r="C15" s="255"/>
      <c r="E15" s="256"/>
      <c r="F15" s="256"/>
      <c r="G15" s="256"/>
      <c r="I15" s="257" t="s">
        <v>591</v>
      </c>
      <c r="J15" s="257"/>
      <c r="K15" s="257"/>
      <c r="L15" s="257"/>
      <c r="M15" s="257"/>
      <c r="N15" s="257"/>
      <c r="O15" s="257"/>
    </row>
    <row r="16" spans="1:15">
      <c r="A16" s="255"/>
      <c r="B16" s="255" t="s">
        <v>618</v>
      </c>
      <c r="C16" s="255"/>
      <c r="E16" s="256"/>
      <c r="F16" s="256"/>
      <c r="G16" s="256"/>
      <c r="I16" s="257" t="s">
        <v>590</v>
      </c>
      <c r="J16" s="257"/>
      <c r="K16" s="257"/>
      <c r="L16" s="257"/>
      <c r="M16" s="257"/>
      <c r="N16" s="257"/>
      <c r="O16" s="257"/>
    </row>
    <row r="17" spans="1:15">
      <c r="A17" s="255">
        <v>3717</v>
      </c>
      <c r="B17" s="255" t="s">
        <v>603</v>
      </c>
      <c r="C17" s="255"/>
      <c r="E17" s="256"/>
      <c r="F17" s="256"/>
      <c r="G17" s="256"/>
      <c r="I17" s="257" t="s">
        <v>589</v>
      </c>
      <c r="J17" s="257"/>
      <c r="K17" s="257"/>
      <c r="L17" s="257"/>
      <c r="M17" s="257"/>
      <c r="N17" s="257"/>
      <c r="O17" s="257"/>
    </row>
    <row r="18" spans="1:15">
      <c r="A18" s="255"/>
      <c r="B18" s="255" t="s">
        <v>619</v>
      </c>
      <c r="C18" s="255"/>
      <c r="E18" s="256"/>
      <c r="F18" s="256"/>
      <c r="G18" s="256"/>
      <c r="I18" s="257" t="s">
        <v>588</v>
      </c>
      <c r="J18" s="257"/>
      <c r="K18" s="257"/>
      <c r="L18" s="257"/>
      <c r="M18" s="257"/>
      <c r="N18" s="257"/>
      <c r="O18" s="257"/>
    </row>
    <row r="19" spans="1:15">
      <c r="A19" s="255">
        <v>3718</v>
      </c>
      <c r="B19" s="255" t="s">
        <v>652</v>
      </c>
      <c r="C19" s="255"/>
      <c r="E19" s="256"/>
      <c r="F19" s="256"/>
      <c r="G19" s="256"/>
      <c r="I19" s="257" t="s">
        <v>587</v>
      </c>
      <c r="J19" s="257"/>
      <c r="K19" s="257"/>
      <c r="L19" s="257"/>
      <c r="M19" s="257"/>
      <c r="N19" s="257"/>
      <c r="O19" s="257"/>
    </row>
    <row r="20" spans="1:15">
      <c r="A20" s="255">
        <v>4651</v>
      </c>
      <c r="B20" s="255" t="s">
        <v>620</v>
      </c>
      <c r="C20" s="255"/>
      <c r="E20" s="256"/>
      <c r="F20" s="256"/>
      <c r="G20" s="256"/>
      <c r="I20" s="257" t="s">
        <v>586</v>
      </c>
      <c r="J20" s="257"/>
      <c r="K20" s="257"/>
      <c r="L20" s="257"/>
      <c r="M20" s="257"/>
      <c r="N20" s="257"/>
      <c r="O20" s="257"/>
    </row>
    <row r="21" spans="1:15">
      <c r="A21" s="255">
        <v>4797</v>
      </c>
      <c r="B21" s="255" t="s">
        <v>621</v>
      </c>
      <c r="C21" s="255"/>
      <c r="E21" s="256"/>
      <c r="F21" s="256"/>
      <c r="G21" s="256"/>
      <c r="I21" s="257" t="s">
        <v>585</v>
      </c>
      <c r="J21" s="257"/>
      <c r="K21" s="257"/>
      <c r="L21" s="257"/>
      <c r="M21" s="257"/>
      <c r="N21" s="257"/>
      <c r="O21" s="257"/>
    </row>
    <row r="22" spans="1:15">
      <c r="A22" s="255">
        <v>5000</v>
      </c>
      <c r="B22" s="255" t="s">
        <v>622</v>
      </c>
      <c r="C22" s="255"/>
      <c r="E22" s="256"/>
      <c r="F22" s="256"/>
      <c r="G22" s="256"/>
      <c r="I22" s="257" t="s">
        <v>584</v>
      </c>
      <c r="J22" s="257"/>
      <c r="K22" s="257"/>
      <c r="L22" s="257"/>
      <c r="M22" s="257"/>
      <c r="N22" s="257"/>
      <c r="O22" s="257"/>
    </row>
    <row r="23" spans="1:15">
      <c r="A23" s="255">
        <v>5532</v>
      </c>
      <c r="B23" s="255" t="s">
        <v>623</v>
      </c>
      <c r="C23" s="255"/>
      <c r="E23" s="256"/>
      <c r="F23" s="256"/>
      <c r="G23" s="256"/>
      <c r="I23" s="257" t="s">
        <v>583</v>
      </c>
      <c r="J23" s="257"/>
      <c r="K23" s="257"/>
      <c r="L23" s="257"/>
      <c r="M23" s="257"/>
      <c r="N23" s="257"/>
      <c r="O23" s="257"/>
    </row>
    <row r="24" spans="1:15">
      <c r="A24" s="255">
        <v>5652</v>
      </c>
      <c r="B24" s="255" t="s">
        <v>624</v>
      </c>
      <c r="C24" s="255"/>
      <c r="E24" s="256"/>
      <c r="F24" s="256"/>
      <c r="G24" s="256"/>
      <c r="I24" s="257" t="s">
        <v>582</v>
      </c>
      <c r="J24" s="257"/>
      <c r="K24" s="257"/>
      <c r="L24" s="257"/>
      <c r="M24" s="257"/>
      <c r="N24" s="257"/>
      <c r="O24" s="257"/>
    </row>
    <row r="25" spans="1:15">
      <c r="A25" s="255">
        <v>5665</v>
      </c>
      <c r="B25" s="255" t="s">
        <v>604</v>
      </c>
      <c r="C25" s="255"/>
      <c r="E25" s="256"/>
      <c r="F25" s="256"/>
      <c r="G25" s="256"/>
      <c r="I25" s="257" t="s">
        <v>565</v>
      </c>
      <c r="J25" s="257"/>
      <c r="K25" s="257"/>
      <c r="L25" s="257"/>
      <c r="M25" s="257"/>
      <c r="N25" s="257"/>
      <c r="O25" s="257"/>
    </row>
    <row r="26" spans="1:15">
      <c r="A26" s="255">
        <v>5735</v>
      </c>
      <c r="B26" s="255" t="s">
        <v>625</v>
      </c>
      <c r="C26" s="255"/>
      <c r="E26" s="256"/>
      <c r="F26" s="256"/>
      <c r="G26" s="256"/>
      <c r="I26" s="257" t="s">
        <v>581</v>
      </c>
      <c r="J26" s="257"/>
      <c r="K26" s="257"/>
      <c r="L26" s="257"/>
      <c r="M26" s="257"/>
      <c r="N26" s="257"/>
      <c r="O26" s="257"/>
    </row>
    <row r="27" spans="1:15">
      <c r="A27" s="255"/>
      <c r="B27" s="255" t="s">
        <v>626</v>
      </c>
      <c r="C27" s="255"/>
      <c r="E27" s="256"/>
      <c r="F27" s="256"/>
      <c r="G27" s="256"/>
      <c r="I27" s="257" t="s">
        <v>580</v>
      </c>
      <c r="J27" s="257"/>
      <c r="K27" s="257"/>
      <c r="L27" s="257"/>
      <c r="M27" s="257"/>
      <c r="N27" s="257"/>
      <c r="O27" s="257"/>
    </row>
    <row r="28" spans="1:15">
      <c r="A28" s="255">
        <v>5771</v>
      </c>
      <c r="B28" s="255" t="s">
        <v>627</v>
      </c>
      <c r="C28" s="255"/>
      <c r="E28" s="256"/>
      <c r="F28" s="256"/>
      <c r="G28" s="256"/>
      <c r="I28" s="257" t="s">
        <v>566</v>
      </c>
      <c r="J28" s="257"/>
      <c r="K28" s="257"/>
      <c r="L28" s="257"/>
      <c r="M28" s="257"/>
      <c r="N28" s="257"/>
      <c r="O28" s="257"/>
    </row>
    <row r="29" spans="1:15">
      <c r="A29" s="255">
        <v>5901</v>
      </c>
      <c r="B29" s="255" t="s">
        <v>628</v>
      </c>
      <c r="C29" s="255"/>
      <c r="E29" s="256"/>
      <c r="F29" s="256"/>
      <c r="G29" s="256"/>
      <c r="I29" s="257" t="s">
        <v>579</v>
      </c>
      <c r="J29" s="257"/>
      <c r="K29" s="257"/>
      <c r="L29" s="257"/>
      <c r="M29" s="257"/>
      <c r="N29" s="257"/>
      <c r="O29" s="257"/>
    </row>
    <row r="30" spans="1:15">
      <c r="A30" s="255">
        <v>6006</v>
      </c>
      <c r="B30" s="255" t="s">
        <v>629</v>
      </c>
      <c r="C30" s="255"/>
      <c r="E30" s="256"/>
      <c r="F30" s="256"/>
      <c r="G30" s="256"/>
      <c r="I30" s="257" t="s">
        <v>578</v>
      </c>
      <c r="J30" s="257"/>
      <c r="K30" s="257"/>
      <c r="L30" s="257"/>
      <c r="M30" s="257"/>
      <c r="N30" s="257"/>
      <c r="O30" s="257"/>
    </row>
    <row r="31" spans="1:15">
      <c r="A31" s="255">
        <v>6577</v>
      </c>
      <c r="B31" s="255" t="s">
        <v>630</v>
      </c>
      <c r="C31" s="255"/>
      <c r="E31" s="256"/>
      <c r="F31" s="256"/>
      <c r="G31" s="256"/>
      <c r="I31" s="257" t="s">
        <v>577</v>
      </c>
      <c r="J31" s="257"/>
      <c r="K31" s="257"/>
      <c r="L31" s="257"/>
      <c r="M31" s="257"/>
      <c r="N31" s="257"/>
      <c r="O31" s="257"/>
    </row>
    <row r="32" spans="1:15">
      <c r="A32" s="255">
        <v>7995</v>
      </c>
      <c r="B32" s="255" t="s">
        <v>631</v>
      </c>
      <c r="C32" s="255"/>
      <c r="E32" s="256"/>
      <c r="F32" s="256"/>
      <c r="G32" s="256"/>
      <c r="I32" s="257" t="s">
        <v>576</v>
      </c>
      <c r="J32" s="257"/>
      <c r="K32" s="257"/>
      <c r="L32" s="257"/>
      <c r="M32" s="257"/>
      <c r="N32" s="257"/>
      <c r="O32" s="257"/>
    </row>
    <row r="33" spans="1:15">
      <c r="A33" s="255">
        <v>9169</v>
      </c>
      <c r="B33" s="255" t="s">
        <v>632</v>
      </c>
      <c r="C33" s="255"/>
      <c r="E33" s="256"/>
      <c r="F33" s="256"/>
      <c r="G33" s="256"/>
      <c r="I33" s="257" t="s">
        <v>575</v>
      </c>
      <c r="J33" s="257"/>
      <c r="K33" s="257"/>
      <c r="L33" s="257"/>
      <c r="M33" s="257"/>
      <c r="N33" s="257"/>
      <c r="O33" s="257"/>
    </row>
    <row r="34" spans="1:15">
      <c r="A34" s="255">
        <v>9300</v>
      </c>
      <c r="B34" s="255" t="s">
        <v>633</v>
      </c>
      <c r="C34" s="255"/>
      <c r="E34" s="256"/>
      <c r="F34" s="256"/>
      <c r="G34" s="256"/>
      <c r="I34" s="257" t="s">
        <v>567</v>
      </c>
      <c r="J34" s="257"/>
      <c r="K34" s="257"/>
      <c r="L34" s="257"/>
      <c r="M34" s="257"/>
      <c r="N34" s="257"/>
      <c r="O34" s="257"/>
    </row>
    <row r="35" spans="1:15">
      <c r="A35" s="255">
        <v>9440</v>
      </c>
      <c r="B35" s="255" t="s">
        <v>634</v>
      </c>
      <c r="C35" s="255"/>
      <c r="E35" s="256"/>
      <c r="F35" s="256"/>
      <c r="G35" s="256"/>
      <c r="I35" s="257" t="s">
        <v>574</v>
      </c>
      <c r="J35" s="257"/>
      <c r="K35" s="257"/>
      <c r="L35" s="257"/>
      <c r="M35" s="257"/>
      <c r="N35" s="257"/>
      <c r="O35" s="257"/>
    </row>
    <row r="36" spans="1:15">
      <c r="A36" s="255" t="s">
        <v>286</v>
      </c>
      <c r="B36" s="255" t="s">
        <v>635</v>
      </c>
      <c r="C36" s="255"/>
      <c r="E36" s="256"/>
      <c r="F36" s="256"/>
      <c r="G36" s="256"/>
      <c r="I36" s="257" t="s">
        <v>573</v>
      </c>
      <c r="J36" s="257"/>
      <c r="K36" s="257"/>
      <c r="L36" s="257"/>
      <c r="M36" s="257"/>
      <c r="N36" s="257"/>
      <c r="O36" s="257"/>
    </row>
    <row r="37" spans="1:15">
      <c r="A37" s="255" t="s">
        <v>287</v>
      </c>
      <c r="B37" s="255" t="s">
        <v>605</v>
      </c>
      <c r="C37" s="255"/>
      <c r="E37" s="256"/>
      <c r="F37" s="256"/>
      <c r="G37" s="256"/>
      <c r="I37" s="257" t="s">
        <v>572</v>
      </c>
      <c r="J37" s="257"/>
      <c r="K37" s="257"/>
      <c r="L37" s="257"/>
      <c r="M37" s="257"/>
      <c r="N37" s="257"/>
      <c r="O37" s="257"/>
    </row>
    <row r="38" spans="1:15">
      <c r="A38" s="255"/>
      <c r="B38" s="255" t="s">
        <v>636</v>
      </c>
      <c r="C38" s="255"/>
      <c r="E38" s="256"/>
      <c r="F38" s="256"/>
      <c r="G38" s="256"/>
      <c r="I38" s="257" t="s">
        <v>570</v>
      </c>
      <c r="J38" s="257"/>
      <c r="K38" s="257"/>
      <c r="L38" s="257"/>
      <c r="M38" s="257"/>
      <c r="N38" s="257"/>
      <c r="O38" s="257"/>
    </row>
    <row r="39" spans="1:15">
      <c r="A39" s="255" t="s">
        <v>288</v>
      </c>
      <c r="B39" s="255" t="s">
        <v>637</v>
      </c>
      <c r="C39" s="255"/>
      <c r="E39" s="256"/>
      <c r="F39" s="256"/>
      <c r="G39" s="256"/>
      <c r="I39" s="257" t="s">
        <v>571</v>
      </c>
      <c r="J39" s="257"/>
      <c r="K39" s="257"/>
      <c r="L39" s="257"/>
      <c r="M39" s="257"/>
      <c r="N39" s="257"/>
      <c r="O39" s="257"/>
    </row>
    <row r="40" spans="1:15">
      <c r="A40" s="255" t="s">
        <v>289</v>
      </c>
      <c r="B40" s="255" t="s">
        <v>606</v>
      </c>
      <c r="C40" s="255"/>
      <c r="E40" s="256"/>
      <c r="F40" s="256"/>
      <c r="G40" s="256"/>
      <c r="I40" s="257" t="s">
        <v>569</v>
      </c>
      <c r="J40" s="257"/>
      <c r="K40" s="257"/>
      <c r="L40" s="257"/>
      <c r="M40" s="257"/>
      <c r="N40" s="257"/>
      <c r="O40" s="257"/>
    </row>
    <row r="41" spans="1:15">
      <c r="A41" s="255"/>
      <c r="B41" s="255" t="s">
        <v>638</v>
      </c>
      <c r="C41" s="255"/>
      <c r="E41" s="256"/>
      <c r="F41" s="256"/>
      <c r="G41" s="256"/>
      <c r="I41" s="257" t="s">
        <v>568</v>
      </c>
      <c r="J41" s="257"/>
      <c r="K41" s="257"/>
      <c r="L41" s="257"/>
      <c r="M41" s="257"/>
      <c r="N41" s="257"/>
      <c r="O41" s="257"/>
    </row>
    <row r="42" spans="1:15">
      <c r="A42" s="255" t="s">
        <v>290</v>
      </c>
      <c r="B42" s="255" t="s">
        <v>639</v>
      </c>
      <c r="C42" s="255"/>
      <c r="E42" s="256"/>
      <c r="F42" s="256"/>
      <c r="G42" s="256"/>
    </row>
    <row r="43" spans="1:15">
      <c r="A43" s="255" t="s">
        <v>291</v>
      </c>
      <c r="B43" s="255" t="s">
        <v>640</v>
      </c>
      <c r="C43" s="255"/>
      <c r="E43" s="256"/>
      <c r="F43" s="256"/>
      <c r="G43" s="256"/>
    </row>
    <row r="44" spans="1:15">
      <c r="A44" s="255" t="s">
        <v>292</v>
      </c>
      <c r="B44" s="255" t="s">
        <v>641</v>
      </c>
      <c r="C44" s="255"/>
      <c r="E44" s="256"/>
      <c r="F44" s="256"/>
      <c r="G44" s="256"/>
    </row>
    <row r="45" spans="1:15">
      <c r="A45" s="255" t="s">
        <v>294</v>
      </c>
      <c r="B45" s="255" t="s">
        <v>642</v>
      </c>
      <c r="C45" s="255"/>
      <c r="E45" s="256"/>
      <c r="F45" s="256"/>
      <c r="G45" s="256"/>
    </row>
    <row r="46" spans="1:15">
      <c r="A46" s="255"/>
      <c r="B46" s="255" t="s">
        <v>607</v>
      </c>
      <c r="C46" s="255"/>
      <c r="E46" s="256"/>
      <c r="F46" s="256"/>
      <c r="G46" s="256"/>
    </row>
    <row r="47" spans="1:15">
      <c r="A47" s="255" t="s">
        <v>295</v>
      </c>
      <c r="B47" s="255" t="s">
        <v>643</v>
      </c>
      <c r="C47" s="255"/>
      <c r="E47" s="256"/>
      <c r="F47" s="256"/>
      <c r="G47" s="256"/>
    </row>
    <row r="48" spans="1:15">
      <c r="A48" s="255"/>
      <c r="B48" s="255" t="s">
        <v>645</v>
      </c>
      <c r="C48" s="255"/>
      <c r="E48" s="256"/>
      <c r="F48" s="256"/>
      <c r="G48" s="256"/>
    </row>
    <row r="49" spans="1:7">
      <c r="A49" s="255" t="s">
        <v>296</v>
      </c>
      <c r="B49" s="255" t="s">
        <v>644</v>
      </c>
      <c r="C49" s="255"/>
      <c r="E49" s="256"/>
      <c r="F49" s="256"/>
      <c r="G49" s="256"/>
    </row>
    <row r="50" spans="1:7">
      <c r="A50" s="255"/>
      <c r="B50" s="255" t="s">
        <v>646</v>
      </c>
      <c r="C50" s="255"/>
      <c r="E50" s="256"/>
      <c r="F50" s="256"/>
      <c r="G50" s="256"/>
    </row>
    <row r="51" spans="1:7">
      <c r="A51" s="255" t="s">
        <v>297</v>
      </c>
      <c r="B51" s="255" t="s">
        <v>647</v>
      </c>
      <c r="C51" s="255"/>
      <c r="E51" s="256"/>
      <c r="F51" s="256"/>
      <c r="G51" s="256"/>
    </row>
    <row r="52" spans="1:7">
      <c r="A52" s="255" t="s">
        <v>299</v>
      </c>
      <c r="B52" s="255" t="s">
        <v>648</v>
      </c>
      <c r="C52" s="255"/>
      <c r="E52" s="256"/>
      <c r="F52" s="256"/>
      <c r="G52" s="256"/>
    </row>
    <row r="53" spans="1:7">
      <c r="A53" s="255" t="s">
        <v>300</v>
      </c>
      <c r="B53" s="255" t="s">
        <v>649</v>
      </c>
      <c r="C53" s="255"/>
      <c r="E53" s="256"/>
      <c r="F53" s="256"/>
      <c r="G53" s="256"/>
    </row>
    <row r="54" spans="1:7">
      <c r="B54" s="255" t="s">
        <v>650</v>
      </c>
      <c r="C54" s="255"/>
    </row>
    <row r="55" spans="1:7">
      <c r="B55" s="255" t="s">
        <v>651</v>
      </c>
      <c r="C55" s="25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7"/>
  <sheetViews>
    <sheetView showGridLines="0" zoomScale="75" zoomScaleNormal="90" workbookViewId="0">
      <selection activeCell="G33" sqref="G33"/>
    </sheetView>
  </sheetViews>
  <sheetFormatPr defaultRowHeight="12.75"/>
  <cols>
    <col min="1" max="1" width="11.42578125" customWidth="1"/>
    <col min="2" max="2" width="19" customWidth="1"/>
    <col min="3" max="3" width="8.85546875" bestFit="1" customWidth="1"/>
    <col min="4" max="4" width="9.7109375" bestFit="1" customWidth="1"/>
    <col min="5" max="5" width="14.5703125" customWidth="1"/>
    <col min="6" max="6" width="17.5703125" customWidth="1"/>
    <col min="7" max="7" width="11.140625" customWidth="1"/>
    <col min="8" max="8" width="14" customWidth="1"/>
    <col min="9" max="9" width="12.85546875" customWidth="1"/>
    <col min="10" max="10" width="14" customWidth="1"/>
    <col min="11" max="11" width="11.7109375" bestFit="1" customWidth="1"/>
    <col min="12" max="15" width="15.85546875" customWidth="1"/>
    <col min="16" max="19" width="12.42578125" customWidth="1"/>
    <col min="20" max="20" width="10.7109375" customWidth="1"/>
  </cols>
  <sheetData>
    <row r="2" spans="1:18" ht="33.75">
      <c r="B2" s="150" t="s">
        <v>4</v>
      </c>
      <c r="N2" s="218" t="s">
        <v>58</v>
      </c>
    </row>
    <row r="4" spans="1:18">
      <c r="B4" s="148"/>
      <c r="C4" s="149"/>
      <c r="D4" s="149"/>
      <c r="E4" s="149"/>
      <c r="F4" s="149"/>
      <c r="G4" s="149"/>
      <c r="H4" s="149"/>
      <c r="I4" s="149"/>
      <c r="J4" s="149"/>
      <c r="K4" s="149"/>
      <c r="L4" s="149"/>
      <c r="N4" s="143"/>
      <c r="O4" s="143"/>
      <c r="P4" s="143"/>
      <c r="Q4" s="143"/>
      <c r="R4" s="143"/>
    </row>
    <row r="5" spans="1:18">
      <c r="B5" s="313"/>
      <c r="C5" s="324"/>
      <c r="D5" s="324"/>
      <c r="E5" s="325"/>
      <c r="F5" s="313"/>
      <c r="G5" s="313"/>
      <c r="H5" s="313"/>
      <c r="I5" s="313"/>
      <c r="J5" s="313"/>
      <c r="K5" s="313"/>
      <c r="L5" s="313"/>
      <c r="M5" s="313"/>
      <c r="N5" s="143"/>
      <c r="O5" s="143"/>
      <c r="P5" s="143"/>
      <c r="Q5" s="143"/>
      <c r="R5" s="143"/>
    </row>
    <row r="6" spans="1:18" ht="15">
      <c r="B6" s="639" t="s">
        <v>4</v>
      </c>
      <c r="C6" s="640"/>
      <c r="D6" s="640"/>
      <c r="E6" s="640"/>
      <c r="F6" s="640"/>
      <c r="G6" s="640"/>
      <c r="H6" s="640"/>
      <c r="I6" s="640"/>
      <c r="J6" s="640"/>
      <c r="K6" s="640"/>
      <c r="L6" s="641"/>
      <c r="N6" s="143"/>
      <c r="O6" s="143"/>
      <c r="P6" s="143"/>
      <c r="Q6" s="143"/>
      <c r="R6" s="143"/>
    </row>
    <row r="7" spans="1:18" ht="76.5" customHeight="1">
      <c r="B7" s="331" t="s">
        <v>375</v>
      </c>
      <c r="C7" s="637" t="s">
        <v>363</v>
      </c>
      <c r="D7" s="638"/>
      <c r="E7" s="637" t="s">
        <v>364</v>
      </c>
      <c r="F7" s="638"/>
      <c r="G7" s="332" t="s">
        <v>368</v>
      </c>
      <c r="H7" s="332" t="s">
        <v>370</v>
      </c>
      <c r="I7" s="332" t="s">
        <v>204</v>
      </c>
      <c r="J7" s="331" t="s">
        <v>293</v>
      </c>
      <c r="K7" s="331" t="s">
        <v>374</v>
      </c>
      <c r="L7" s="331" t="s">
        <v>298</v>
      </c>
      <c r="N7" s="143"/>
      <c r="O7" s="143"/>
      <c r="P7" s="143"/>
      <c r="Q7" s="143"/>
      <c r="R7" s="143"/>
    </row>
    <row r="8" spans="1:18" ht="15">
      <c r="B8" s="315"/>
      <c r="C8" s="316" t="s">
        <v>365</v>
      </c>
      <c r="D8" s="316" t="s">
        <v>366</v>
      </c>
      <c r="E8" s="316" t="s">
        <v>365</v>
      </c>
      <c r="F8" s="316" t="s">
        <v>366</v>
      </c>
      <c r="G8" s="315"/>
      <c r="H8" s="315"/>
      <c r="I8" s="315"/>
      <c r="J8" s="315"/>
      <c r="K8" s="315"/>
      <c r="L8" s="315"/>
      <c r="N8" s="143"/>
      <c r="O8" s="143"/>
      <c r="P8" s="143"/>
      <c r="Q8" s="143"/>
      <c r="R8" s="143"/>
    </row>
    <row r="9" spans="1:18" ht="15">
      <c r="B9" s="317" t="s">
        <v>376</v>
      </c>
      <c r="C9" s="341">
        <v>48</v>
      </c>
      <c r="D9" s="318">
        <v>34</v>
      </c>
      <c r="E9" s="341">
        <v>1536</v>
      </c>
      <c r="F9" s="318">
        <v>1384</v>
      </c>
      <c r="G9" s="318">
        <v>6</v>
      </c>
      <c r="H9" s="318">
        <v>1</v>
      </c>
      <c r="I9" s="318">
        <v>1</v>
      </c>
      <c r="J9" s="319">
        <v>6</v>
      </c>
      <c r="K9" s="319">
        <v>3</v>
      </c>
      <c r="L9" s="319">
        <v>4</v>
      </c>
      <c r="N9" s="143"/>
      <c r="O9" s="143"/>
      <c r="P9" s="143"/>
      <c r="Q9" s="143"/>
      <c r="R9" s="143"/>
    </row>
    <row r="10" spans="1:18" ht="15">
      <c r="B10" s="317" t="s">
        <v>378</v>
      </c>
      <c r="C10" s="318">
        <v>48</v>
      </c>
      <c r="D10" s="318">
        <v>34</v>
      </c>
      <c r="E10" s="341">
        <v>1536</v>
      </c>
      <c r="F10" s="318">
        <v>1384</v>
      </c>
      <c r="G10" s="318">
        <v>6</v>
      </c>
      <c r="H10" s="318">
        <v>1</v>
      </c>
      <c r="I10" s="318">
        <v>1</v>
      </c>
      <c r="J10" s="319">
        <v>6</v>
      </c>
      <c r="K10" s="319">
        <v>3</v>
      </c>
      <c r="L10" s="319">
        <v>4</v>
      </c>
      <c r="N10" s="143"/>
      <c r="O10" s="143"/>
      <c r="P10" s="143"/>
      <c r="Q10" s="143"/>
      <c r="R10" s="143"/>
    </row>
    <row r="11" spans="1:18" ht="15">
      <c r="B11" s="317" t="s">
        <v>377</v>
      </c>
      <c r="C11" s="318">
        <v>16</v>
      </c>
      <c r="D11" s="318">
        <v>4</v>
      </c>
      <c r="E11" s="318">
        <v>512</v>
      </c>
      <c r="F11" s="318">
        <v>384</v>
      </c>
      <c r="G11" s="318">
        <v>0</v>
      </c>
      <c r="H11" s="318">
        <v>2</v>
      </c>
      <c r="I11" s="318">
        <v>1</v>
      </c>
      <c r="J11" s="319">
        <v>1</v>
      </c>
      <c r="K11" s="319">
        <v>1</v>
      </c>
      <c r="L11" s="319">
        <v>4</v>
      </c>
      <c r="N11" s="143"/>
      <c r="O11" s="143"/>
      <c r="P11" s="143"/>
      <c r="Q11" s="143"/>
      <c r="R11" s="143"/>
    </row>
    <row r="12" spans="1:18" ht="15">
      <c r="B12" s="313"/>
      <c r="C12" s="321"/>
      <c r="D12" s="322"/>
      <c r="E12" s="322"/>
      <c r="F12" s="322"/>
      <c r="G12" s="322"/>
      <c r="H12" s="322"/>
      <c r="I12" s="322"/>
      <c r="J12" s="322"/>
      <c r="K12" s="323"/>
      <c r="L12" s="323"/>
      <c r="M12" s="320"/>
      <c r="N12" s="143"/>
      <c r="O12" s="143"/>
      <c r="P12" s="143"/>
      <c r="Q12" s="143"/>
      <c r="R12" s="143"/>
    </row>
    <row r="13" spans="1:18">
      <c r="B13" s="314" t="s">
        <v>17</v>
      </c>
      <c r="C13" s="635" t="s">
        <v>18</v>
      </c>
      <c r="D13" s="635"/>
      <c r="E13" s="635"/>
      <c r="F13" s="635"/>
      <c r="G13" s="636" t="s">
        <v>19</v>
      </c>
      <c r="H13" s="636"/>
      <c r="I13" s="636"/>
      <c r="J13" s="636"/>
      <c r="K13" s="636"/>
      <c r="L13" s="636"/>
      <c r="M13" s="636"/>
      <c r="N13" s="143"/>
      <c r="O13" s="143"/>
      <c r="P13" s="143"/>
      <c r="Q13" s="143"/>
      <c r="R13" s="143"/>
    </row>
    <row r="14" spans="1:18">
      <c r="A14" s="147"/>
      <c r="B14" s="326" t="s">
        <v>367</v>
      </c>
      <c r="C14" s="624" t="s">
        <v>368</v>
      </c>
      <c r="D14" s="624"/>
      <c r="E14" s="624"/>
      <c r="F14" s="624"/>
      <c r="G14" s="625" t="s">
        <v>380</v>
      </c>
      <c r="H14" s="625"/>
      <c r="I14" s="625"/>
      <c r="J14" s="625"/>
      <c r="K14" s="625"/>
      <c r="L14" s="625"/>
      <c r="M14" s="625"/>
      <c r="N14" s="144"/>
      <c r="O14" s="144"/>
      <c r="P14" s="144"/>
      <c r="Q14" s="143"/>
      <c r="R14" s="143"/>
    </row>
    <row r="15" spans="1:18">
      <c r="A15" s="626"/>
      <c r="B15" s="327" t="s">
        <v>369</v>
      </c>
      <c r="C15" s="629" t="s">
        <v>370</v>
      </c>
      <c r="D15" s="629"/>
      <c r="E15" s="629"/>
      <c r="F15" s="629"/>
      <c r="G15" s="630" t="s">
        <v>381</v>
      </c>
      <c r="H15" s="630"/>
      <c r="I15" s="630"/>
      <c r="J15" s="630"/>
      <c r="K15" s="630"/>
      <c r="L15" s="630"/>
      <c r="M15" s="630"/>
      <c r="N15" s="141"/>
      <c r="O15" s="141"/>
      <c r="P15" s="141"/>
      <c r="Q15" s="141"/>
      <c r="R15" s="143"/>
    </row>
    <row r="16" spans="1:18">
      <c r="A16" s="626"/>
      <c r="B16" s="328" t="s">
        <v>371</v>
      </c>
      <c r="C16" s="631" t="s">
        <v>204</v>
      </c>
      <c r="D16" s="631"/>
      <c r="E16" s="631"/>
      <c r="F16" s="631"/>
      <c r="G16" s="632" t="s">
        <v>205</v>
      </c>
      <c r="H16" s="632"/>
      <c r="I16" s="632"/>
      <c r="J16" s="632"/>
      <c r="K16" s="632"/>
      <c r="L16" s="632"/>
      <c r="M16" s="632"/>
      <c r="N16" s="141"/>
      <c r="O16" s="141"/>
      <c r="P16" s="141"/>
      <c r="Q16" s="141"/>
      <c r="R16" s="143"/>
    </row>
    <row r="17" spans="1:18">
      <c r="A17" s="626"/>
      <c r="B17" s="329" t="s">
        <v>372</v>
      </c>
      <c r="C17" s="633" t="s">
        <v>293</v>
      </c>
      <c r="D17" s="633"/>
      <c r="E17" s="633"/>
      <c r="F17" s="633"/>
      <c r="G17" s="634" t="s">
        <v>206</v>
      </c>
      <c r="H17" s="634"/>
      <c r="I17" s="634"/>
      <c r="J17" s="634"/>
      <c r="K17" s="634"/>
      <c r="L17" s="634"/>
      <c r="M17" s="634"/>
      <c r="N17" s="141"/>
      <c r="O17" s="141"/>
      <c r="P17" s="141"/>
      <c r="Q17" s="141"/>
      <c r="R17" s="143"/>
    </row>
    <row r="18" spans="1:18">
      <c r="A18" s="626"/>
      <c r="B18" s="330" t="s">
        <v>373</v>
      </c>
      <c r="C18" s="627" t="s">
        <v>374</v>
      </c>
      <c r="D18" s="627"/>
      <c r="E18" s="627"/>
      <c r="F18" s="627"/>
      <c r="G18" s="628"/>
      <c r="H18" s="628"/>
      <c r="I18" s="628"/>
      <c r="J18" s="628"/>
      <c r="K18" s="628"/>
      <c r="L18" s="628"/>
      <c r="M18" s="628"/>
      <c r="N18" s="143"/>
      <c r="O18" s="143"/>
      <c r="P18" s="143"/>
      <c r="Q18" s="142"/>
      <c r="R18" s="143"/>
    </row>
    <row r="19" spans="1:18">
      <c r="A19" s="626"/>
      <c r="Q19" s="38"/>
    </row>
    <row r="20" spans="1:18">
      <c r="A20" s="626"/>
      <c r="Q20" s="38"/>
    </row>
    <row r="21" spans="1:18">
      <c r="A21" s="626"/>
      <c r="Q21" s="38"/>
    </row>
    <row r="22" spans="1:18" ht="15.75">
      <c r="A22" s="626"/>
      <c r="B22" s="145" t="s">
        <v>21</v>
      </c>
      <c r="C22" s="28"/>
      <c r="D22" s="12"/>
    </row>
    <row r="23" spans="1:18">
      <c r="A23" s="626"/>
      <c r="B23" s="18"/>
      <c r="C23" s="12"/>
      <c r="D23" s="12"/>
    </row>
    <row r="24" spans="1:18">
      <c r="A24" s="626"/>
      <c r="B24" s="72" t="s">
        <v>141</v>
      </c>
      <c r="C24" s="45"/>
      <c r="D24" s="12"/>
    </row>
    <row r="25" spans="1:18">
      <c r="A25" s="626"/>
      <c r="B25" s="146"/>
      <c r="C25" s="45"/>
      <c r="D25" s="12"/>
    </row>
    <row r="26" spans="1:18">
      <c r="A26" s="626"/>
      <c r="B26" s="146" t="s">
        <v>351</v>
      </c>
      <c r="C26" s="45" t="s">
        <v>353</v>
      </c>
      <c r="D26" s="490" t="s">
        <v>352</v>
      </c>
      <c r="E26" s="213"/>
    </row>
    <row r="27" spans="1:18">
      <c r="A27" s="626"/>
    </row>
    <row r="28" spans="1:18">
      <c r="A28" s="626"/>
    </row>
    <row r="29" spans="1:18">
      <c r="A29" s="143"/>
    </row>
    <row r="30" spans="1:18">
      <c r="A30" s="147"/>
    </row>
    <row r="31" spans="1:18">
      <c r="A31" s="626"/>
    </row>
    <row r="32" spans="1:18">
      <c r="A32" s="626"/>
    </row>
    <row r="33" spans="1:1">
      <c r="A33" s="626"/>
    </row>
    <row r="34" spans="1:1">
      <c r="A34" s="626"/>
    </row>
    <row r="35" spans="1:1">
      <c r="A35" s="626"/>
    </row>
    <row r="36" spans="1:1">
      <c r="A36" s="626"/>
    </row>
    <row r="37" spans="1:1">
      <c r="A37" s="626"/>
    </row>
  </sheetData>
  <mergeCells count="19">
    <mergeCell ref="C13:F13"/>
    <mergeCell ref="G13:M13"/>
    <mergeCell ref="C7:D7"/>
    <mergeCell ref="E7:F7"/>
    <mergeCell ref="B6:L6"/>
    <mergeCell ref="C14:F14"/>
    <mergeCell ref="G14:M14"/>
    <mergeCell ref="A31:A35"/>
    <mergeCell ref="A36:A37"/>
    <mergeCell ref="A15:A23"/>
    <mergeCell ref="A24:A28"/>
    <mergeCell ref="C18:F18"/>
    <mergeCell ref="G18:M18"/>
    <mergeCell ref="C15:F15"/>
    <mergeCell ref="G15:M15"/>
    <mergeCell ref="C16:F16"/>
    <mergeCell ref="G16:M16"/>
    <mergeCell ref="C17:F17"/>
    <mergeCell ref="G17:M17"/>
  </mergeCells>
  <phoneticPr fontId="35" type="noConversion"/>
  <hyperlinks>
    <hyperlink ref="B26" location="'Adapter Placement-Server1'!A1" display="P780-1"/>
    <hyperlink ref="C26" location="'Adapter Placement-Server2'!A1" display="P780-2"/>
    <hyperlink ref="N2" location="Index!A1" display="Index"/>
    <hyperlink ref="D26" location="'Adapter Placement-Server DR'!A1" display="P780-DR"/>
    <hyperlink ref="B24" location="'PCIe slot descriptions'!A1" display="Adapter Placement "/>
  </hyperlinks>
  <pageMargins left="0.25" right="0.25" top="0.98402777777777772" bottom="0.98402777777777772" header="0.51180555555555551" footer="0.51180555555555551"/>
  <pageSetup paperSize="9" firstPageNumber="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3"/>
  <sheetViews>
    <sheetView showGridLines="0" zoomScale="70" zoomScaleNormal="70" workbookViewId="0"/>
  </sheetViews>
  <sheetFormatPr defaultRowHeight="12.75"/>
  <sheetData>
    <row r="1" spans="1:29">
      <c r="A1" s="102"/>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row>
    <row r="2" spans="1:29">
      <c r="A2" s="102"/>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row>
    <row r="3" spans="1:29">
      <c r="A3" s="102"/>
      <c r="B3" s="102"/>
      <c r="C3" s="102"/>
      <c r="D3" s="102"/>
      <c r="E3" s="102"/>
      <c r="F3" s="102"/>
      <c r="G3" s="102"/>
      <c r="H3" s="102"/>
      <c r="I3" s="102"/>
      <c r="J3" s="102"/>
      <c r="K3" s="102"/>
      <c r="L3" s="102"/>
      <c r="M3" s="102"/>
      <c r="N3" s="102"/>
      <c r="O3" s="102"/>
      <c r="P3" s="102"/>
      <c r="Q3" s="102"/>
      <c r="R3" s="102"/>
      <c r="S3" s="102"/>
      <c r="T3" s="102"/>
      <c r="U3" s="102"/>
      <c r="V3" s="102"/>
      <c r="W3" s="102"/>
      <c r="X3" s="102"/>
      <c r="Y3" s="102"/>
      <c r="Z3" s="102"/>
      <c r="AA3" s="102"/>
      <c r="AB3" s="102"/>
      <c r="AC3" s="102"/>
    </row>
    <row r="4" spans="1:29">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row>
    <row r="5" spans="1:29">
      <c r="A5" s="102"/>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row>
    <row r="6" spans="1:29">
      <c r="A6" s="102"/>
      <c r="B6" s="102"/>
      <c r="C6" s="102"/>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row>
    <row r="7" spans="1:29">
      <c r="A7" s="102"/>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row>
    <row r="8" spans="1:29">
      <c r="A8" s="102"/>
      <c r="B8" s="102"/>
      <c r="C8" s="102"/>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row>
    <row r="9" spans="1:29">
      <c r="A9" s="102"/>
      <c r="B9" s="102"/>
      <c r="C9" s="102"/>
      <c r="D9" s="102"/>
      <c r="E9" s="102"/>
      <c r="F9" s="102"/>
      <c r="G9" s="102"/>
      <c r="H9" s="102"/>
      <c r="I9" s="102"/>
      <c r="J9" s="102"/>
      <c r="K9" s="102"/>
      <c r="L9" s="102"/>
      <c r="M9" s="102"/>
      <c r="N9" s="102"/>
      <c r="O9" s="102"/>
      <c r="P9" s="102"/>
      <c r="Q9" s="102"/>
      <c r="R9" s="102"/>
      <c r="S9" s="102"/>
      <c r="T9" s="102"/>
      <c r="U9" s="102"/>
      <c r="V9" s="102"/>
      <c r="W9" s="102"/>
      <c r="X9" s="102"/>
      <c r="Y9" s="102"/>
      <c r="Z9" s="102"/>
      <c r="AA9" s="102"/>
      <c r="AB9" s="102"/>
      <c r="AC9" s="102"/>
    </row>
    <row r="10" spans="1:29">
      <c r="A10" s="102"/>
      <c r="B10" s="102"/>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row>
    <row r="11" spans="1:29">
      <c r="A11" s="102"/>
      <c r="B11" s="10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row>
    <row r="12" spans="1:29">
      <c r="A12" s="102"/>
      <c r="B12" s="102"/>
      <c r="C12" s="102"/>
      <c r="D12" s="102"/>
      <c r="E12" s="102"/>
      <c r="F12" s="102"/>
      <c r="G12" s="102"/>
      <c r="H12" s="102"/>
      <c r="I12" s="282"/>
      <c r="J12" s="102"/>
      <c r="K12" s="102"/>
      <c r="L12" s="102"/>
      <c r="M12" s="102"/>
      <c r="N12" s="102"/>
      <c r="O12" s="102"/>
      <c r="P12" s="102"/>
      <c r="Q12" s="102"/>
      <c r="R12" s="102"/>
      <c r="S12" s="102"/>
      <c r="T12" s="102"/>
      <c r="U12" s="102"/>
      <c r="V12" s="102"/>
      <c r="W12" s="102"/>
      <c r="X12" s="102"/>
      <c r="Y12" s="102"/>
      <c r="Z12" s="102"/>
      <c r="AA12" s="102"/>
      <c r="AB12" s="102"/>
      <c r="AC12" s="102"/>
    </row>
    <row r="13" spans="1:29">
      <c r="A13" s="102"/>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row>
    <row r="14" spans="1:29">
      <c r="A14" s="102"/>
      <c r="B14" s="102"/>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row>
    <row r="15" spans="1:29">
      <c r="A15" s="102"/>
      <c r="B15" s="10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row>
    <row r="16" spans="1:29">
      <c r="A16" s="102"/>
      <c r="B16" s="102"/>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row>
    <row r="17" spans="1:29">
      <c r="A17" s="102"/>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row>
    <row r="18" spans="1:29">
      <c r="A18" s="102"/>
      <c r="B18" s="102"/>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row>
    <row r="19" spans="1:29">
      <c r="A19" s="102"/>
      <c r="B19" s="10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row>
    <row r="20" spans="1:29">
      <c r="A20" s="102"/>
      <c r="B20" s="102"/>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row>
    <row r="21" spans="1:29">
      <c r="A21" s="102"/>
      <c r="B21" s="10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row>
    <row r="22" spans="1:29">
      <c r="A22" s="102"/>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row>
    <row r="23" spans="1:29">
      <c r="A23" s="102"/>
      <c r="B23" s="102"/>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row>
    <row r="24" spans="1:29">
      <c r="A24" s="102"/>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row>
    <row r="25" spans="1:29">
      <c r="A25" s="102"/>
      <c r="B25" s="10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row>
    <row r="26" spans="1:29">
      <c r="A26" s="102"/>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row>
    <row r="27" spans="1:29">
      <c r="A27" s="102"/>
      <c r="B27" s="10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row>
    <row r="28" spans="1:29">
      <c r="A28" s="102"/>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row>
    <row r="29" spans="1:29">
      <c r="A29" s="102"/>
      <c r="B29" s="10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row>
    <row r="30" spans="1:29">
      <c r="A30" s="102"/>
      <c r="B30" s="10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row>
    <row r="31" spans="1:29">
      <c r="A31" s="102"/>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row>
    <row r="32" spans="1:29">
      <c r="A32" s="102"/>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row>
    <row r="33" spans="1:29">
      <c r="A33" s="102"/>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row>
    <row r="34" spans="1:29">
      <c r="A34" s="102"/>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row>
    <row r="35" spans="1:29">
      <c r="A35" s="102"/>
      <c r="B35" s="102"/>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row>
    <row r="36" spans="1:29">
      <c r="A36" s="102"/>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row>
    <row r="37" spans="1:29">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row>
    <row r="38" spans="1:29">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row>
    <row r="39" spans="1:29">
      <c r="A39" s="102"/>
      <c r="B39" s="102"/>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row>
    <row r="40" spans="1:29">
      <c r="A40" s="102"/>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row>
    <row r="41" spans="1:29">
      <c r="A41" s="102"/>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row>
    <row r="42" spans="1:29">
      <c r="A42" s="102"/>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row>
    <row r="43" spans="1:29">
      <c r="A43" s="102"/>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row>
    <row r="44" spans="1:29">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row>
    <row r="45" spans="1:29">
      <c r="A45" s="1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row>
    <row r="46" spans="1:29">
      <c r="A46" s="102"/>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row>
    <row r="47" spans="1:29">
      <c r="A47" s="102"/>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row>
    <row r="48" spans="1:29">
      <c r="A48" s="102"/>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row>
    <row r="49" spans="1:29">
      <c r="A49" s="102"/>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row>
    <row r="50" spans="1:29">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row>
    <row r="51" spans="1:29">
      <c r="A51" s="102"/>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row>
    <row r="52" spans="1:29">
      <c r="A52" s="102"/>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row>
    <row r="53" spans="1:29">
      <c r="A53" s="102"/>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row>
  </sheetData>
  <phoneticPr fontId="35" type="noConversion"/>
  <hyperlinks>
    <hyperlink ref="AC3" location="Index!A1" display="Index"/>
  </hyperlinks>
  <pageMargins left="0.74791666666666667" right="0.74791666666666667" top="0.98402777777777772" bottom="0.98402777777777772" header="0.51180555555555551" footer="0.51180555555555551"/>
  <pageSetup firstPageNumber="0"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9"/>
  <sheetViews>
    <sheetView zoomScale="85" zoomScaleNormal="85" workbookViewId="0">
      <selection activeCell="P11" sqref="P11"/>
    </sheetView>
  </sheetViews>
  <sheetFormatPr defaultRowHeight="12.75"/>
  <cols>
    <col min="1" max="1" width="2.5703125" style="102" customWidth="1"/>
    <col min="2" max="2" width="12.28515625" style="102" bestFit="1" customWidth="1"/>
    <col min="3" max="3" width="8.85546875" style="102" bestFit="1" customWidth="1"/>
    <col min="4" max="4" width="15.140625" style="102" bestFit="1" customWidth="1"/>
    <col min="5" max="5" width="5.85546875" style="102" bestFit="1" customWidth="1"/>
    <col min="6" max="6" width="10.42578125" style="102" bestFit="1" customWidth="1"/>
    <col min="7" max="7" width="5.42578125" style="102" customWidth="1"/>
    <col min="8" max="8" width="6.42578125" style="102" customWidth="1"/>
    <col min="9" max="9" width="7.42578125" style="102" customWidth="1"/>
    <col min="10" max="10" width="15.5703125" style="102" customWidth="1"/>
    <col min="11" max="11" width="2.85546875" style="102" customWidth="1"/>
    <col min="12" max="12" width="12.28515625" style="265" bestFit="1" customWidth="1"/>
    <col min="13" max="13" width="8.85546875" style="102" bestFit="1" customWidth="1"/>
    <col min="14" max="14" width="11.42578125" style="102" bestFit="1" customWidth="1"/>
    <col min="15" max="15" width="5.85546875" style="102" bestFit="1" customWidth="1"/>
    <col min="16" max="16" width="10.42578125" style="102" bestFit="1" customWidth="1"/>
    <col min="17" max="17" width="5.28515625" style="102" customWidth="1"/>
    <col min="18" max="18" width="7.85546875" style="102" customWidth="1"/>
    <col min="19" max="19" width="6.140625" style="102" customWidth="1"/>
    <col min="20" max="20" width="16" style="102" customWidth="1"/>
    <col min="21" max="21" width="2.85546875" style="102" customWidth="1"/>
    <col min="22" max="22" width="12.5703125" style="102" bestFit="1" customWidth="1"/>
    <col min="23" max="23" width="8.85546875" style="102" bestFit="1" customWidth="1"/>
    <col min="24" max="24" width="13.42578125" style="102" bestFit="1" customWidth="1"/>
    <col min="25" max="25" width="5.85546875" style="102" bestFit="1" customWidth="1"/>
    <col min="26" max="26" width="9.5703125" style="102" bestFit="1" customWidth="1"/>
    <col min="27" max="27" width="6" style="275" customWidth="1"/>
    <col min="28" max="28" width="6.28515625" style="102" customWidth="1"/>
    <col min="29" max="29" width="7.7109375" style="102" customWidth="1"/>
    <col min="30" max="30" width="16.42578125" style="102" customWidth="1"/>
    <col min="31" max="16384" width="9.140625" style="102"/>
  </cols>
  <sheetData>
    <row r="1" spans="1:31" ht="20.25" customHeight="1">
      <c r="G1" s="645" t="s">
        <v>359</v>
      </c>
      <c r="H1" s="645"/>
      <c r="I1" s="645"/>
      <c r="J1" s="645"/>
      <c r="K1" s="645"/>
      <c r="L1" s="645"/>
      <c r="M1" s="645"/>
      <c r="N1" s="645"/>
      <c r="V1" s="215" t="s">
        <v>58</v>
      </c>
    </row>
    <row r="3" spans="1:31">
      <c r="A3" s="271"/>
      <c r="B3" s="271"/>
      <c r="C3" s="271"/>
      <c r="D3" s="271"/>
      <c r="E3" s="271"/>
      <c r="F3" s="271"/>
      <c r="G3" s="271"/>
      <c r="H3" s="271"/>
      <c r="I3" s="271"/>
      <c r="J3" s="271"/>
      <c r="K3" s="271"/>
      <c r="L3" s="271"/>
      <c r="M3" s="271"/>
      <c r="N3" s="271"/>
      <c r="O3" s="271"/>
      <c r="P3" s="271"/>
      <c r="Q3" s="271"/>
      <c r="R3" s="271"/>
      <c r="S3" s="271"/>
      <c r="T3" s="271"/>
      <c r="U3" s="271"/>
      <c r="V3" s="272"/>
      <c r="W3" s="272"/>
      <c r="X3" s="272"/>
      <c r="Y3" s="272"/>
      <c r="Z3" s="272"/>
      <c r="AA3" s="276"/>
      <c r="AB3" s="272"/>
      <c r="AC3" s="272"/>
      <c r="AD3" s="272"/>
      <c r="AE3" s="272"/>
    </row>
    <row r="4" spans="1:31" ht="12.75" customHeight="1">
      <c r="A4" s="271"/>
      <c r="B4" s="643" t="s">
        <v>302</v>
      </c>
      <c r="C4" s="643" t="s">
        <v>147</v>
      </c>
      <c r="D4" s="644" t="s">
        <v>27</v>
      </c>
      <c r="E4" s="643" t="s">
        <v>20</v>
      </c>
      <c r="F4" s="333" t="s">
        <v>316</v>
      </c>
      <c r="G4" s="642" t="s">
        <v>196</v>
      </c>
      <c r="H4" s="642" t="s">
        <v>115</v>
      </c>
      <c r="I4" s="642"/>
      <c r="J4" s="642" t="s">
        <v>333</v>
      </c>
      <c r="K4" s="271"/>
      <c r="L4" s="643" t="s">
        <v>303</v>
      </c>
      <c r="M4" s="643" t="s">
        <v>147</v>
      </c>
      <c r="N4" s="644" t="s">
        <v>27</v>
      </c>
      <c r="O4" s="643" t="s">
        <v>20</v>
      </c>
      <c r="P4" s="333" t="s">
        <v>316</v>
      </c>
      <c r="Q4" s="642" t="s">
        <v>196</v>
      </c>
      <c r="R4" s="642" t="s">
        <v>115</v>
      </c>
      <c r="S4" s="642"/>
      <c r="T4" s="642" t="s">
        <v>333</v>
      </c>
      <c r="U4" s="271"/>
      <c r="V4" s="643" t="s">
        <v>304</v>
      </c>
      <c r="W4" s="643" t="s">
        <v>147</v>
      </c>
      <c r="X4" s="644" t="s">
        <v>27</v>
      </c>
      <c r="Y4" s="643" t="s">
        <v>20</v>
      </c>
      <c r="Z4" s="333" t="s">
        <v>316</v>
      </c>
      <c r="AA4" s="642" t="s">
        <v>196</v>
      </c>
      <c r="AB4" s="642" t="s">
        <v>115</v>
      </c>
      <c r="AC4" s="642"/>
      <c r="AD4" s="642" t="s">
        <v>333</v>
      </c>
      <c r="AE4" s="272"/>
    </row>
    <row r="5" spans="1:31" ht="13.5" thickBot="1">
      <c r="A5" s="271"/>
      <c r="B5" s="643"/>
      <c r="C5" s="643"/>
      <c r="D5" s="644"/>
      <c r="E5" s="643"/>
      <c r="F5" s="333" t="s">
        <v>20</v>
      </c>
      <c r="G5" s="642"/>
      <c r="H5" s="334" t="s">
        <v>197</v>
      </c>
      <c r="I5" s="334" t="s">
        <v>198</v>
      </c>
      <c r="J5" s="642"/>
      <c r="K5" s="271"/>
      <c r="L5" s="643"/>
      <c r="M5" s="643"/>
      <c r="N5" s="644"/>
      <c r="O5" s="643"/>
      <c r="P5" s="333" t="s">
        <v>20</v>
      </c>
      <c r="Q5" s="642"/>
      <c r="R5" s="334" t="s">
        <v>197</v>
      </c>
      <c r="S5" s="334" t="s">
        <v>198</v>
      </c>
      <c r="T5" s="642"/>
      <c r="U5" s="271"/>
      <c r="V5" s="643"/>
      <c r="W5" s="643"/>
      <c r="X5" s="644"/>
      <c r="Y5" s="643"/>
      <c r="Z5" s="333" t="s">
        <v>20</v>
      </c>
      <c r="AA5" s="642"/>
      <c r="AB5" s="334" t="s">
        <v>197</v>
      </c>
      <c r="AC5" s="334" t="s">
        <v>198</v>
      </c>
      <c r="AD5" s="642"/>
      <c r="AE5" s="272"/>
    </row>
    <row r="6" spans="1:31">
      <c r="A6" s="271"/>
      <c r="B6" s="267" t="s">
        <v>22</v>
      </c>
      <c r="C6" s="267" t="s">
        <v>99</v>
      </c>
      <c r="D6" s="525">
        <v>8</v>
      </c>
      <c r="E6" s="525">
        <v>2</v>
      </c>
      <c r="F6" s="267">
        <v>6</v>
      </c>
      <c r="G6" s="267">
        <v>12</v>
      </c>
      <c r="H6" s="267">
        <v>4</v>
      </c>
      <c r="I6" s="267" t="s">
        <v>199</v>
      </c>
      <c r="J6" s="267">
        <v>2</v>
      </c>
      <c r="K6" s="271"/>
      <c r="L6" s="267" t="s">
        <v>22</v>
      </c>
      <c r="M6" s="267" t="s">
        <v>208</v>
      </c>
      <c r="N6" s="525">
        <v>8</v>
      </c>
      <c r="O6" s="525">
        <v>2</v>
      </c>
      <c r="P6" s="267">
        <v>6</v>
      </c>
      <c r="Q6" s="267">
        <v>12</v>
      </c>
      <c r="R6" s="267">
        <v>4</v>
      </c>
      <c r="S6" s="267" t="s">
        <v>199</v>
      </c>
      <c r="T6" s="267">
        <v>2</v>
      </c>
      <c r="U6" s="271"/>
      <c r="V6" s="267"/>
      <c r="W6" s="267"/>
      <c r="X6" s="267"/>
      <c r="Y6" s="267"/>
      <c r="Z6" s="267"/>
      <c r="AA6" s="281"/>
      <c r="AB6" s="280"/>
      <c r="AC6" s="280"/>
      <c r="AD6" s="280"/>
      <c r="AE6" s="272"/>
    </row>
    <row r="7" spans="1:31">
      <c r="A7" s="271"/>
      <c r="B7" s="267" t="s">
        <v>22</v>
      </c>
      <c r="C7" s="267" t="s">
        <v>149</v>
      </c>
      <c r="D7" s="526">
        <v>8</v>
      </c>
      <c r="E7" s="526">
        <v>2</v>
      </c>
      <c r="F7" s="267">
        <v>6</v>
      </c>
      <c r="G7" s="267">
        <v>12</v>
      </c>
      <c r="H7" s="267">
        <v>4</v>
      </c>
      <c r="I7" s="267" t="s">
        <v>199</v>
      </c>
      <c r="J7" s="267">
        <v>2</v>
      </c>
      <c r="K7" s="271"/>
      <c r="L7" s="267" t="s">
        <v>22</v>
      </c>
      <c r="M7" s="267" t="s">
        <v>200</v>
      </c>
      <c r="N7" s="526">
        <v>8</v>
      </c>
      <c r="O7" s="526">
        <v>2</v>
      </c>
      <c r="P7" s="267">
        <v>6</v>
      </c>
      <c r="Q7" s="267">
        <v>12</v>
      </c>
      <c r="R7" s="267">
        <v>4</v>
      </c>
      <c r="S7" s="267" t="s">
        <v>199</v>
      </c>
      <c r="T7" s="267">
        <v>2</v>
      </c>
      <c r="U7" s="271"/>
      <c r="V7" s="267"/>
      <c r="W7" s="267"/>
      <c r="X7" s="267"/>
      <c r="Y7" s="267"/>
      <c r="Z7" s="267"/>
      <c r="AA7" s="281"/>
      <c r="AB7" s="280"/>
      <c r="AC7" s="280"/>
      <c r="AD7" s="280"/>
      <c r="AE7" s="272"/>
    </row>
    <row r="8" spans="1:31">
      <c r="A8" s="271"/>
      <c r="B8" s="335" t="s">
        <v>274</v>
      </c>
      <c r="C8" s="335" t="s">
        <v>306</v>
      </c>
      <c r="D8" s="549">
        <v>97</v>
      </c>
      <c r="E8" s="527">
        <v>3.6</v>
      </c>
      <c r="F8" s="336">
        <v>8</v>
      </c>
      <c r="G8" s="336" t="s">
        <v>673</v>
      </c>
      <c r="H8" s="336" t="s">
        <v>207</v>
      </c>
      <c r="I8" s="336" t="s">
        <v>199</v>
      </c>
      <c r="J8" s="336" t="s">
        <v>673</v>
      </c>
      <c r="K8" s="271"/>
      <c r="L8" s="335" t="s">
        <v>274</v>
      </c>
      <c r="M8" s="335" t="s">
        <v>310</v>
      </c>
      <c r="N8" s="549">
        <v>97</v>
      </c>
      <c r="O8" s="527">
        <v>3.6</v>
      </c>
      <c r="P8" s="336">
        <v>8</v>
      </c>
      <c r="Q8" s="336" t="s">
        <v>673</v>
      </c>
      <c r="R8" s="336" t="s">
        <v>207</v>
      </c>
      <c r="S8" s="336" t="s">
        <v>199</v>
      </c>
      <c r="T8" s="336" t="s">
        <v>673</v>
      </c>
      <c r="U8" s="271"/>
      <c r="V8" s="335" t="s">
        <v>274</v>
      </c>
      <c r="W8" s="335" t="s">
        <v>315</v>
      </c>
      <c r="X8" s="336">
        <v>288</v>
      </c>
      <c r="Y8" s="336">
        <v>4</v>
      </c>
      <c r="Z8" s="336">
        <v>16</v>
      </c>
      <c r="AA8" s="337"/>
      <c r="AB8" s="336"/>
      <c r="AC8" s="336"/>
      <c r="AD8" s="336"/>
      <c r="AE8" s="272"/>
    </row>
    <row r="9" spans="1:31">
      <c r="A9" s="271"/>
      <c r="B9" s="335" t="s">
        <v>274</v>
      </c>
      <c r="C9" s="335" t="s">
        <v>305</v>
      </c>
      <c r="D9" s="549">
        <v>288</v>
      </c>
      <c r="E9" s="527">
        <v>5.6</v>
      </c>
      <c r="F9" s="336">
        <v>12</v>
      </c>
      <c r="G9" s="336" t="s">
        <v>673</v>
      </c>
      <c r="H9" s="336" t="s">
        <v>207</v>
      </c>
      <c r="I9" s="336" t="s">
        <v>199</v>
      </c>
      <c r="J9" s="336" t="s">
        <v>673</v>
      </c>
      <c r="K9" s="271"/>
      <c r="L9" s="335" t="s">
        <v>274</v>
      </c>
      <c r="M9" s="335" t="s">
        <v>311</v>
      </c>
      <c r="N9" s="549">
        <v>288</v>
      </c>
      <c r="O9" s="527">
        <v>5.6</v>
      </c>
      <c r="P9" s="336">
        <v>12</v>
      </c>
      <c r="Q9" s="336" t="s">
        <v>673</v>
      </c>
      <c r="R9" s="336" t="s">
        <v>207</v>
      </c>
      <c r="S9" s="336" t="s">
        <v>199</v>
      </c>
      <c r="T9" s="336" t="s">
        <v>673</v>
      </c>
      <c r="U9" s="271"/>
      <c r="V9" s="335"/>
      <c r="W9" s="335"/>
      <c r="X9" s="336"/>
      <c r="Y9" s="336"/>
      <c r="Z9" s="336"/>
      <c r="AA9" s="337"/>
      <c r="AB9" s="336"/>
      <c r="AC9" s="336"/>
      <c r="AD9" s="336"/>
      <c r="AE9" s="272"/>
    </row>
    <row r="10" spans="1:31">
      <c r="A10" s="271"/>
      <c r="B10" s="335" t="s">
        <v>274</v>
      </c>
      <c r="C10" s="335" t="s">
        <v>307</v>
      </c>
      <c r="D10" s="549">
        <v>192</v>
      </c>
      <c r="E10" s="527">
        <v>5.6</v>
      </c>
      <c r="F10" s="336">
        <v>12</v>
      </c>
      <c r="G10" s="336" t="s">
        <v>673</v>
      </c>
      <c r="H10" s="336" t="s">
        <v>207</v>
      </c>
      <c r="I10" s="336" t="s">
        <v>199</v>
      </c>
      <c r="J10" s="336" t="s">
        <v>673</v>
      </c>
      <c r="K10" s="271"/>
      <c r="L10" s="335" t="s">
        <v>274</v>
      </c>
      <c r="M10" s="335" t="s">
        <v>312</v>
      </c>
      <c r="N10" s="549">
        <v>192</v>
      </c>
      <c r="O10" s="527">
        <v>5.6</v>
      </c>
      <c r="P10" s="336">
        <v>12</v>
      </c>
      <c r="Q10" s="336" t="s">
        <v>673</v>
      </c>
      <c r="R10" s="336" t="s">
        <v>207</v>
      </c>
      <c r="S10" s="336" t="s">
        <v>199</v>
      </c>
      <c r="T10" s="336" t="s">
        <v>673</v>
      </c>
      <c r="U10" s="271"/>
      <c r="V10" s="335"/>
      <c r="W10" s="335"/>
      <c r="X10" s="336"/>
      <c r="Y10" s="336"/>
      <c r="Z10" s="336"/>
      <c r="AA10" s="337"/>
      <c r="AB10" s="336"/>
      <c r="AC10" s="336"/>
      <c r="AD10" s="336"/>
      <c r="AE10" s="272"/>
    </row>
    <row r="11" spans="1:31">
      <c r="A11" s="271"/>
      <c r="B11" s="335" t="s">
        <v>274</v>
      </c>
      <c r="C11" s="335" t="s">
        <v>308</v>
      </c>
      <c r="D11" s="549">
        <v>96</v>
      </c>
      <c r="E11" s="527">
        <v>4</v>
      </c>
      <c r="F11" s="336">
        <v>8</v>
      </c>
      <c r="G11" s="336" t="s">
        <v>673</v>
      </c>
      <c r="H11" s="336" t="s">
        <v>207</v>
      </c>
      <c r="I11" s="336" t="s">
        <v>199</v>
      </c>
      <c r="J11" s="336" t="s">
        <v>673</v>
      </c>
      <c r="K11" s="271"/>
      <c r="L11" s="335" t="s">
        <v>274</v>
      </c>
      <c r="M11" s="335" t="s">
        <v>313</v>
      </c>
      <c r="N11" s="549">
        <v>96</v>
      </c>
      <c r="O11" s="527">
        <v>4</v>
      </c>
      <c r="P11" s="336">
        <v>8</v>
      </c>
      <c r="Q11" s="336" t="s">
        <v>673</v>
      </c>
      <c r="R11" s="336" t="s">
        <v>207</v>
      </c>
      <c r="S11" s="336" t="s">
        <v>199</v>
      </c>
      <c r="T11" s="336" t="s">
        <v>673</v>
      </c>
      <c r="U11" s="271"/>
      <c r="V11" s="335"/>
      <c r="W11" s="335"/>
      <c r="X11" s="336"/>
      <c r="Y11" s="336"/>
      <c r="Z11" s="336"/>
      <c r="AA11" s="337"/>
      <c r="AB11" s="336"/>
      <c r="AC11" s="336"/>
      <c r="AD11" s="336"/>
      <c r="AE11" s="272"/>
    </row>
    <row r="12" spans="1:31">
      <c r="A12" s="271"/>
      <c r="B12" s="808" t="s">
        <v>274</v>
      </c>
      <c r="C12" s="808" t="s">
        <v>309</v>
      </c>
      <c r="D12" s="809">
        <v>48</v>
      </c>
      <c r="E12" s="810">
        <v>3.6</v>
      </c>
      <c r="F12" s="811">
        <v>8</v>
      </c>
      <c r="G12" s="811" t="s">
        <v>673</v>
      </c>
      <c r="H12" s="811" t="s">
        <v>207</v>
      </c>
      <c r="I12" s="811" t="s">
        <v>199</v>
      </c>
      <c r="J12" s="811" t="s">
        <v>673</v>
      </c>
      <c r="K12" s="271"/>
      <c r="L12" s="808" t="s">
        <v>274</v>
      </c>
      <c r="M12" s="808" t="s">
        <v>314</v>
      </c>
      <c r="N12" s="809">
        <v>48</v>
      </c>
      <c r="O12" s="810">
        <v>3.6</v>
      </c>
      <c r="P12" s="811">
        <v>8</v>
      </c>
      <c r="Q12" s="811" t="s">
        <v>673</v>
      </c>
      <c r="R12" s="811" t="s">
        <v>207</v>
      </c>
      <c r="S12" s="811" t="s">
        <v>199</v>
      </c>
      <c r="T12" s="811" t="s">
        <v>673</v>
      </c>
      <c r="U12" s="271"/>
      <c r="V12" s="335"/>
      <c r="W12" s="335"/>
      <c r="X12" s="336"/>
      <c r="Y12" s="336"/>
      <c r="Z12" s="336"/>
      <c r="AA12" s="337"/>
      <c r="AB12" s="336"/>
      <c r="AC12" s="336"/>
      <c r="AD12" s="336"/>
      <c r="AE12" s="272"/>
    </row>
    <row r="13" spans="1:31">
      <c r="A13" s="271"/>
      <c r="B13" s="335" t="s">
        <v>274</v>
      </c>
      <c r="C13" s="335" t="s">
        <v>677</v>
      </c>
      <c r="D13" s="549">
        <v>288</v>
      </c>
      <c r="E13" s="527">
        <v>8</v>
      </c>
      <c r="F13" s="336">
        <v>16</v>
      </c>
      <c r="G13" s="336" t="s">
        <v>169</v>
      </c>
      <c r="H13" s="336" t="s">
        <v>207</v>
      </c>
      <c r="I13" s="336" t="s">
        <v>199</v>
      </c>
      <c r="J13" s="336" t="s">
        <v>169</v>
      </c>
      <c r="K13" s="271"/>
      <c r="L13" s="335" t="s">
        <v>274</v>
      </c>
      <c r="M13" s="335" t="s">
        <v>678</v>
      </c>
      <c r="N13" s="549">
        <v>288</v>
      </c>
      <c r="O13" s="527">
        <v>8</v>
      </c>
      <c r="P13" s="336">
        <v>16</v>
      </c>
      <c r="Q13" s="336" t="s">
        <v>169</v>
      </c>
      <c r="R13" s="336" t="s">
        <v>207</v>
      </c>
      <c r="S13" s="336" t="s">
        <v>199</v>
      </c>
      <c r="T13" s="336" t="s">
        <v>169</v>
      </c>
      <c r="U13" s="271"/>
      <c r="V13" s="335"/>
      <c r="W13" s="335"/>
      <c r="X13" s="336"/>
      <c r="Y13" s="336"/>
      <c r="Z13" s="336"/>
      <c r="AA13" s="337"/>
      <c r="AB13" s="336"/>
      <c r="AC13" s="336"/>
      <c r="AD13" s="336"/>
      <c r="AE13" s="272"/>
    </row>
    <row r="14" spans="1:31">
      <c r="A14" s="271"/>
      <c r="B14" s="335"/>
      <c r="C14" s="335"/>
      <c r="D14" s="336"/>
      <c r="E14" s="527"/>
      <c r="F14" s="336"/>
      <c r="G14" s="336"/>
      <c r="H14" s="336"/>
      <c r="I14" s="336"/>
      <c r="J14" s="336"/>
      <c r="K14" s="271"/>
      <c r="L14" s="335"/>
      <c r="M14" s="336"/>
      <c r="N14" s="336"/>
      <c r="O14" s="336"/>
      <c r="P14" s="336"/>
      <c r="Q14" s="336"/>
      <c r="R14" s="336"/>
      <c r="S14" s="336"/>
      <c r="T14" s="336"/>
      <c r="U14" s="271"/>
      <c r="V14" s="335"/>
      <c r="W14" s="336"/>
      <c r="X14" s="336"/>
      <c r="Y14" s="336"/>
      <c r="Z14" s="336"/>
      <c r="AA14" s="337"/>
      <c r="AB14" s="336"/>
      <c r="AC14" s="336"/>
      <c r="AD14" s="336"/>
      <c r="AE14" s="272"/>
    </row>
    <row r="15" spans="1:31">
      <c r="A15" s="271"/>
      <c r="B15" s="338"/>
      <c r="C15" s="338"/>
      <c r="D15" s="338"/>
      <c r="E15" s="338"/>
      <c r="F15" s="338"/>
      <c r="G15" s="338"/>
      <c r="H15" s="338"/>
      <c r="I15" s="338"/>
      <c r="J15" s="338"/>
      <c r="K15" s="271"/>
      <c r="L15" s="339"/>
      <c r="M15" s="339"/>
      <c r="N15" s="339"/>
      <c r="O15" s="339"/>
      <c r="P15" s="338"/>
      <c r="Q15" s="338"/>
      <c r="R15" s="338"/>
      <c r="S15" s="338"/>
      <c r="T15" s="338"/>
      <c r="U15" s="271"/>
      <c r="V15" s="338"/>
      <c r="W15" s="339"/>
      <c r="X15" s="339"/>
      <c r="Y15" s="339"/>
      <c r="Z15" s="338"/>
      <c r="AA15" s="340"/>
      <c r="AB15" s="338"/>
      <c r="AC15" s="338"/>
      <c r="AD15" s="338"/>
      <c r="AE15" s="272"/>
    </row>
    <row r="16" spans="1:31">
      <c r="A16" s="271"/>
      <c r="B16" s="273"/>
      <c r="C16" s="273"/>
      <c r="D16" s="274"/>
      <c r="E16" s="273"/>
      <c r="F16" s="273"/>
      <c r="G16" s="273"/>
      <c r="H16" s="273"/>
      <c r="I16" s="273"/>
      <c r="J16" s="273"/>
      <c r="K16" s="271"/>
      <c r="L16" s="273"/>
      <c r="M16" s="273"/>
      <c r="N16" s="274"/>
      <c r="O16" s="273"/>
      <c r="P16" s="273"/>
      <c r="Q16" s="273"/>
      <c r="R16" s="273"/>
      <c r="S16" s="273"/>
      <c r="T16" s="273"/>
      <c r="U16" s="271"/>
      <c r="V16" s="273"/>
      <c r="W16" s="273"/>
      <c r="X16" s="274"/>
      <c r="Y16" s="273"/>
      <c r="Z16" s="273"/>
      <c r="AA16" s="277"/>
      <c r="AB16" s="273"/>
      <c r="AC16" s="273"/>
      <c r="AD16" s="273"/>
      <c r="AE16" s="272"/>
    </row>
    <row r="17" spans="1:31">
      <c r="A17" s="271"/>
      <c r="B17" s="269" t="s">
        <v>317</v>
      </c>
      <c r="C17" s="278"/>
      <c r="D17" s="270" t="s">
        <v>331</v>
      </c>
      <c r="E17" s="278"/>
      <c r="F17" s="269" t="s">
        <v>563</v>
      </c>
      <c r="G17" s="278"/>
      <c r="H17" s="278"/>
      <c r="I17" s="278"/>
      <c r="J17" s="278"/>
      <c r="K17" s="271"/>
      <c r="L17" s="269" t="s">
        <v>317</v>
      </c>
      <c r="M17" s="278"/>
      <c r="N17" s="270" t="s">
        <v>330</v>
      </c>
      <c r="O17" s="278"/>
      <c r="P17" s="269" t="s">
        <v>563</v>
      </c>
      <c r="Q17" s="278"/>
      <c r="R17" s="278"/>
      <c r="S17" s="278"/>
      <c r="T17" s="278"/>
      <c r="U17" s="271"/>
      <c r="V17" s="269" t="s">
        <v>317</v>
      </c>
      <c r="W17" s="278"/>
      <c r="X17" s="270" t="s">
        <v>379</v>
      </c>
      <c r="Y17" s="278"/>
      <c r="Z17" s="269" t="s">
        <v>332</v>
      </c>
      <c r="AA17" s="279"/>
      <c r="AB17" s="278"/>
      <c r="AC17" s="278"/>
      <c r="AD17" s="278"/>
      <c r="AE17" s="272"/>
    </row>
    <row r="18" spans="1:31">
      <c r="A18" s="271"/>
      <c r="B18" s="269" t="s">
        <v>318</v>
      </c>
      <c r="C18" s="278"/>
      <c r="D18" s="270">
        <f>SUM(D6:D13)</f>
        <v>1025</v>
      </c>
      <c r="E18" s="278">
        <f>SUM(E6:E13)</f>
        <v>34.4</v>
      </c>
      <c r="F18" s="269">
        <f>SUM(F6:F13)</f>
        <v>76</v>
      </c>
      <c r="G18" s="278"/>
      <c r="H18" s="278"/>
      <c r="I18" s="278"/>
      <c r="J18" s="278"/>
      <c r="K18" s="271"/>
      <c r="L18" s="269" t="s">
        <v>318</v>
      </c>
      <c r="M18" s="278"/>
      <c r="N18" s="270">
        <f>SUM(N6:N13)</f>
        <v>1025</v>
      </c>
      <c r="O18" s="278">
        <f>SUM(O6:O13)</f>
        <v>34.4</v>
      </c>
      <c r="P18" s="269">
        <f>SUM(P6:P13)</f>
        <v>76</v>
      </c>
      <c r="Q18" s="278"/>
      <c r="R18" s="278"/>
      <c r="S18" s="278"/>
      <c r="T18" s="278"/>
      <c r="U18" s="271"/>
      <c r="V18" s="269" t="s">
        <v>318</v>
      </c>
      <c r="W18" s="278"/>
      <c r="X18" s="270">
        <f>SUM(X6:X13)</f>
        <v>288</v>
      </c>
      <c r="Y18" s="278">
        <f>SUM(Y8:Y14)</f>
        <v>4</v>
      </c>
      <c r="Z18" s="269">
        <f>SUM(Z6:Z13)</f>
        <v>16</v>
      </c>
      <c r="AA18" s="279"/>
      <c r="AB18" s="278"/>
      <c r="AC18" s="278"/>
      <c r="AD18" s="278"/>
      <c r="AE18" s="272"/>
    </row>
    <row r="19" spans="1:31">
      <c r="A19" s="271"/>
      <c r="B19" s="271"/>
      <c r="C19" s="271"/>
      <c r="D19" s="271"/>
      <c r="E19" s="271"/>
      <c r="F19" s="271"/>
      <c r="G19" s="271"/>
      <c r="H19" s="271"/>
      <c r="I19" s="271"/>
      <c r="J19" s="271"/>
      <c r="K19" s="271"/>
      <c r="L19" s="272"/>
      <c r="M19" s="272"/>
      <c r="N19" s="272"/>
      <c r="O19" s="272"/>
      <c r="P19" s="272"/>
      <c r="Q19" s="272"/>
      <c r="R19" s="272"/>
      <c r="S19" s="272"/>
      <c r="T19" s="272"/>
      <c r="U19" s="272"/>
      <c r="V19" s="272"/>
      <c r="W19" s="272"/>
      <c r="X19" s="272"/>
      <c r="Y19" s="272"/>
      <c r="Z19" s="272"/>
      <c r="AA19" s="276"/>
      <c r="AB19" s="272"/>
      <c r="AC19" s="272"/>
      <c r="AD19" s="272"/>
      <c r="AE19" s="272"/>
    </row>
  </sheetData>
  <mergeCells count="22">
    <mergeCell ref="G1:N1"/>
    <mergeCell ref="AA4:AA5"/>
    <mergeCell ref="AB4:AC4"/>
    <mergeCell ref="AD4:AD5"/>
    <mergeCell ref="V4:V5"/>
    <mergeCell ref="W4:W5"/>
    <mergeCell ref="X4:X5"/>
    <mergeCell ref="Y4:Y5"/>
    <mergeCell ref="R4:S4"/>
    <mergeCell ref="T4:T5"/>
    <mergeCell ref="J4:J5"/>
    <mergeCell ref="L4:L5"/>
    <mergeCell ref="M4:M5"/>
    <mergeCell ref="N4:N5"/>
    <mergeCell ref="O4:O5"/>
    <mergeCell ref="Q4:Q5"/>
    <mergeCell ref="H4:I4"/>
    <mergeCell ref="B4:B5"/>
    <mergeCell ref="C4:C5"/>
    <mergeCell ref="D4:D5"/>
    <mergeCell ref="E4:E5"/>
    <mergeCell ref="G4:G5"/>
  </mergeCells>
  <hyperlinks>
    <hyperlink ref="V1" location="Index!A1" display="Index"/>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AC67"/>
  <sheetViews>
    <sheetView zoomScale="55" zoomScaleNormal="55" workbookViewId="0">
      <selection activeCell="K32" sqref="K32"/>
    </sheetView>
  </sheetViews>
  <sheetFormatPr defaultRowHeight="12.75"/>
  <cols>
    <col min="1" max="2" width="9.140625" style="300"/>
    <col min="3" max="3" width="13.7109375" style="300" customWidth="1"/>
    <col min="4" max="4" width="13.5703125" style="300" customWidth="1"/>
    <col min="5" max="14" width="9.140625" style="300"/>
    <col min="15" max="15" width="15" style="300" customWidth="1"/>
    <col min="16" max="16384" width="9.140625" style="300"/>
  </cols>
  <sheetData>
    <row r="7" spans="3:19" ht="13.5" thickBot="1"/>
    <row r="8" spans="3:19">
      <c r="J8" s="653" t="s">
        <v>340</v>
      </c>
      <c r="K8" s="654"/>
      <c r="L8" s="654"/>
      <c r="M8" s="654"/>
      <c r="N8" s="654"/>
      <c r="O8" s="654"/>
      <c r="P8" s="654"/>
      <c r="Q8" s="654"/>
      <c r="R8" s="654"/>
      <c r="S8" s="655"/>
    </row>
    <row r="9" spans="3:19" ht="13.5" thickBot="1">
      <c r="J9" s="656"/>
      <c r="K9" s="657"/>
      <c r="L9" s="657"/>
      <c r="M9" s="657"/>
      <c r="N9" s="657"/>
      <c r="O9" s="657"/>
      <c r="P9" s="657"/>
      <c r="Q9" s="657"/>
      <c r="R9" s="657"/>
      <c r="S9" s="658"/>
    </row>
    <row r="13" spans="3:19" ht="13.5" thickBot="1"/>
    <row r="14" spans="3:19">
      <c r="L14" s="659" t="s">
        <v>341</v>
      </c>
      <c r="M14" s="660"/>
      <c r="N14" s="660"/>
      <c r="O14" s="661"/>
    </row>
    <row r="15" spans="3:19" ht="13.5" thickBot="1">
      <c r="C15" s="301" t="s">
        <v>342</v>
      </c>
      <c r="L15" s="662"/>
      <c r="M15" s="663"/>
      <c r="N15" s="663"/>
      <c r="O15" s="664"/>
    </row>
    <row r="17" spans="3:29">
      <c r="C17" s="301" t="s">
        <v>343</v>
      </c>
    </row>
    <row r="18" spans="3:29" ht="15">
      <c r="D18" s="302"/>
      <c r="F18" s="303"/>
      <c r="S18" s="304"/>
      <c r="AC18" s="307" t="s">
        <v>351</v>
      </c>
    </row>
    <row r="19" spans="3:29">
      <c r="D19" s="301" t="s">
        <v>344</v>
      </c>
    </row>
    <row r="20" spans="3:29" ht="23.25" customHeight="1"/>
    <row r="22" spans="3:29" ht="12.75" customHeight="1">
      <c r="C22" s="665" t="s">
        <v>345</v>
      </c>
      <c r="D22" s="665"/>
    </row>
    <row r="23" spans="3:29">
      <c r="C23" s="665"/>
      <c r="D23" s="665"/>
    </row>
    <row r="25" spans="3:29">
      <c r="J25" s="647" t="s">
        <v>350</v>
      </c>
      <c r="K25" s="648"/>
      <c r="L25" s="649"/>
    </row>
    <row r="26" spans="3:29">
      <c r="P26" s="304"/>
    </row>
    <row r="27" spans="3:29">
      <c r="P27" s="304"/>
    </row>
    <row r="32" spans="3:29" ht="12.75" customHeight="1">
      <c r="AC32" s="307" t="s">
        <v>353</v>
      </c>
    </row>
    <row r="35" spans="3:29">
      <c r="I35" s="650" t="s">
        <v>350</v>
      </c>
      <c r="J35" s="651"/>
      <c r="K35" s="652"/>
    </row>
    <row r="36" spans="3:29">
      <c r="O36" s="305" t="s">
        <v>346</v>
      </c>
      <c r="P36" s="305"/>
    </row>
    <row r="39" spans="3:29">
      <c r="C39" s="301" t="s">
        <v>342</v>
      </c>
    </row>
    <row r="41" spans="3:29" ht="12.75" customHeight="1">
      <c r="C41" s="301" t="s">
        <v>343</v>
      </c>
    </row>
    <row r="43" spans="3:29">
      <c r="D43" s="301" t="s">
        <v>347</v>
      </c>
    </row>
    <row r="44" spans="3:29">
      <c r="C44" s="306"/>
      <c r="D44" s="306"/>
    </row>
    <row r="45" spans="3:29" ht="15">
      <c r="C45" s="665" t="s">
        <v>345</v>
      </c>
      <c r="D45" s="665"/>
      <c r="AC45" s="307" t="s">
        <v>352</v>
      </c>
    </row>
    <row r="46" spans="3:29">
      <c r="C46" s="665"/>
      <c r="D46" s="665"/>
    </row>
    <row r="47" spans="3:29">
      <c r="C47" s="306"/>
      <c r="D47" s="306"/>
    </row>
    <row r="52" spans="2:11">
      <c r="D52" s="301"/>
    </row>
    <row r="53" spans="2:11">
      <c r="C53" s="666"/>
      <c r="D53" s="666"/>
    </row>
    <row r="54" spans="2:11">
      <c r="C54" s="666"/>
      <c r="D54" s="666"/>
    </row>
    <row r="55" spans="2:11">
      <c r="C55" s="666"/>
      <c r="D55" s="666"/>
    </row>
    <row r="56" spans="2:11">
      <c r="C56" s="666"/>
      <c r="D56" s="666"/>
    </row>
    <row r="58" spans="2:11">
      <c r="B58" s="646" t="s">
        <v>348</v>
      </c>
      <c r="C58" s="646"/>
      <c r="D58" s="646"/>
      <c r="E58" s="646"/>
      <c r="F58" s="646"/>
      <c r="G58" s="646"/>
      <c r="H58" s="646"/>
      <c r="I58" s="646"/>
      <c r="J58" s="646"/>
      <c r="K58" s="646"/>
    </row>
    <row r="59" spans="2:11">
      <c r="B59" s="646" t="s">
        <v>349</v>
      </c>
      <c r="C59" s="646"/>
      <c r="D59" s="646"/>
      <c r="E59" s="646"/>
      <c r="F59" s="646"/>
      <c r="G59" s="646"/>
      <c r="H59" s="646"/>
      <c r="I59" s="646"/>
      <c r="J59" s="646"/>
      <c r="K59" s="646"/>
    </row>
    <row r="67" spans="8:8">
      <c r="H67" s="304"/>
    </row>
  </sheetData>
  <mergeCells count="9">
    <mergeCell ref="B58:K58"/>
    <mergeCell ref="B59:K59"/>
    <mergeCell ref="J25:L25"/>
    <mergeCell ref="I35:K35"/>
    <mergeCell ref="J8:S9"/>
    <mergeCell ref="L14:O15"/>
    <mergeCell ref="C22:D23"/>
    <mergeCell ref="C45:D46"/>
    <mergeCell ref="C53:D5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zoomScale="85" zoomScaleNormal="85" workbookViewId="0">
      <selection activeCell="E32" sqref="E32"/>
    </sheetView>
  </sheetViews>
  <sheetFormatPr defaultRowHeight="12.75"/>
  <cols>
    <col min="1" max="2" width="9.140625" style="46"/>
    <col min="3" max="3" width="22" style="46" bestFit="1" customWidth="1"/>
    <col min="4" max="4" width="22.5703125" style="46" customWidth="1"/>
    <col min="5" max="5" width="27.42578125" style="46" customWidth="1"/>
    <col min="6" max="6" width="44.7109375" style="46" customWidth="1"/>
    <col min="7" max="8" width="44.85546875" style="46" bestFit="1" customWidth="1"/>
    <col min="9" max="16384" width="9.140625" style="46"/>
  </cols>
  <sheetData>
    <row r="2" spans="2:9" ht="20.25">
      <c r="B2" s="50" t="s">
        <v>59</v>
      </c>
      <c r="I2" s="216" t="s">
        <v>58</v>
      </c>
    </row>
    <row r="3" spans="2:9">
      <c r="B3" s="46" t="s">
        <v>60</v>
      </c>
    </row>
    <row r="4" spans="2:9">
      <c r="B4" s="46" t="s">
        <v>61</v>
      </c>
    </row>
    <row r="6" spans="2:9">
      <c r="B6" s="46" t="s">
        <v>62</v>
      </c>
    </row>
    <row r="7" spans="2:9" ht="13.5" thickBot="1"/>
    <row r="8" spans="2:9">
      <c r="D8" s="667" t="s">
        <v>63</v>
      </c>
      <c r="E8" s="668"/>
      <c r="F8" s="669"/>
    </row>
    <row r="9" spans="2:9">
      <c r="D9" s="51" t="s">
        <v>64</v>
      </c>
      <c r="E9" s="51" t="s">
        <v>65</v>
      </c>
      <c r="F9" s="51" t="s">
        <v>66</v>
      </c>
    </row>
    <row r="10" spans="2:9" ht="21" customHeight="1">
      <c r="D10" s="52" t="s">
        <v>67</v>
      </c>
      <c r="E10" s="52" t="s">
        <v>68</v>
      </c>
      <c r="F10" s="52" t="s">
        <v>69</v>
      </c>
    </row>
    <row r="11" spans="2:9" ht="21.75" customHeight="1">
      <c r="D11" s="52" t="s">
        <v>70</v>
      </c>
      <c r="E11" s="491" t="s">
        <v>660</v>
      </c>
      <c r="F11" s="491" t="s">
        <v>508</v>
      </c>
    </row>
    <row r="12" spans="2:9" ht="30" customHeight="1">
      <c r="D12" s="52" t="s">
        <v>71</v>
      </c>
      <c r="E12" s="52" t="s">
        <v>72</v>
      </c>
      <c r="F12" s="52" t="s">
        <v>73</v>
      </c>
    </row>
    <row r="13" spans="2:9" ht="13.5" thickBot="1"/>
    <row r="14" spans="2:9" ht="13.5" thickBot="1">
      <c r="D14" s="670" t="s">
        <v>74</v>
      </c>
      <c r="E14" s="671"/>
      <c r="F14" s="672"/>
    </row>
    <row r="15" spans="2:9" ht="13.5" thickBot="1">
      <c r="D15" s="48" t="s">
        <v>64</v>
      </c>
      <c r="E15" s="48" t="s">
        <v>65</v>
      </c>
      <c r="F15" s="48" t="s">
        <v>66</v>
      </c>
    </row>
    <row r="16" spans="2:9">
      <c r="D16" s="53" t="s">
        <v>75</v>
      </c>
      <c r="E16" s="53" t="s">
        <v>68</v>
      </c>
      <c r="F16" s="53" t="s">
        <v>69</v>
      </c>
    </row>
    <row r="17" spans="2:13" ht="27.75" customHeight="1">
      <c r="D17" s="52" t="s">
        <v>76</v>
      </c>
      <c r="E17" s="491" t="s">
        <v>509</v>
      </c>
      <c r="F17" s="491" t="s">
        <v>510</v>
      </c>
    </row>
    <row r="18" spans="2:13" ht="25.5">
      <c r="D18" s="52" t="s">
        <v>77</v>
      </c>
      <c r="E18" s="52" t="s">
        <v>72</v>
      </c>
      <c r="F18" s="52" t="s">
        <v>73</v>
      </c>
    </row>
    <row r="21" spans="2:13" ht="15.75">
      <c r="B21" s="50" t="s">
        <v>78</v>
      </c>
      <c r="D21" s="89" t="s">
        <v>96</v>
      </c>
      <c r="H21" s="47"/>
      <c r="I21" s="47"/>
      <c r="J21" s="47"/>
      <c r="K21" s="47"/>
      <c r="L21" s="47"/>
      <c r="M21" s="47"/>
    </row>
    <row r="22" spans="2:13">
      <c r="H22" s="47"/>
      <c r="I22" s="47"/>
      <c r="J22" s="47"/>
      <c r="K22" s="47"/>
      <c r="L22" s="47"/>
      <c r="M22" s="47"/>
    </row>
    <row r="24" spans="2:13" ht="15.75">
      <c r="B24" s="50" t="s">
        <v>79</v>
      </c>
    </row>
    <row r="25" spans="2:13">
      <c r="B25" s="46" t="s">
        <v>80</v>
      </c>
    </row>
    <row r="26" spans="2:13" ht="13.5" thickBot="1"/>
    <row r="27" spans="2:13" ht="13.5" thickBot="1">
      <c r="D27" s="48" t="s">
        <v>81</v>
      </c>
      <c r="E27" s="48" t="s">
        <v>82</v>
      </c>
      <c r="F27" s="48" t="s">
        <v>83</v>
      </c>
      <c r="G27" s="49" t="s">
        <v>66</v>
      </c>
    </row>
    <row r="28" spans="2:13">
      <c r="D28" s="54" t="s">
        <v>84</v>
      </c>
      <c r="E28" s="676" t="s">
        <v>667</v>
      </c>
      <c r="F28" s="677"/>
      <c r="G28" s="53" t="s">
        <v>85</v>
      </c>
    </row>
    <row r="29" spans="2:13">
      <c r="D29" s="55" t="s">
        <v>86</v>
      </c>
      <c r="E29" s="673" t="s">
        <v>666</v>
      </c>
      <c r="F29" s="675"/>
      <c r="G29" s="491" t="s">
        <v>664</v>
      </c>
    </row>
    <row r="30" spans="2:13" ht="25.5">
      <c r="D30" s="55" t="s">
        <v>87</v>
      </c>
      <c r="E30" s="673" t="s">
        <v>665</v>
      </c>
      <c r="F30" s="674"/>
      <c r="G30" s="52" t="s">
        <v>88</v>
      </c>
    </row>
    <row r="34" spans="2:8" ht="15.75">
      <c r="B34" s="47"/>
      <c r="C34" s="64"/>
      <c r="D34" s="47"/>
      <c r="E34" s="47"/>
      <c r="F34" s="47"/>
      <c r="G34" s="47"/>
      <c r="H34" s="47"/>
    </row>
    <row r="35" spans="2:8">
      <c r="B35" s="47"/>
      <c r="C35" s="47"/>
      <c r="D35" s="47"/>
      <c r="E35" s="47"/>
      <c r="F35" s="47"/>
      <c r="G35" s="47"/>
      <c r="H35" s="47"/>
    </row>
    <row r="36" spans="2:8">
      <c r="B36" s="47"/>
      <c r="C36" s="47"/>
      <c r="D36" s="65"/>
      <c r="E36" s="65"/>
      <c r="F36" s="65"/>
      <c r="G36" s="65"/>
      <c r="H36" s="65"/>
    </row>
    <row r="37" spans="2:8">
      <c r="B37" s="47"/>
      <c r="C37" s="47"/>
      <c r="D37" s="65"/>
      <c r="E37" s="66"/>
      <c r="F37" s="67"/>
      <c r="G37" s="67"/>
      <c r="H37" s="68"/>
    </row>
    <row r="38" spans="2:8">
      <c r="B38" s="47"/>
      <c r="C38" s="47"/>
      <c r="D38" s="65"/>
      <c r="E38" s="66"/>
      <c r="F38" s="67"/>
      <c r="G38" s="67"/>
      <c r="H38" s="68"/>
    </row>
    <row r="39" spans="2:8">
      <c r="B39" s="47"/>
      <c r="C39" s="47"/>
      <c r="D39" s="65"/>
      <c r="E39" s="66"/>
      <c r="F39" s="67"/>
      <c r="G39" s="67"/>
      <c r="H39" s="68"/>
    </row>
    <row r="40" spans="2:8">
      <c r="B40" s="47"/>
      <c r="C40" s="47"/>
      <c r="D40" s="65"/>
      <c r="E40" s="66"/>
      <c r="F40" s="67"/>
      <c r="G40" s="67"/>
      <c r="H40" s="68"/>
    </row>
    <row r="41" spans="2:8">
      <c r="B41" s="47"/>
      <c r="C41" s="47"/>
      <c r="D41" s="65"/>
      <c r="E41" s="66"/>
      <c r="F41" s="68"/>
      <c r="G41" s="68"/>
      <c r="H41" s="68"/>
    </row>
    <row r="42" spans="2:8">
      <c r="B42" s="47"/>
      <c r="C42" s="47"/>
      <c r="D42" s="65"/>
      <c r="E42" s="66"/>
      <c r="F42" s="68"/>
      <c r="G42" s="68"/>
      <c r="H42" s="68"/>
    </row>
    <row r="43" spans="2:8">
      <c r="B43" s="47"/>
      <c r="C43" s="47"/>
      <c r="D43" s="65"/>
      <c r="E43" s="66"/>
      <c r="F43" s="67"/>
      <c r="G43" s="67"/>
      <c r="H43" s="68"/>
    </row>
    <row r="44" spans="2:8">
      <c r="B44" s="47"/>
      <c r="C44" s="47"/>
      <c r="D44" s="65"/>
      <c r="E44" s="68"/>
      <c r="F44" s="68"/>
      <c r="G44" s="68"/>
      <c r="H44" s="68"/>
    </row>
    <row r="45" spans="2:8">
      <c r="B45" s="47"/>
      <c r="C45" s="47"/>
      <c r="D45" s="65"/>
      <c r="E45" s="68"/>
      <c r="F45" s="68"/>
      <c r="G45" s="68"/>
      <c r="H45" s="68"/>
    </row>
    <row r="46" spans="2:8">
      <c r="B46" s="47"/>
      <c r="C46" s="47"/>
      <c r="D46" s="65"/>
      <c r="E46" s="68"/>
      <c r="F46" s="68"/>
      <c r="G46" s="68"/>
      <c r="H46" s="68"/>
    </row>
    <row r="47" spans="2:8">
      <c r="B47" s="47"/>
      <c r="C47" s="47"/>
      <c r="D47" s="65"/>
      <c r="E47" s="68"/>
      <c r="F47" s="68"/>
      <c r="G47" s="68"/>
      <c r="H47" s="68"/>
    </row>
    <row r="48" spans="2:8">
      <c r="B48" s="47"/>
      <c r="C48" s="47"/>
      <c r="D48" s="65"/>
      <c r="E48" s="68"/>
      <c r="F48" s="68"/>
      <c r="G48" s="68"/>
      <c r="H48" s="68"/>
    </row>
    <row r="49" spans="2:8">
      <c r="B49" s="47"/>
      <c r="C49" s="47"/>
      <c r="D49" s="47"/>
      <c r="E49" s="47"/>
      <c r="F49" s="47"/>
      <c r="G49" s="47"/>
      <c r="H49" s="47"/>
    </row>
    <row r="50" spans="2:8">
      <c r="B50" s="47"/>
      <c r="C50" s="47"/>
      <c r="D50" s="47"/>
      <c r="E50" s="47"/>
      <c r="F50" s="47"/>
      <c r="G50" s="47"/>
      <c r="H50" s="47"/>
    </row>
    <row r="51" spans="2:8">
      <c r="B51" s="47"/>
      <c r="C51" s="47"/>
      <c r="D51" s="47"/>
      <c r="E51" s="47"/>
      <c r="F51" s="47"/>
      <c r="G51" s="47"/>
      <c r="H51" s="47"/>
    </row>
  </sheetData>
  <mergeCells count="5">
    <mergeCell ref="D8:F8"/>
    <mergeCell ref="D14:F14"/>
    <mergeCell ref="E30:F30"/>
    <mergeCell ref="E29:F29"/>
    <mergeCell ref="E28:F28"/>
  </mergeCells>
  <phoneticPr fontId="38" type="noConversion"/>
  <hyperlinks>
    <hyperlink ref="I2" location="Index!A1" display="Index"/>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3"/>
  <sheetViews>
    <sheetView zoomScale="70" zoomScaleNormal="70" workbookViewId="0">
      <pane ySplit="1" topLeftCell="A2" activePane="bottomLeft" state="frozen"/>
      <selection pane="bottomLeft" activeCell="C21" sqref="C21"/>
    </sheetView>
  </sheetViews>
  <sheetFormatPr defaultColWidth="16.140625" defaultRowHeight="12.75"/>
  <cols>
    <col min="1" max="1" width="28.5703125" style="73" bestFit="1" customWidth="1"/>
    <col min="2" max="2" width="19.28515625" style="74" customWidth="1"/>
    <col min="3" max="4" width="16.140625" style="74" customWidth="1"/>
    <col min="5" max="5" width="19.140625" style="74" customWidth="1"/>
    <col min="6" max="10" width="16.140625" customWidth="1"/>
    <col min="11" max="11" width="19.7109375" bestFit="1" customWidth="1"/>
    <col min="12" max="16" width="16.140625" customWidth="1"/>
    <col min="17" max="17" width="35" customWidth="1"/>
    <col min="18" max="20" width="16.140625" customWidth="1"/>
    <col min="21" max="22" width="16.140625" style="74" customWidth="1"/>
    <col min="23" max="23" width="22.140625" style="74" customWidth="1"/>
    <col min="24" max="25" width="16.140625" customWidth="1"/>
  </cols>
  <sheetData>
    <row r="1" spans="1:32" ht="22.5">
      <c r="A1" s="349" t="s">
        <v>105</v>
      </c>
      <c r="B1" s="350" t="s">
        <v>89</v>
      </c>
      <c r="C1" s="350" t="s">
        <v>20</v>
      </c>
      <c r="D1" s="350" t="s">
        <v>322</v>
      </c>
      <c r="E1" s="351" t="s">
        <v>106</v>
      </c>
      <c r="F1" s="351" t="s">
        <v>113</v>
      </c>
      <c r="G1" s="352" t="s">
        <v>107</v>
      </c>
      <c r="H1" s="352" t="s">
        <v>108</v>
      </c>
      <c r="I1" s="352" t="s">
        <v>109</v>
      </c>
      <c r="J1" s="352" t="s">
        <v>110</v>
      </c>
      <c r="K1" s="352" t="s">
        <v>120</v>
      </c>
      <c r="L1" s="352" t="s">
        <v>35</v>
      </c>
      <c r="M1" s="352" t="s">
        <v>111</v>
      </c>
      <c r="N1" s="352" t="s">
        <v>112</v>
      </c>
      <c r="O1" s="352" t="s">
        <v>337</v>
      </c>
      <c r="P1" s="352" t="s">
        <v>115</v>
      </c>
      <c r="Q1" s="351" t="s">
        <v>213</v>
      </c>
      <c r="R1" s="351" t="s">
        <v>214</v>
      </c>
      <c r="S1" s="351" t="s">
        <v>97</v>
      </c>
      <c r="T1" s="351" t="s">
        <v>98</v>
      </c>
      <c r="U1" s="352" t="s">
        <v>116</v>
      </c>
      <c r="V1" s="352" t="s">
        <v>242</v>
      </c>
      <c r="W1" s="352" t="s">
        <v>117</v>
      </c>
      <c r="X1" s="351" t="s">
        <v>118</v>
      </c>
      <c r="Y1" s="352" t="s">
        <v>119</v>
      </c>
      <c r="Z1" s="681" t="s">
        <v>384</v>
      </c>
      <c r="AA1" s="682"/>
      <c r="AB1" s="682"/>
      <c r="AC1" s="682"/>
      <c r="AD1" s="682"/>
    </row>
    <row r="2" spans="1:32" ht="12.75" customHeight="1">
      <c r="A2" s="349"/>
      <c r="B2" s="350"/>
      <c r="C2" s="350"/>
      <c r="D2" s="350"/>
      <c r="E2" s="351"/>
      <c r="F2" s="351"/>
      <c r="G2" s="352"/>
      <c r="H2" s="352"/>
      <c r="I2" s="352"/>
      <c r="J2" s="352"/>
      <c r="K2" s="352"/>
      <c r="L2" s="352"/>
      <c r="M2" s="352"/>
      <c r="N2" s="352"/>
      <c r="O2" s="352"/>
      <c r="P2" s="352"/>
      <c r="Q2" s="351"/>
      <c r="R2" s="351"/>
      <c r="S2" s="351"/>
      <c r="T2" s="351"/>
      <c r="U2" s="352"/>
      <c r="V2" s="352"/>
      <c r="W2" s="352"/>
      <c r="X2" s="351"/>
      <c r="Y2" s="352"/>
      <c r="Z2" s="679" t="s">
        <v>387</v>
      </c>
      <c r="AA2" s="680"/>
      <c r="AB2" s="678" t="s">
        <v>388</v>
      </c>
      <c r="AC2" s="678"/>
      <c r="AD2" s="683" t="s">
        <v>661</v>
      </c>
    </row>
    <row r="3" spans="1:32" ht="15" customHeight="1" thickBot="1">
      <c r="A3" s="353" t="s">
        <v>319</v>
      </c>
      <c r="B3" s="354"/>
      <c r="C3" s="355"/>
      <c r="D3" s="355"/>
      <c r="E3" s="355"/>
      <c r="F3" s="356"/>
      <c r="G3" s="356"/>
      <c r="H3" s="356"/>
      <c r="I3" s="356"/>
      <c r="J3" s="356"/>
      <c r="K3" s="356"/>
      <c r="L3" s="356"/>
      <c r="M3" s="356"/>
      <c r="N3" s="356"/>
      <c r="O3" s="356"/>
      <c r="P3" s="356"/>
      <c r="Q3" s="356"/>
      <c r="R3" s="356"/>
      <c r="S3" s="356"/>
      <c r="T3" s="356"/>
      <c r="U3" s="354"/>
      <c r="V3" s="354"/>
      <c r="W3" s="354"/>
      <c r="X3" s="356"/>
      <c r="Y3" s="356"/>
      <c r="Z3" s="357" t="s">
        <v>385</v>
      </c>
      <c r="AA3" s="357" t="s">
        <v>386</v>
      </c>
      <c r="AB3" s="357" t="s">
        <v>385</v>
      </c>
      <c r="AC3" s="357" t="s">
        <v>386</v>
      </c>
      <c r="AD3" s="683"/>
    </row>
    <row r="4" spans="1:32" ht="15" customHeight="1">
      <c r="A4" s="358" t="s">
        <v>99</v>
      </c>
      <c r="B4" s="153" t="s">
        <v>357</v>
      </c>
      <c r="C4" s="157">
        <v>2</v>
      </c>
      <c r="D4" s="157">
        <v>8</v>
      </c>
      <c r="E4" s="261"/>
      <c r="F4" s="262"/>
      <c r="G4" s="155" t="s">
        <v>209</v>
      </c>
      <c r="H4" s="155" t="s">
        <v>334</v>
      </c>
      <c r="I4" s="155" t="s">
        <v>211</v>
      </c>
      <c r="J4" s="155" t="s">
        <v>336</v>
      </c>
      <c r="K4" s="191"/>
      <c r="L4" s="191" t="s">
        <v>212</v>
      </c>
      <c r="M4" s="155" t="s">
        <v>41</v>
      </c>
      <c r="N4" s="155">
        <v>255</v>
      </c>
      <c r="O4" s="155">
        <v>255</v>
      </c>
      <c r="P4" s="155">
        <v>4</v>
      </c>
      <c r="Q4" s="239"/>
      <c r="R4" s="239"/>
      <c r="S4" s="239"/>
      <c r="T4" s="239"/>
      <c r="U4" s="153">
        <v>12</v>
      </c>
      <c r="V4" s="153">
        <v>999</v>
      </c>
      <c r="W4" s="153" t="s">
        <v>215</v>
      </c>
      <c r="X4" s="239"/>
      <c r="Y4" s="155" t="s">
        <v>338</v>
      </c>
      <c r="Z4" s="90"/>
      <c r="AA4" s="90"/>
      <c r="AB4" s="90"/>
      <c r="AC4" s="90"/>
    </row>
    <row r="5" spans="1:32" ht="15" customHeight="1">
      <c r="A5" s="358" t="s">
        <v>149</v>
      </c>
      <c r="B5" s="153" t="s">
        <v>357</v>
      </c>
      <c r="C5" s="153">
        <v>2</v>
      </c>
      <c r="D5" s="153">
        <v>8</v>
      </c>
      <c r="E5" s="261"/>
      <c r="F5" s="262"/>
      <c r="G5" s="155" t="s">
        <v>209</v>
      </c>
      <c r="H5" s="155" t="s">
        <v>334</v>
      </c>
      <c r="I5" s="155" t="s">
        <v>211</v>
      </c>
      <c r="J5" s="155" t="s">
        <v>336</v>
      </c>
      <c r="K5" s="191"/>
      <c r="L5" s="191" t="s">
        <v>212</v>
      </c>
      <c r="M5" s="155" t="s">
        <v>41</v>
      </c>
      <c r="N5" s="155">
        <v>255</v>
      </c>
      <c r="O5" s="155">
        <v>255</v>
      </c>
      <c r="P5" s="155">
        <v>4</v>
      </c>
      <c r="Q5" s="239"/>
      <c r="R5" s="239"/>
      <c r="S5" s="239"/>
      <c r="T5" s="239"/>
      <c r="U5" s="153">
        <v>12</v>
      </c>
      <c r="V5" s="153">
        <v>999</v>
      </c>
      <c r="W5" s="153" t="s">
        <v>216</v>
      </c>
      <c r="X5" s="239"/>
      <c r="Y5" s="155" t="s">
        <v>338</v>
      </c>
      <c r="Z5" s="90"/>
      <c r="AA5" s="90"/>
      <c r="AB5" s="90"/>
      <c r="AC5" s="90"/>
    </row>
    <row r="6" spans="1:32" ht="15" customHeight="1">
      <c r="A6" s="335" t="s">
        <v>306</v>
      </c>
      <c r="B6" s="254" t="s">
        <v>274</v>
      </c>
      <c r="C6" s="154">
        <v>3.6</v>
      </c>
      <c r="D6" s="249">
        <v>97</v>
      </c>
      <c r="E6" s="229"/>
      <c r="F6" s="263"/>
      <c r="G6" s="191" t="s">
        <v>210</v>
      </c>
      <c r="H6" s="191" t="s">
        <v>335</v>
      </c>
      <c r="I6" s="155" t="s">
        <v>211</v>
      </c>
      <c r="J6" s="155" t="s">
        <v>336</v>
      </c>
      <c r="K6" s="191" t="s">
        <v>658</v>
      </c>
      <c r="L6" s="191" t="s">
        <v>212</v>
      </c>
      <c r="M6" s="155" t="s">
        <v>41</v>
      </c>
      <c r="N6" s="264">
        <v>127</v>
      </c>
      <c r="O6" s="264">
        <v>128</v>
      </c>
      <c r="P6" s="191" t="s">
        <v>354</v>
      </c>
      <c r="Q6" s="229" t="s">
        <v>674</v>
      </c>
      <c r="R6" s="229"/>
      <c r="S6" s="263"/>
      <c r="T6" s="263"/>
      <c r="U6" s="191" t="s">
        <v>673</v>
      </c>
      <c r="V6" s="191">
        <v>999</v>
      </c>
      <c r="W6" s="191" t="s">
        <v>199</v>
      </c>
      <c r="X6" s="263"/>
      <c r="Y6" s="191" t="s">
        <v>199</v>
      </c>
      <c r="Z6" s="90">
        <v>150</v>
      </c>
      <c r="AA6" s="90"/>
      <c r="AB6" s="90" t="s">
        <v>675</v>
      </c>
      <c r="AC6" s="249"/>
      <c r="AD6">
        <v>1</v>
      </c>
      <c r="AE6" s="249"/>
      <c r="AF6" s="529"/>
    </row>
    <row r="7" spans="1:32" ht="15" customHeight="1">
      <c r="A7" s="335" t="s">
        <v>305</v>
      </c>
      <c r="B7" s="254" t="s">
        <v>274</v>
      </c>
      <c r="C7" s="154">
        <v>5.6</v>
      </c>
      <c r="D7" s="249">
        <v>288</v>
      </c>
      <c r="E7" s="229"/>
      <c r="F7" s="263"/>
      <c r="G7" s="191" t="s">
        <v>210</v>
      </c>
      <c r="H7" s="191" t="s">
        <v>335</v>
      </c>
      <c r="I7" s="155" t="s">
        <v>211</v>
      </c>
      <c r="J7" s="155" t="s">
        <v>336</v>
      </c>
      <c r="K7" s="191" t="s">
        <v>658</v>
      </c>
      <c r="L7" s="191" t="s">
        <v>212</v>
      </c>
      <c r="M7" s="155" t="s">
        <v>41</v>
      </c>
      <c r="N7" s="264">
        <v>127</v>
      </c>
      <c r="O7" s="264">
        <v>128</v>
      </c>
      <c r="P7" s="191" t="s">
        <v>354</v>
      </c>
      <c r="Q7" s="229" t="s">
        <v>674</v>
      </c>
      <c r="R7" s="229"/>
      <c r="S7" s="263"/>
      <c r="T7" s="263"/>
      <c r="U7" s="191" t="s">
        <v>673</v>
      </c>
      <c r="V7" s="191">
        <v>999</v>
      </c>
      <c r="W7" s="191" t="s">
        <v>199</v>
      </c>
      <c r="X7" s="263"/>
      <c r="Y7" s="191" t="s">
        <v>199</v>
      </c>
      <c r="Z7" s="90">
        <v>150</v>
      </c>
      <c r="AA7" s="90"/>
      <c r="AB7" s="90" t="s">
        <v>675</v>
      </c>
      <c r="AC7" s="249"/>
      <c r="AD7">
        <v>1</v>
      </c>
      <c r="AE7" s="249"/>
      <c r="AF7" s="529"/>
    </row>
    <row r="8" spans="1:32" ht="15" customHeight="1">
      <c r="A8" s="335" t="s">
        <v>307</v>
      </c>
      <c r="B8" s="254" t="s">
        <v>274</v>
      </c>
      <c r="C8" s="154">
        <v>5.6</v>
      </c>
      <c r="D8" s="249">
        <v>192</v>
      </c>
      <c r="E8" s="229"/>
      <c r="F8" s="263"/>
      <c r="G8" s="191" t="s">
        <v>210</v>
      </c>
      <c r="H8" s="191" t="s">
        <v>335</v>
      </c>
      <c r="I8" s="155" t="s">
        <v>211</v>
      </c>
      <c r="J8" s="155" t="s">
        <v>336</v>
      </c>
      <c r="K8" s="191" t="s">
        <v>658</v>
      </c>
      <c r="L8" s="191" t="s">
        <v>212</v>
      </c>
      <c r="M8" s="155" t="s">
        <v>41</v>
      </c>
      <c r="N8" s="264">
        <v>127</v>
      </c>
      <c r="O8" s="264">
        <v>128</v>
      </c>
      <c r="P8" s="191" t="s">
        <v>354</v>
      </c>
      <c r="Q8" s="229" t="s">
        <v>674</v>
      </c>
      <c r="R8" s="229"/>
      <c r="S8" s="263"/>
      <c r="T8" s="263"/>
      <c r="U8" s="191" t="s">
        <v>673</v>
      </c>
      <c r="V8" s="191">
        <v>999</v>
      </c>
      <c r="W8" s="191" t="s">
        <v>199</v>
      </c>
      <c r="X8" s="263"/>
      <c r="Y8" s="191" t="s">
        <v>199</v>
      </c>
      <c r="Z8" s="90">
        <v>150</v>
      </c>
      <c r="AA8" s="90"/>
      <c r="AB8" s="90" t="s">
        <v>675</v>
      </c>
      <c r="AC8" s="249"/>
      <c r="AD8">
        <v>1</v>
      </c>
      <c r="AE8" s="249"/>
      <c r="AF8" s="529"/>
    </row>
    <row r="9" spans="1:32" ht="15" customHeight="1">
      <c r="A9" s="335" t="s">
        <v>308</v>
      </c>
      <c r="B9" s="254" t="s">
        <v>274</v>
      </c>
      <c r="C9" s="154">
        <v>4</v>
      </c>
      <c r="D9" s="249">
        <v>96</v>
      </c>
      <c r="E9" s="229"/>
      <c r="F9" s="263"/>
      <c r="G9" s="191" t="s">
        <v>210</v>
      </c>
      <c r="H9" s="191" t="s">
        <v>741</v>
      </c>
      <c r="I9" s="155" t="s">
        <v>211</v>
      </c>
      <c r="J9" s="155" t="s">
        <v>336</v>
      </c>
      <c r="K9" s="191" t="s">
        <v>658</v>
      </c>
      <c r="L9" s="191" t="s">
        <v>212</v>
      </c>
      <c r="M9" s="155" t="s">
        <v>41</v>
      </c>
      <c r="N9" s="264">
        <v>127</v>
      </c>
      <c r="O9" s="264">
        <v>128</v>
      </c>
      <c r="P9" s="191" t="s">
        <v>354</v>
      </c>
      <c r="Q9" s="229" t="s">
        <v>674</v>
      </c>
      <c r="R9" s="229"/>
      <c r="S9" s="263"/>
      <c r="T9" s="263"/>
      <c r="U9" s="191" t="s">
        <v>673</v>
      </c>
      <c r="V9" s="191">
        <v>999</v>
      </c>
      <c r="W9" s="191" t="s">
        <v>199</v>
      </c>
      <c r="X9" s="263"/>
      <c r="Y9" s="191" t="s">
        <v>199</v>
      </c>
      <c r="Z9" s="90">
        <v>150</v>
      </c>
      <c r="AA9" s="90"/>
      <c r="AB9" s="90" t="s">
        <v>675</v>
      </c>
      <c r="AC9" s="249"/>
      <c r="AD9">
        <v>1</v>
      </c>
      <c r="AE9" s="249"/>
      <c r="AF9" s="529"/>
    </row>
    <row r="10" spans="1:32" ht="15" customHeight="1">
      <c r="A10" s="808" t="s">
        <v>309</v>
      </c>
      <c r="B10" s="812" t="s">
        <v>274</v>
      </c>
      <c r="C10" s="813">
        <v>3.6</v>
      </c>
      <c r="D10" s="814">
        <v>48</v>
      </c>
      <c r="E10" s="815"/>
      <c r="F10" s="816"/>
      <c r="G10" s="817" t="s">
        <v>210</v>
      </c>
      <c r="H10" s="817" t="s">
        <v>335</v>
      </c>
      <c r="I10" s="818" t="s">
        <v>211</v>
      </c>
      <c r="J10" s="818" t="s">
        <v>336</v>
      </c>
      <c r="K10" s="817" t="s">
        <v>658</v>
      </c>
      <c r="L10" s="817" t="s">
        <v>212</v>
      </c>
      <c r="M10" s="818" t="s">
        <v>41</v>
      </c>
      <c r="N10" s="819">
        <v>127</v>
      </c>
      <c r="O10" s="819">
        <v>128</v>
      </c>
      <c r="P10" s="817" t="s">
        <v>354</v>
      </c>
      <c r="Q10" s="815" t="s">
        <v>674</v>
      </c>
      <c r="R10" s="815"/>
      <c r="S10" s="816"/>
      <c r="T10" s="816"/>
      <c r="U10" s="817" t="s">
        <v>673</v>
      </c>
      <c r="V10" s="817">
        <v>999</v>
      </c>
      <c r="W10" s="817" t="s">
        <v>199</v>
      </c>
      <c r="X10" s="816"/>
      <c r="Y10" s="817" t="s">
        <v>199</v>
      </c>
      <c r="Z10" s="820">
        <v>150</v>
      </c>
      <c r="AA10" s="820"/>
      <c r="AB10" s="820" t="s">
        <v>675</v>
      </c>
      <c r="AC10" s="814"/>
      <c r="AD10" s="821">
        <v>1</v>
      </c>
      <c r="AE10" s="814"/>
    </row>
    <row r="11" spans="1:32" ht="15" customHeight="1">
      <c r="A11" s="335" t="s">
        <v>677</v>
      </c>
      <c r="B11" s="254" t="s">
        <v>274</v>
      </c>
      <c r="C11" s="154">
        <v>8</v>
      </c>
      <c r="D11" s="249">
        <v>288</v>
      </c>
      <c r="E11" s="229"/>
      <c r="F11" s="263"/>
      <c r="G11" s="191" t="s">
        <v>210</v>
      </c>
      <c r="H11" s="191" t="s">
        <v>335</v>
      </c>
      <c r="I11" s="155" t="s">
        <v>211</v>
      </c>
      <c r="J11" s="155" t="s">
        <v>336</v>
      </c>
      <c r="K11" s="191" t="s">
        <v>658</v>
      </c>
      <c r="L11" s="191" t="s">
        <v>212</v>
      </c>
      <c r="M11" s="155" t="s">
        <v>41</v>
      </c>
      <c r="N11" s="264">
        <v>127</v>
      </c>
      <c r="O11" s="264">
        <v>128</v>
      </c>
      <c r="P11" s="191" t="s">
        <v>354</v>
      </c>
      <c r="Q11" s="229" t="s">
        <v>355</v>
      </c>
      <c r="R11" s="229"/>
      <c r="S11" s="263"/>
      <c r="T11" s="263"/>
      <c r="U11" s="191" t="s">
        <v>169</v>
      </c>
      <c r="V11" s="191">
        <v>999</v>
      </c>
      <c r="W11" s="191" t="s">
        <v>199</v>
      </c>
      <c r="X11" s="263"/>
      <c r="Y11" s="191" t="s">
        <v>199</v>
      </c>
      <c r="Z11" s="90">
        <v>150</v>
      </c>
      <c r="AA11" s="90"/>
      <c r="AB11" s="90" t="s">
        <v>675</v>
      </c>
      <c r="AC11" s="249"/>
      <c r="AE11" s="249"/>
    </row>
    <row r="12" spans="1:32" ht="15" customHeight="1">
      <c r="A12" s="359"/>
      <c r="B12" s="254"/>
      <c r="C12" s="154"/>
      <c r="D12" s="249"/>
      <c r="E12" s="229"/>
      <c r="F12" s="263"/>
      <c r="G12" s="191"/>
      <c r="H12" s="191"/>
      <c r="I12" s="155"/>
      <c r="J12" s="155"/>
      <c r="K12" s="191"/>
      <c r="L12" s="191"/>
      <c r="M12" s="155"/>
      <c r="N12" s="264"/>
      <c r="O12" s="264"/>
      <c r="P12" s="191"/>
      <c r="Q12" s="263"/>
      <c r="R12" s="229"/>
      <c r="S12" s="263"/>
      <c r="T12" s="263"/>
      <c r="U12" s="191"/>
      <c r="V12" s="191"/>
      <c r="W12" s="191"/>
      <c r="X12" s="263"/>
      <c r="Y12" s="191"/>
      <c r="Z12" s="90"/>
      <c r="AA12" s="90"/>
      <c r="AB12" s="90"/>
      <c r="AC12" s="90"/>
    </row>
    <row r="13" spans="1:32" s="74" customFormat="1" ht="15" customHeight="1">
      <c r="A13" s="350" t="s">
        <v>91</v>
      </c>
      <c r="B13" s="360"/>
      <c r="C13" s="360">
        <f>SUM(C4:C12)</f>
        <v>34.4</v>
      </c>
      <c r="D13" s="361">
        <f>SUM(D4:D12)</f>
        <v>1025</v>
      </c>
      <c r="E13" s="360"/>
      <c r="F13" s="360"/>
      <c r="G13" s="360"/>
      <c r="H13" s="360"/>
      <c r="I13" s="360"/>
      <c r="J13" s="360"/>
      <c r="K13" s="360"/>
      <c r="L13" s="360"/>
      <c r="M13" s="360"/>
      <c r="N13" s="360"/>
      <c r="O13" s="360"/>
      <c r="P13" s="360"/>
      <c r="Q13" s="360"/>
      <c r="R13" s="360"/>
      <c r="S13" s="360"/>
      <c r="T13" s="360"/>
      <c r="U13" s="360"/>
      <c r="V13" s="360"/>
      <c r="W13" s="360"/>
      <c r="X13" s="360"/>
      <c r="Y13" s="360"/>
      <c r="Z13" s="363"/>
      <c r="AA13" s="363"/>
      <c r="AB13" s="363"/>
      <c r="AC13" s="363"/>
    </row>
    <row r="14" spans="1:32" ht="15" customHeight="1" thickBot="1">
      <c r="A14" s="353" t="s">
        <v>320</v>
      </c>
      <c r="B14" s="354"/>
      <c r="C14" s="355"/>
      <c r="D14" s="355"/>
      <c r="E14" s="355"/>
      <c r="F14" s="356"/>
      <c r="G14" s="356"/>
      <c r="H14" s="356"/>
      <c r="I14" s="356"/>
      <c r="J14" s="356"/>
      <c r="K14" s="356"/>
      <c r="L14" s="356"/>
      <c r="M14" s="356"/>
      <c r="N14" s="356"/>
      <c r="O14" s="356"/>
      <c r="P14" s="356"/>
      <c r="Q14" s="356"/>
      <c r="R14" s="356"/>
      <c r="S14" s="356"/>
      <c r="T14" s="356"/>
      <c r="U14" s="354"/>
      <c r="V14" s="354"/>
      <c r="W14" s="354"/>
      <c r="X14" s="356"/>
      <c r="Y14" s="356"/>
      <c r="Z14" s="365"/>
      <c r="AA14" s="365"/>
      <c r="AB14" s="365"/>
      <c r="AC14" s="365"/>
    </row>
    <row r="15" spans="1:32" ht="15" customHeight="1">
      <c r="A15" s="358" t="s">
        <v>208</v>
      </c>
      <c r="B15" s="153" t="s">
        <v>357</v>
      </c>
      <c r="C15" s="157">
        <v>2</v>
      </c>
      <c r="D15" s="157">
        <v>8</v>
      </c>
      <c r="E15" s="261"/>
      <c r="F15" s="262"/>
      <c r="G15" s="155" t="s">
        <v>209</v>
      </c>
      <c r="H15" s="155" t="s">
        <v>334</v>
      </c>
      <c r="I15" s="155" t="s">
        <v>211</v>
      </c>
      <c r="J15" s="155" t="s">
        <v>336</v>
      </c>
      <c r="K15" s="191"/>
      <c r="L15" s="191" t="s">
        <v>212</v>
      </c>
      <c r="M15" s="155" t="s">
        <v>41</v>
      </c>
      <c r="N15" s="155">
        <v>255</v>
      </c>
      <c r="O15" s="155">
        <v>255</v>
      </c>
      <c r="P15" s="155">
        <v>4</v>
      </c>
      <c r="Q15" s="239"/>
      <c r="R15" s="239"/>
      <c r="S15" s="239"/>
      <c r="T15" s="239"/>
      <c r="U15" s="153">
        <v>12</v>
      </c>
      <c r="V15" s="153">
        <v>999</v>
      </c>
      <c r="W15" s="153" t="s">
        <v>218</v>
      </c>
      <c r="X15" s="239"/>
      <c r="Y15" s="155" t="s">
        <v>338</v>
      </c>
      <c r="Z15" s="90"/>
      <c r="AA15" s="90"/>
      <c r="AB15" s="90"/>
      <c r="AC15" s="90"/>
    </row>
    <row r="16" spans="1:32" ht="15" customHeight="1">
      <c r="A16" s="358" t="s">
        <v>200</v>
      </c>
      <c r="B16" s="153" t="s">
        <v>357</v>
      </c>
      <c r="C16" s="153">
        <v>2</v>
      </c>
      <c r="D16" s="153">
        <v>8</v>
      </c>
      <c r="E16" s="261"/>
      <c r="F16" s="262"/>
      <c r="G16" s="155" t="s">
        <v>209</v>
      </c>
      <c r="H16" s="155" t="s">
        <v>334</v>
      </c>
      <c r="I16" s="155" t="s">
        <v>211</v>
      </c>
      <c r="J16" s="155" t="s">
        <v>336</v>
      </c>
      <c r="K16" s="191"/>
      <c r="L16" s="191" t="s">
        <v>212</v>
      </c>
      <c r="M16" s="155" t="s">
        <v>41</v>
      </c>
      <c r="N16" s="155">
        <v>255</v>
      </c>
      <c r="O16" s="155">
        <v>255</v>
      </c>
      <c r="P16" s="155">
        <v>4</v>
      </c>
      <c r="Q16" s="239"/>
      <c r="R16" s="239"/>
      <c r="S16" s="239"/>
      <c r="T16" s="239"/>
      <c r="U16" s="153">
        <v>12</v>
      </c>
      <c r="V16" s="153">
        <v>999</v>
      </c>
      <c r="W16" s="153" t="s">
        <v>217</v>
      </c>
      <c r="X16" s="239"/>
      <c r="Y16" s="155" t="s">
        <v>338</v>
      </c>
      <c r="Z16" s="90"/>
      <c r="AA16" s="90"/>
      <c r="AB16" s="90"/>
      <c r="AC16" s="90"/>
    </row>
    <row r="17" spans="1:31" ht="15" customHeight="1">
      <c r="A17" s="335" t="s">
        <v>310</v>
      </c>
      <c r="B17" s="254" t="s">
        <v>274</v>
      </c>
      <c r="C17" s="154">
        <v>3.6</v>
      </c>
      <c r="D17" s="249">
        <v>97</v>
      </c>
      <c r="E17" s="229"/>
      <c r="F17" s="239"/>
      <c r="G17" s="191" t="s">
        <v>210</v>
      </c>
      <c r="H17" s="191" t="s">
        <v>335</v>
      </c>
      <c r="I17" s="155" t="s">
        <v>211</v>
      </c>
      <c r="J17" s="155" t="s">
        <v>336</v>
      </c>
      <c r="K17" s="191" t="s">
        <v>658</v>
      </c>
      <c r="L17" s="191" t="s">
        <v>212</v>
      </c>
      <c r="M17" s="155" t="s">
        <v>41</v>
      </c>
      <c r="N17" s="264">
        <v>127</v>
      </c>
      <c r="O17" s="264">
        <v>128</v>
      </c>
      <c r="P17" s="191" t="s">
        <v>354</v>
      </c>
      <c r="Q17" s="229" t="s">
        <v>355</v>
      </c>
      <c r="R17" s="229"/>
      <c r="S17" s="263"/>
      <c r="T17" s="263"/>
      <c r="U17" s="191" t="s">
        <v>673</v>
      </c>
      <c r="V17" s="191">
        <v>999</v>
      </c>
      <c r="W17" s="191" t="s">
        <v>199</v>
      </c>
      <c r="X17" s="263"/>
      <c r="Y17" s="191" t="s">
        <v>199</v>
      </c>
      <c r="Z17" s="90">
        <v>150</v>
      </c>
      <c r="AA17" s="90"/>
      <c r="AB17" s="90" t="s">
        <v>675</v>
      </c>
      <c r="AC17" s="90"/>
      <c r="AD17">
        <v>1</v>
      </c>
    </row>
    <row r="18" spans="1:31" ht="15" customHeight="1">
      <c r="A18" s="335" t="s">
        <v>311</v>
      </c>
      <c r="B18" s="254" t="s">
        <v>274</v>
      </c>
      <c r="C18" s="154">
        <v>5.6</v>
      </c>
      <c r="D18" s="249">
        <v>288</v>
      </c>
      <c r="E18" s="229"/>
      <c r="F18" s="239"/>
      <c r="G18" s="191" t="s">
        <v>210</v>
      </c>
      <c r="H18" s="191" t="s">
        <v>335</v>
      </c>
      <c r="I18" s="155" t="s">
        <v>211</v>
      </c>
      <c r="J18" s="155" t="s">
        <v>336</v>
      </c>
      <c r="K18" s="191" t="s">
        <v>658</v>
      </c>
      <c r="L18" s="191" t="s">
        <v>212</v>
      </c>
      <c r="M18" s="155" t="s">
        <v>41</v>
      </c>
      <c r="N18" s="264">
        <v>127</v>
      </c>
      <c r="O18" s="264">
        <v>128</v>
      </c>
      <c r="P18" s="191" t="s">
        <v>354</v>
      </c>
      <c r="Q18" s="229" t="s">
        <v>355</v>
      </c>
      <c r="R18" s="229"/>
      <c r="S18" s="263"/>
      <c r="T18" s="263"/>
      <c r="U18" s="191" t="s">
        <v>673</v>
      </c>
      <c r="V18" s="191">
        <v>999</v>
      </c>
      <c r="W18" s="191" t="s">
        <v>199</v>
      </c>
      <c r="X18" s="263"/>
      <c r="Y18" s="191" t="s">
        <v>199</v>
      </c>
      <c r="Z18" s="90">
        <v>150</v>
      </c>
      <c r="AA18" s="90"/>
      <c r="AB18" s="90" t="s">
        <v>675</v>
      </c>
      <c r="AC18" s="90"/>
      <c r="AD18">
        <v>1</v>
      </c>
    </row>
    <row r="19" spans="1:31" ht="15" customHeight="1">
      <c r="A19" s="335" t="s">
        <v>312</v>
      </c>
      <c r="B19" s="254" t="s">
        <v>274</v>
      </c>
      <c r="C19" s="154">
        <v>5.6</v>
      </c>
      <c r="D19" s="249">
        <v>192</v>
      </c>
      <c r="E19" s="229"/>
      <c r="F19" s="239"/>
      <c r="G19" s="191" t="s">
        <v>210</v>
      </c>
      <c r="H19" s="191" t="s">
        <v>335</v>
      </c>
      <c r="I19" s="155" t="s">
        <v>211</v>
      </c>
      <c r="J19" s="155" t="s">
        <v>336</v>
      </c>
      <c r="K19" s="191" t="s">
        <v>658</v>
      </c>
      <c r="L19" s="191" t="s">
        <v>212</v>
      </c>
      <c r="M19" s="155" t="s">
        <v>41</v>
      </c>
      <c r="N19" s="264">
        <v>127</v>
      </c>
      <c r="O19" s="264">
        <v>128</v>
      </c>
      <c r="P19" s="191" t="s">
        <v>354</v>
      </c>
      <c r="Q19" s="229" t="s">
        <v>355</v>
      </c>
      <c r="R19" s="229"/>
      <c r="S19" s="263"/>
      <c r="T19" s="263"/>
      <c r="U19" s="191" t="s">
        <v>673</v>
      </c>
      <c r="V19" s="191">
        <v>999</v>
      </c>
      <c r="W19" s="191" t="s">
        <v>199</v>
      </c>
      <c r="X19" s="263"/>
      <c r="Y19" s="191" t="s">
        <v>199</v>
      </c>
      <c r="Z19" s="90">
        <v>150</v>
      </c>
      <c r="AA19" s="90"/>
      <c r="AB19" s="90" t="s">
        <v>675</v>
      </c>
      <c r="AC19" s="90"/>
      <c r="AD19">
        <v>1</v>
      </c>
    </row>
    <row r="20" spans="1:31" ht="15" customHeight="1">
      <c r="A20" s="335" t="s">
        <v>313</v>
      </c>
      <c r="B20" s="254" t="s">
        <v>274</v>
      </c>
      <c r="C20" s="154">
        <v>4</v>
      </c>
      <c r="D20" s="249">
        <v>96</v>
      </c>
      <c r="E20" s="229"/>
      <c r="F20" s="239"/>
      <c r="G20" s="191" t="s">
        <v>210</v>
      </c>
      <c r="H20" s="191" t="s">
        <v>741</v>
      </c>
      <c r="I20" s="155" t="s">
        <v>211</v>
      </c>
      <c r="J20" s="155" t="s">
        <v>336</v>
      </c>
      <c r="K20" s="191" t="s">
        <v>658</v>
      </c>
      <c r="L20" s="191" t="s">
        <v>212</v>
      </c>
      <c r="M20" s="155" t="s">
        <v>41</v>
      </c>
      <c r="N20" s="264">
        <v>127</v>
      </c>
      <c r="O20" s="264">
        <v>128</v>
      </c>
      <c r="P20" s="191" t="s">
        <v>354</v>
      </c>
      <c r="Q20" s="229" t="s">
        <v>355</v>
      </c>
      <c r="R20" s="229"/>
      <c r="S20" s="263"/>
      <c r="T20" s="263"/>
      <c r="U20" s="191" t="s">
        <v>673</v>
      </c>
      <c r="V20" s="191">
        <v>999</v>
      </c>
      <c r="W20" s="191" t="s">
        <v>199</v>
      </c>
      <c r="X20" s="263"/>
      <c r="Y20" s="191" t="s">
        <v>199</v>
      </c>
      <c r="Z20" s="90">
        <v>150</v>
      </c>
      <c r="AA20" s="90"/>
      <c r="AB20" s="90" t="s">
        <v>675</v>
      </c>
      <c r="AC20" s="90"/>
      <c r="AD20">
        <v>1</v>
      </c>
    </row>
    <row r="21" spans="1:31" ht="15" customHeight="1">
      <c r="A21" s="808" t="s">
        <v>314</v>
      </c>
      <c r="B21" s="812" t="s">
        <v>274</v>
      </c>
      <c r="C21" s="813">
        <v>3.6</v>
      </c>
      <c r="D21" s="814">
        <v>48</v>
      </c>
      <c r="E21" s="815"/>
      <c r="F21" s="822"/>
      <c r="G21" s="817" t="s">
        <v>210</v>
      </c>
      <c r="H21" s="817" t="s">
        <v>335</v>
      </c>
      <c r="I21" s="818" t="s">
        <v>211</v>
      </c>
      <c r="J21" s="818" t="s">
        <v>336</v>
      </c>
      <c r="K21" s="817" t="s">
        <v>658</v>
      </c>
      <c r="L21" s="817" t="s">
        <v>212</v>
      </c>
      <c r="M21" s="818" t="s">
        <v>41</v>
      </c>
      <c r="N21" s="819">
        <v>127</v>
      </c>
      <c r="O21" s="819">
        <v>128</v>
      </c>
      <c r="P21" s="817" t="s">
        <v>354</v>
      </c>
      <c r="Q21" s="815" t="s">
        <v>355</v>
      </c>
      <c r="R21" s="815"/>
      <c r="S21" s="816"/>
      <c r="T21" s="816"/>
      <c r="U21" s="817" t="s">
        <v>673</v>
      </c>
      <c r="V21" s="817">
        <v>999</v>
      </c>
      <c r="W21" s="817" t="s">
        <v>199</v>
      </c>
      <c r="X21" s="816"/>
      <c r="Y21" s="817" t="s">
        <v>199</v>
      </c>
      <c r="Z21" s="820">
        <v>150</v>
      </c>
      <c r="AA21" s="820"/>
      <c r="AB21" s="820" t="s">
        <v>675</v>
      </c>
      <c r="AC21" s="820"/>
      <c r="AD21" s="821">
        <v>1</v>
      </c>
      <c r="AE21" s="821"/>
    </row>
    <row r="22" spans="1:31" ht="15" customHeight="1">
      <c r="A22" s="335" t="s">
        <v>678</v>
      </c>
      <c r="B22" s="254" t="s">
        <v>274</v>
      </c>
      <c r="C22" s="154">
        <v>8</v>
      </c>
      <c r="D22" s="249">
        <v>288</v>
      </c>
      <c r="E22" s="229"/>
      <c r="F22" s="239"/>
      <c r="G22" s="191" t="s">
        <v>210</v>
      </c>
      <c r="H22" s="191" t="s">
        <v>335</v>
      </c>
      <c r="I22" s="155" t="s">
        <v>211</v>
      </c>
      <c r="J22" s="155" t="s">
        <v>336</v>
      </c>
      <c r="K22" s="191" t="s">
        <v>658</v>
      </c>
      <c r="L22" s="191" t="s">
        <v>212</v>
      </c>
      <c r="M22" s="155" t="s">
        <v>41</v>
      </c>
      <c r="N22" s="264">
        <v>127</v>
      </c>
      <c r="O22" s="264">
        <v>128</v>
      </c>
      <c r="P22" s="191" t="s">
        <v>354</v>
      </c>
      <c r="Q22" s="229" t="s">
        <v>355</v>
      </c>
      <c r="R22" s="229"/>
      <c r="S22" s="263"/>
      <c r="T22" s="263"/>
      <c r="U22" s="191" t="s">
        <v>169</v>
      </c>
      <c r="V22" s="191">
        <v>999</v>
      </c>
      <c r="W22" s="191" t="s">
        <v>199</v>
      </c>
      <c r="X22" s="263"/>
      <c r="Y22" s="191" t="s">
        <v>199</v>
      </c>
      <c r="Z22" s="90"/>
      <c r="AA22" s="90"/>
      <c r="AB22" s="90"/>
      <c r="AC22" s="90"/>
    </row>
    <row r="23" spans="1:31" ht="15" customHeight="1">
      <c r="A23" s="362"/>
      <c r="B23" s="254"/>
      <c r="C23" s="153"/>
      <c r="D23" s="253"/>
      <c r="E23" s="229"/>
      <c r="F23" s="239"/>
      <c r="G23" s="191"/>
      <c r="H23" s="191"/>
      <c r="I23" s="155"/>
      <c r="J23" s="155"/>
      <c r="K23" s="191"/>
      <c r="L23" s="191"/>
      <c r="M23" s="155"/>
      <c r="N23" s="264"/>
      <c r="O23" s="264"/>
      <c r="P23" s="191"/>
      <c r="Q23" s="263"/>
      <c r="R23" s="229"/>
      <c r="S23" s="263"/>
      <c r="T23" s="263"/>
      <c r="U23" s="191"/>
      <c r="V23" s="191"/>
      <c r="W23" s="191"/>
      <c r="X23" s="263"/>
      <c r="Y23" s="191"/>
      <c r="Z23" s="90"/>
      <c r="AA23" s="90"/>
      <c r="AB23" s="90"/>
      <c r="AC23" s="90"/>
    </row>
    <row r="24" spans="1:31" ht="15" customHeight="1">
      <c r="A24" s="350" t="s">
        <v>91</v>
      </c>
      <c r="B24" s="360"/>
      <c r="C24" s="360">
        <f>SUM(C15:C23)</f>
        <v>34.4</v>
      </c>
      <c r="D24" s="361">
        <f>SUM(D15:D23)</f>
        <v>1025</v>
      </c>
      <c r="E24" s="360"/>
      <c r="F24" s="360"/>
      <c r="G24" s="360"/>
      <c r="H24" s="360"/>
      <c r="I24" s="360"/>
      <c r="J24" s="360"/>
      <c r="K24" s="360"/>
      <c r="L24" s="360"/>
      <c r="M24" s="360"/>
      <c r="N24" s="360"/>
      <c r="O24" s="360"/>
      <c r="P24" s="360"/>
      <c r="Q24" s="360"/>
      <c r="R24" s="360"/>
      <c r="S24" s="360"/>
      <c r="T24" s="360"/>
      <c r="U24" s="360"/>
      <c r="V24" s="360"/>
      <c r="W24" s="360"/>
      <c r="X24" s="360"/>
      <c r="Y24" s="360"/>
      <c r="Z24" s="364"/>
      <c r="AA24" s="364"/>
      <c r="AB24" s="364"/>
      <c r="AC24" s="364"/>
    </row>
    <row r="25" spans="1:31" ht="15" customHeight="1">
      <c r="A25" s="353" t="s">
        <v>321</v>
      </c>
      <c r="B25" s="354"/>
      <c r="C25" s="355"/>
      <c r="D25" s="355"/>
      <c r="E25" s="355"/>
      <c r="F25" s="356"/>
      <c r="G25" s="356"/>
      <c r="H25" s="356"/>
      <c r="I25" s="356"/>
      <c r="J25" s="356"/>
      <c r="K25" s="356"/>
      <c r="L25" s="356"/>
      <c r="M25" s="356"/>
      <c r="N25" s="356"/>
      <c r="O25" s="356"/>
      <c r="P25" s="356"/>
      <c r="Q25" s="356"/>
      <c r="R25" s="356"/>
      <c r="S25" s="356"/>
      <c r="T25" s="356"/>
      <c r="U25" s="354"/>
      <c r="V25" s="354"/>
      <c r="W25" s="354"/>
      <c r="X25" s="356"/>
      <c r="Y25" s="356"/>
      <c r="Z25" s="365"/>
      <c r="AA25" s="365"/>
      <c r="AB25" s="365"/>
      <c r="AC25" s="365"/>
    </row>
    <row r="26" spans="1:31" ht="15" customHeight="1">
      <c r="A26" s="358"/>
      <c r="B26" s="342"/>
      <c r="C26" s="342"/>
      <c r="D26" s="343"/>
      <c r="E26" s="344"/>
      <c r="F26" s="345"/>
      <c r="G26" s="346"/>
      <c r="H26" s="346"/>
      <c r="I26" s="346"/>
      <c r="J26" s="346"/>
      <c r="K26" s="347"/>
      <c r="L26" s="347"/>
      <c r="M26" s="346"/>
      <c r="N26" s="346"/>
      <c r="O26" s="346"/>
      <c r="P26" s="346"/>
      <c r="Q26" s="239"/>
      <c r="R26" s="239"/>
      <c r="S26" s="239"/>
      <c r="T26" s="239"/>
      <c r="U26" s="342"/>
      <c r="V26" s="342"/>
      <c r="W26" s="342"/>
      <c r="X26" s="348"/>
      <c r="Y26" s="346"/>
      <c r="Z26" s="90"/>
      <c r="AA26" s="90"/>
      <c r="AB26" s="90"/>
      <c r="AC26" s="90"/>
    </row>
    <row r="27" spans="1:31" ht="15" customHeight="1">
      <c r="A27" s="358"/>
      <c r="B27" s="342"/>
      <c r="C27" s="342"/>
      <c r="D27" s="343"/>
      <c r="E27" s="344"/>
      <c r="F27" s="345"/>
      <c r="G27" s="346"/>
      <c r="H27" s="346"/>
      <c r="I27" s="346"/>
      <c r="J27" s="346"/>
      <c r="K27" s="347"/>
      <c r="L27" s="347"/>
      <c r="M27" s="346"/>
      <c r="N27" s="346"/>
      <c r="O27" s="346"/>
      <c r="P27" s="346"/>
      <c r="Q27" s="239"/>
      <c r="R27" s="239"/>
      <c r="S27" s="239"/>
      <c r="T27" s="239"/>
      <c r="U27" s="342"/>
      <c r="V27" s="342"/>
      <c r="W27" s="342"/>
      <c r="X27" s="348"/>
      <c r="Y27" s="346"/>
      <c r="Z27" s="90"/>
      <c r="AA27" s="90"/>
      <c r="AB27" s="90"/>
      <c r="AC27" s="90"/>
    </row>
    <row r="28" spans="1:31" ht="15" hidden="1" customHeight="1">
      <c r="A28" s="335"/>
      <c r="B28" s="254"/>
      <c r="C28" s="153"/>
      <c r="D28" s="249"/>
      <c r="E28" s="229"/>
      <c r="F28" s="239"/>
      <c r="G28" s="191"/>
      <c r="H28" s="191"/>
      <c r="I28" s="155"/>
      <c r="J28" s="155"/>
      <c r="K28" s="191"/>
      <c r="L28" s="191"/>
      <c r="M28" s="155"/>
      <c r="N28" s="264"/>
      <c r="O28" s="264"/>
      <c r="P28" s="191"/>
      <c r="Q28" s="263"/>
      <c r="R28" s="229"/>
      <c r="S28" s="263"/>
      <c r="T28" s="263"/>
      <c r="U28" s="191"/>
      <c r="V28" s="191"/>
      <c r="W28" s="191"/>
      <c r="X28" s="263"/>
      <c r="Y28" s="191"/>
      <c r="Z28" s="90"/>
      <c r="AA28" s="90"/>
      <c r="AB28" s="90"/>
      <c r="AC28" s="90"/>
    </row>
    <row r="29" spans="1:31" ht="15" hidden="1" customHeight="1">
      <c r="A29" s="335"/>
      <c r="B29" s="254"/>
      <c r="C29" s="153"/>
      <c r="D29" s="249"/>
      <c r="E29" s="229"/>
      <c r="F29" s="239"/>
      <c r="G29" s="191"/>
      <c r="H29" s="191"/>
      <c r="I29" s="155"/>
      <c r="J29" s="155"/>
      <c r="K29" s="191"/>
      <c r="L29" s="191"/>
      <c r="M29" s="155"/>
      <c r="N29" s="264"/>
      <c r="O29" s="264"/>
      <c r="P29" s="191"/>
      <c r="Q29" s="263"/>
      <c r="R29" s="229"/>
      <c r="S29" s="263"/>
      <c r="T29" s="263"/>
      <c r="U29" s="191"/>
      <c r="V29" s="191"/>
      <c r="W29" s="191"/>
      <c r="X29" s="263"/>
      <c r="Y29" s="191"/>
      <c r="Z29" s="90"/>
      <c r="AA29" s="90"/>
      <c r="AB29" s="90"/>
      <c r="AC29" s="90"/>
    </row>
    <row r="30" spans="1:31" ht="15" hidden="1" customHeight="1">
      <c r="A30" s="335"/>
      <c r="B30" s="254"/>
      <c r="C30" s="153"/>
      <c r="D30" s="249"/>
      <c r="E30" s="229"/>
      <c r="F30" s="239"/>
      <c r="G30" s="191"/>
      <c r="H30" s="191"/>
      <c r="I30" s="155"/>
      <c r="J30" s="155"/>
      <c r="K30" s="191"/>
      <c r="L30" s="191"/>
      <c r="M30" s="155"/>
      <c r="N30" s="264"/>
      <c r="O30" s="264"/>
      <c r="P30" s="191"/>
      <c r="Q30" s="263"/>
      <c r="R30" s="229"/>
      <c r="S30" s="263"/>
      <c r="T30" s="263"/>
      <c r="U30" s="191"/>
      <c r="V30" s="191"/>
      <c r="W30" s="191"/>
      <c r="X30" s="263"/>
      <c r="Y30" s="191"/>
      <c r="Z30" s="90"/>
      <c r="AA30" s="90"/>
      <c r="AB30" s="90"/>
      <c r="AC30" s="90"/>
    </row>
    <row r="31" spans="1:31" ht="15" hidden="1" customHeight="1">
      <c r="A31" s="335"/>
      <c r="B31" s="254"/>
      <c r="C31" s="153"/>
      <c r="D31" s="249"/>
      <c r="E31" s="229"/>
      <c r="F31" s="239"/>
      <c r="G31" s="191"/>
      <c r="H31" s="191"/>
      <c r="I31" s="155"/>
      <c r="J31" s="155"/>
      <c r="K31" s="191"/>
      <c r="L31" s="191"/>
      <c r="M31" s="155"/>
      <c r="N31" s="264"/>
      <c r="O31" s="264"/>
      <c r="P31" s="191"/>
      <c r="Q31" s="263"/>
      <c r="R31" s="229"/>
      <c r="S31" s="263"/>
      <c r="T31" s="263"/>
      <c r="U31" s="191"/>
      <c r="V31" s="191"/>
      <c r="W31" s="191"/>
      <c r="X31" s="263"/>
      <c r="Y31" s="191"/>
      <c r="Z31" s="90"/>
      <c r="AA31" s="90"/>
      <c r="AB31" s="90"/>
      <c r="AC31" s="90"/>
    </row>
    <row r="32" spans="1:31" ht="15" hidden="1" customHeight="1" thickBot="1">
      <c r="A32" s="335"/>
      <c r="B32" s="254"/>
      <c r="C32" s="153"/>
      <c r="D32" s="249"/>
      <c r="E32" s="229"/>
      <c r="F32" s="239"/>
      <c r="G32" s="191"/>
      <c r="H32" s="191"/>
      <c r="I32" s="155"/>
      <c r="J32" s="155"/>
      <c r="K32" s="191"/>
      <c r="L32" s="191"/>
      <c r="M32" s="155"/>
      <c r="N32" s="264"/>
      <c r="O32" s="264"/>
      <c r="P32" s="191"/>
      <c r="Q32" s="263"/>
      <c r="R32" s="229"/>
      <c r="S32" s="263"/>
      <c r="T32" s="263"/>
      <c r="U32" s="191"/>
      <c r="V32" s="191"/>
      <c r="W32" s="191"/>
      <c r="X32" s="263"/>
      <c r="Y32" s="191"/>
      <c r="Z32" s="90"/>
      <c r="AA32" s="90"/>
      <c r="AB32" s="90"/>
      <c r="AC32" s="90"/>
    </row>
    <row r="33" spans="1:29" ht="15" customHeight="1">
      <c r="A33" s="335" t="s">
        <v>315</v>
      </c>
      <c r="B33" s="254" t="s">
        <v>356</v>
      </c>
      <c r="C33" s="153">
        <v>4</v>
      </c>
      <c r="D33" s="249">
        <v>288</v>
      </c>
      <c r="E33" s="229"/>
      <c r="F33" s="239"/>
      <c r="G33" s="191" t="s">
        <v>210</v>
      </c>
      <c r="H33" s="191" t="s">
        <v>335</v>
      </c>
      <c r="I33" s="155" t="s">
        <v>211</v>
      </c>
      <c r="J33" s="155" t="s">
        <v>336</v>
      </c>
      <c r="K33" s="191" t="s">
        <v>659</v>
      </c>
      <c r="L33" s="191" t="s">
        <v>383</v>
      </c>
      <c r="M33" s="155" t="s">
        <v>41</v>
      </c>
      <c r="N33" s="264">
        <v>127</v>
      </c>
      <c r="O33" s="264">
        <v>128</v>
      </c>
      <c r="P33" s="191">
        <v>2</v>
      </c>
      <c r="Q33" s="229" t="s">
        <v>355</v>
      </c>
      <c r="R33" s="229"/>
      <c r="S33" s="263"/>
      <c r="T33" s="263"/>
      <c r="U33" s="191">
        <v>4</v>
      </c>
      <c r="V33" s="191">
        <v>999</v>
      </c>
      <c r="W33" s="191" t="s">
        <v>384</v>
      </c>
      <c r="X33" s="263"/>
      <c r="Y33" s="191" t="s">
        <v>199</v>
      </c>
      <c r="Z33" s="90">
        <v>150</v>
      </c>
      <c r="AA33" s="90"/>
      <c r="AB33" s="90" t="s">
        <v>675</v>
      </c>
      <c r="AC33" s="90"/>
    </row>
    <row r="34" spans="1:29" ht="15" customHeight="1">
      <c r="A34" s="362"/>
      <c r="B34" s="254"/>
      <c r="C34" s="153"/>
      <c r="D34" s="253"/>
      <c r="E34" s="229"/>
      <c r="F34" s="239"/>
      <c r="G34" s="191"/>
      <c r="H34" s="191"/>
      <c r="I34" s="155"/>
      <c r="J34" s="155"/>
      <c r="K34" s="191"/>
      <c r="L34" s="191"/>
      <c r="M34" s="155"/>
      <c r="N34" s="264"/>
      <c r="O34" s="264"/>
      <c r="P34" s="191"/>
      <c r="Q34" s="263"/>
      <c r="R34" s="229"/>
      <c r="S34" s="263"/>
      <c r="T34" s="263"/>
      <c r="U34" s="191"/>
      <c r="V34" s="191"/>
      <c r="W34" s="191"/>
      <c r="X34" s="263"/>
      <c r="Y34" s="191"/>
      <c r="Z34" s="90"/>
      <c r="AA34" s="90"/>
      <c r="AB34" s="90"/>
      <c r="AC34" s="90"/>
    </row>
    <row r="35" spans="1:29" ht="15" customHeight="1">
      <c r="A35" s="350" t="s">
        <v>91</v>
      </c>
      <c r="B35" s="360"/>
      <c r="C35" s="360">
        <f>SUM(C26:C34)</f>
        <v>4</v>
      </c>
      <c r="D35" s="361">
        <f>SUM(D26:D34)</f>
        <v>288</v>
      </c>
      <c r="E35" s="360"/>
      <c r="F35" s="360"/>
      <c r="G35" s="360"/>
      <c r="H35" s="360"/>
      <c r="I35" s="360"/>
      <c r="J35" s="360"/>
      <c r="K35" s="360"/>
      <c r="L35" s="360"/>
      <c r="M35" s="360"/>
      <c r="N35" s="360"/>
      <c r="O35" s="360"/>
      <c r="P35" s="360"/>
      <c r="Q35" s="360"/>
      <c r="R35" s="360"/>
      <c r="S35" s="360"/>
      <c r="T35" s="360"/>
      <c r="U35" s="360"/>
      <c r="V35" s="360"/>
      <c r="W35" s="360"/>
      <c r="X35" s="360"/>
      <c r="Y35" s="360"/>
      <c r="Z35" s="364"/>
      <c r="AA35" s="364"/>
      <c r="AB35" s="364"/>
      <c r="AC35" s="364"/>
    </row>
    <row r="36" spans="1:29" s="91" customFormat="1">
      <c r="A36" s="73"/>
      <c r="B36" s="74"/>
      <c r="C36" s="74"/>
      <c r="D36" s="74"/>
      <c r="E36" s="74"/>
      <c r="F36"/>
      <c r="G36"/>
      <c r="H36"/>
      <c r="I36"/>
      <c r="J36"/>
      <c r="K36"/>
      <c r="L36"/>
      <c r="M36"/>
      <c r="N36"/>
      <c r="O36"/>
      <c r="P36"/>
      <c r="Q36"/>
      <c r="R36"/>
      <c r="S36"/>
      <c r="T36"/>
      <c r="U36" s="74"/>
      <c r="V36" s="74"/>
      <c r="W36" s="74"/>
      <c r="X36"/>
      <c r="Y36"/>
    </row>
    <row r="37" spans="1:29" s="91" customFormat="1">
      <c r="A37" s="73"/>
      <c r="B37" s="74"/>
      <c r="C37" s="74"/>
      <c r="D37" s="74"/>
      <c r="E37" s="74"/>
      <c r="F37"/>
      <c r="G37"/>
      <c r="H37"/>
      <c r="I37"/>
      <c r="J37"/>
      <c r="K37"/>
      <c r="L37"/>
      <c r="M37"/>
      <c r="N37"/>
      <c r="O37"/>
      <c r="P37"/>
      <c r="Q37"/>
      <c r="R37"/>
      <c r="S37"/>
      <c r="T37"/>
      <c r="U37" s="74"/>
      <c r="V37" s="74"/>
      <c r="W37" s="74"/>
      <c r="X37"/>
      <c r="Y37"/>
    </row>
    <row r="38" spans="1:29" s="91" customFormat="1">
      <c r="A38" s="73"/>
      <c r="B38" s="74"/>
      <c r="C38" s="74"/>
      <c r="D38" s="74"/>
      <c r="E38" s="74"/>
      <c r="F38"/>
      <c r="G38"/>
      <c r="H38"/>
      <c r="I38"/>
      <c r="J38"/>
      <c r="K38"/>
      <c r="L38"/>
      <c r="M38"/>
      <c r="N38"/>
      <c r="O38"/>
      <c r="P38"/>
      <c r="Q38"/>
      <c r="R38"/>
      <c r="S38"/>
      <c r="T38"/>
      <c r="U38" s="74"/>
      <c r="V38" s="74"/>
      <c r="W38" s="74"/>
      <c r="X38"/>
      <c r="Y38"/>
    </row>
    <row r="47" spans="1:29" ht="15.75" customHeight="1"/>
    <row r="48" spans="1:29" ht="15.75" customHeight="1"/>
    <row r="49" ht="15.75" customHeight="1"/>
    <row r="50" ht="15.75" customHeight="1"/>
    <row r="51" ht="15.75" customHeight="1"/>
    <row r="52" ht="15.75" customHeight="1"/>
    <row r="53" ht="15.75" customHeight="1"/>
    <row r="54" ht="15.75" customHeight="1"/>
    <row r="55" ht="15.75" customHeight="1"/>
    <row r="56" ht="15.75" customHeight="1"/>
    <row r="62" ht="16.5" customHeight="1"/>
    <row r="108" ht="28.5" customHeight="1"/>
    <row r="109" ht="28.5" customHeight="1"/>
    <row r="110" ht="28.5" customHeight="1"/>
    <row r="111" ht="28.5" customHeight="1"/>
    <row r="112" ht="28.5" customHeight="1"/>
    <row r="113" ht="28.5" customHeight="1"/>
    <row r="114" ht="28.5" customHeight="1"/>
    <row r="115" ht="28.5" customHeight="1"/>
    <row r="116" ht="28.5" customHeight="1"/>
    <row r="117" ht="28.5" customHeight="1"/>
    <row r="118" ht="28.5" customHeight="1"/>
    <row r="119" ht="28.5" customHeight="1"/>
    <row r="120" ht="28.5" customHeight="1"/>
    <row r="121" ht="28.5" customHeight="1"/>
    <row r="122" ht="28.5" customHeight="1"/>
    <row r="123" ht="28.5" customHeight="1"/>
  </sheetData>
  <mergeCells count="4">
    <mergeCell ref="AB2:AC2"/>
    <mergeCell ref="Z2:AA2"/>
    <mergeCell ref="Z1:AD1"/>
    <mergeCell ref="AD2:AD3"/>
  </mergeCells>
  <phoneticPr fontId="35"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showGridLines="0" view="pageLayout" topLeftCell="A15" zoomScaleNormal="62" workbookViewId="0">
      <selection activeCell="E30" sqref="E30"/>
    </sheetView>
  </sheetViews>
  <sheetFormatPr defaultRowHeight="12.75"/>
  <cols>
    <col min="1" max="1" width="22" style="30" bestFit="1" customWidth="1"/>
    <col min="2" max="2" width="26.5703125" style="30" bestFit="1" customWidth="1"/>
    <col min="3" max="3" width="18.7109375" style="86" customWidth="1"/>
    <col min="4" max="6" width="9.140625" style="30"/>
    <col min="7" max="7" width="11" style="30" customWidth="1"/>
    <col min="8" max="8" width="9.140625" style="30"/>
    <col min="9" max="9" width="11.42578125" style="82" bestFit="1" customWidth="1"/>
    <col min="10" max="11" width="9.140625" style="30"/>
    <col min="12" max="12" width="9.140625" style="31"/>
    <col min="13" max="19" width="9.140625" style="30"/>
    <col min="20" max="20" width="7.7109375" style="44" customWidth="1"/>
    <col min="21" max="21" width="14.5703125" style="44" customWidth="1"/>
    <col min="22" max="22" width="18.28515625" style="44" customWidth="1"/>
    <col min="23" max="23" width="9.140625" style="44"/>
    <col min="24" max="16384" width="9.140625" style="30"/>
  </cols>
  <sheetData>
    <row r="1" spans="1:22" ht="15">
      <c r="B1" s="32"/>
      <c r="C1" s="93" t="s">
        <v>339</v>
      </c>
      <c r="D1" s="32"/>
    </row>
    <row r="2" spans="1:22" ht="20.25">
      <c r="I2" s="217" t="s">
        <v>58</v>
      </c>
    </row>
    <row r="5" spans="1:22">
      <c r="C5" s="38"/>
      <c r="E5" s="33"/>
      <c r="F5" s="33"/>
      <c r="G5" s="33"/>
      <c r="H5" s="33"/>
    </row>
    <row r="6" spans="1:22">
      <c r="C6" s="94"/>
      <c r="E6" s="33"/>
      <c r="F6" s="33"/>
      <c r="G6" s="33"/>
      <c r="H6" s="33"/>
    </row>
    <row r="8" spans="1:22" ht="15.75" thickBot="1">
      <c r="C8" s="95"/>
    </row>
    <row r="9" spans="1:22" ht="12.75" customHeight="1" thickBot="1">
      <c r="A9" s="698" t="s">
        <v>325</v>
      </c>
      <c r="B9" s="699" t="s">
        <v>23</v>
      </c>
      <c r="C9" s="692" t="s">
        <v>24</v>
      </c>
      <c r="D9" s="696" t="s">
        <v>25</v>
      </c>
      <c r="E9" s="692" t="s">
        <v>329</v>
      </c>
      <c r="F9" s="692" t="s">
        <v>27</v>
      </c>
      <c r="G9" s="41"/>
      <c r="H9" s="690" t="s">
        <v>28</v>
      </c>
      <c r="I9" s="690"/>
      <c r="J9" s="690"/>
      <c r="K9" s="694" t="s">
        <v>29</v>
      </c>
      <c r="L9" s="694"/>
      <c r="M9" s="694"/>
      <c r="N9" s="694" t="s">
        <v>30</v>
      </c>
      <c r="O9" s="694"/>
      <c r="P9" s="694"/>
      <c r="Q9" s="686" t="s">
        <v>31</v>
      </c>
      <c r="R9" s="686"/>
      <c r="S9" s="687"/>
      <c r="T9" s="685" t="s">
        <v>92</v>
      </c>
      <c r="U9" s="685"/>
      <c r="V9" s="685"/>
    </row>
    <row r="10" spans="1:22" ht="12.75" customHeight="1" thickBot="1">
      <c r="A10" s="684"/>
      <c r="B10" s="700"/>
      <c r="C10" s="693"/>
      <c r="D10" s="697"/>
      <c r="E10" s="693"/>
      <c r="F10" s="693"/>
      <c r="G10" s="34"/>
      <c r="H10" s="691"/>
      <c r="I10" s="691"/>
      <c r="J10" s="691"/>
      <c r="K10" s="695"/>
      <c r="L10" s="695"/>
      <c r="M10" s="695"/>
      <c r="N10" s="695"/>
      <c r="O10" s="695"/>
      <c r="P10" s="695"/>
      <c r="Q10" s="688"/>
      <c r="R10" s="688"/>
      <c r="S10" s="689"/>
      <c r="T10" s="88" t="s">
        <v>32</v>
      </c>
      <c r="U10" s="88" t="s">
        <v>33</v>
      </c>
      <c r="V10" s="88" t="s">
        <v>34</v>
      </c>
    </row>
    <row r="11" spans="1:22" ht="21.75" thickBot="1">
      <c r="A11" s="684"/>
      <c r="B11" s="700"/>
      <c r="C11" s="693"/>
      <c r="D11" s="697"/>
      <c r="E11" s="693"/>
      <c r="F11" s="693"/>
      <c r="G11" s="35" t="s">
        <v>26</v>
      </c>
      <c r="H11" s="35" t="s">
        <v>35</v>
      </c>
      <c r="I11" s="83" t="s">
        <v>36</v>
      </c>
      <c r="J11" s="35" t="s">
        <v>37</v>
      </c>
      <c r="K11" s="36" t="s">
        <v>38</v>
      </c>
      <c r="L11" s="37" t="s">
        <v>39</v>
      </c>
      <c r="M11" s="36" t="s">
        <v>40</v>
      </c>
      <c r="N11" s="36" t="s">
        <v>38</v>
      </c>
      <c r="O11" s="36" t="s">
        <v>39</v>
      </c>
      <c r="P11" s="36" t="s">
        <v>40</v>
      </c>
      <c r="Q11" s="36" t="s">
        <v>38</v>
      </c>
      <c r="R11" s="36" t="s">
        <v>39</v>
      </c>
      <c r="S11" s="87" t="s">
        <v>40</v>
      </c>
      <c r="T11" s="312">
        <v>0</v>
      </c>
      <c r="U11" s="299" t="s">
        <v>41</v>
      </c>
      <c r="V11" s="312">
        <v>34</v>
      </c>
    </row>
    <row r="12" spans="1:22" ht="15" customHeight="1">
      <c r="A12" s="698" t="s">
        <v>327</v>
      </c>
      <c r="B12" s="156" t="s">
        <v>99</v>
      </c>
      <c r="C12" s="219" t="s">
        <v>142</v>
      </c>
      <c r="D12" s="220">
        <v>1</v>
      </c>
      <c r="E12" s="157">
        <v>2</v>
      </c>
      <c r="F12" s="157">
        <v>8</v>
      </c>
      <c r="G12" s="221" t="s">
        <v>219</v>
      </c>
      <c r="H12" s="222" t="s">
        <v>212</v>
      </c>
      <c r="I12" s="223" t="s">
        <v>41</v>
      </c>
      <c r="J12" s="224">
        <v>255</v>
      </c>
      <c r="K12" s="225">
        <f>L12*1/2</f>
        <v>1</v>
      </c>
      <c r="L12" s="228">
        <v>2</v>
      </c>
      <c r="M12" s="226">
        <f>L12*2</f>
        <v>4</v>
      </c>
      <c r="N12" s="258">
        <f>O12/2</f>
        <v>3</v>
      </c>
      <c r="O12" s="248">
        <v>6</v>
      </c>
      <c r="P12" s="243">
        <f>ROUND(O12,0)*2</f>
        <v>12</v>
      </c>
      <c r="Q12" s="258">
        <f>R12*0.5</f>
        <v>4</v>
      </c>
      <c r="R12" s="260">
        <f>F12</f>
        <v>8</v>
      </c>
      <c r="S12" s="245">
        <f t="shared" ref="S12:S13" si="0">IF(R12&lt;20000, R12*2, R12*1.5)</f>
        <v>16</v>
      </c>
      <c r="T12" s="43"/>
      <c r="V12" s="43"/>
    </row>
    <row r="13" spans="1:22" ht="15" customHeight="1">
      <c r="A13" s="684"/>
      <c r="B13" s="158" t="s">
        <v>149</v>
      </c>
      <c r="C13" s="229" t="s">
        <v>143</v>
      </c>
      <c r="D13" s="230">
        <v>2</v>
      </c>
      <c r="E13" s="153">
        <v>2</v>
      </c>
      <c r="F13" s="153">
        <v>8</v>
      </c>
      <c r="G13" s="231" t="s">
        <v>219</v>
      </c>
      <c r="H13" s="232" t="s">
        <v>212</v>
      </c>
      <c r="I13" s="191" t="s">
        <v>41</v>
      </c>
      <c r="J13" s="233">
        <v>255</v>
      </c>
      <c r="K13" s="234">
        <f t="shared" ref="K13" si="1">L13*1/2</f>
        <v>1</v>
      </c>
      <c r="L13" s="235">
        <v>2</v>
      </c>
      <c r="M13" s="236">
        <f t="shared" ref="M13:M19" si="2">L13*2</f>
        <v>4</v>
      </c>
      <c r="N13" s="259">
        <f>O13/2</f>
        <v>3</v>
      </c>
      <c r="O13" s="227">
        <v>6</v>
      </c>
      <c r="P13" s="244">
        <f>ROUND(O13,0)*2</f>
        <v>12</v>
      </c>
      <c r="Q13" s="259">
        <f t="shared" ref="Q13" si="3">R13*0.5</f>
        <v>4</v>
      </c>
      <c r="R13" s="250">
        <f>F13</f>
        <v>8</v>
      </c>
      <c r="S13" s="245">
        <f t="shared" si="0"/>
        <v>16</v>
      </c>
      <c r="T13" s="43"/>
      <c r="V13" s="43"/>
    </row>
    <row r="14" spans="1:22" ht="15" customHeight="1">
      <c r="A14" s="684"/>
      <c r="B14" s="268" t="s">
        <v>306</v>
      </c>
      <c r="C14" s="335" t="s">
        <v>306</v>
      </c>
      <c r="D14" s="230">
        <v>33</v>
      </c>
      <c r="E14" s="154">
        <v>3.6</v>
      </c>
      <c r="F14" s="249">
        <v>97</v>
      </c>
      <c r="G14" s="231" t="s">
        <v>219</v>
      </c>
      <c r="H14" s="232" t="s">
        <v>212</v>
      </c>
      <c r="I14" s="191" t="s">
        <v>41</v>
      </c>
      <c r="J14" s="264">
        <v>127</v>
      </c>
      <c r="K14" s="238">
        <v>2</v>
      </c>
      <c r="L14" s="548">
        <v>3.6</v>
      </c>
      <c r="M14" s="236">
        <v>8</v>
      </c>
      <c r="N14" s="259">
        <f t="shared" ref="N14:N30" si="4">O14/2</f>
        <v>4</v>
      </c>
      <c r="O14" s="227">
        <v>8</v>
      </c>
      <c r="P14" s="244">
        <f t="shared" ref="P14:P30" si="5">ROUND(O14,0)*2</f>
        <v>16</v>
      </c>
      <c r="Q14" s="237">
        <v>32</v>
      </c>
      <c r="R14" s="250">
        <v>97</v>
      </c>
      <c r="S14" s="245">
        <v>128</v>
      </c>
      <c r="T14" s="43"/>
      <c r="V14" s="43"/>
    </row>
    <row r="15" spans="1:22" ht="15" customHeight="1">
      <c r="A15" s="684"/>
      <c r="B15" s="268" t="s">
        <v>305</v>
      </c>
      <c r="C15" s="335" t="s">
        <v>305</v>
      </c>
      <c r="D15" s="230">
        <v>34</v>
      </c>
      <c r="E15" s="154">
        <v>5.6</v>
      </c>
      <c r="F15" s="249">
        <v>288</v>
      </c>
      <c r="G15" s="231" t="s">
        <v>219</v>
      </c>
      <c r="H15" s="232" t="s">
        <v>212</v>
      </c>
      <c r="I15" s="191" t="s">
        <v>41</v>
      </c>
      <c r="J15" s="264">
        <v>127</v>
      </c>
      <c r="K15" s="238">
        <v>3</v>
      </c>
      <c r="L15" s="548">
        <v>5.6</v>
      </c>
      <c r="M15" s="236">
        <v>12</v>
      </c>
      <c r="N15" s="259">
        <f t="shared" si="4"/>
        <v>6</v>
      </c>
      <c r="O15" s="227">
        <v>12</v>
      </c>
      <c r="P15" s="244">
        <f t="shared" si="5"/>
        <v>24</v>
      </c>
      <c r="Q15" s="237">
        <v>96</v>
      </c>
      <c r="R15" s="250">
        <v>288</v>
      </c>
      <c r="S15" s="245">
        <v>384</v>
      </c>
      <c r="T15" s="43"/>
      <c r="V15" s="43"/>
    </row>
    <row r="16" spans="1:22" ht="15" customHeight="1">
      <c r="A16" s="684"/>
      <c r="B16" s="268" t="s">
        <v>307</v>
      </c>
      <c r="C16" s="335" t="s">
        <v>307</v>
      </c>
      <c r="D16" s="230">
        <v>35</v>
      </c>
      <c r="E16" s="154">
        <v>5.6</v>
      </c>
      <c r="F16" s="249">
        <v>192</v>
      </c>
      <c r="G16" s="240" t="s">
        <v>219</v>
      </c>
      <c r="H16" s="241" t="s">
        <v>212</v>
      </c>
      <c r="I16" s="242" t="s">
        <v>41</v>
      </c>
      <c r="J16" s="264">
        <v>127</v>
      </c>
      <c r="K16" s="238">
        <v>3</v>
      </c>
      <c r="L16" s="548">
        <v>5.6</v>
      </c>
      <c r="M16" s="236">
        <v>12</v>
      </c>
      <c r="N16" s="259">
        <f t="shared" si="4"/>
        <v>6</v>
      </c>
      <c r="O16" s="227">
        <v>12</v>
      </c>
      <c r="P16" s="244">
        <f t="shared" si="5"/>
        <v>24</v>
      </c>
      <c r="Q16" s="237">
        <v>64</v>
      </c>
      <c r="R16" s="250">
        <v>192</v>
      </c>
      <c r="S16" s="245">
        <v>256</v>
      </c>
      <c r="T16" s="29"/>
      <c r="U16" s="29"/>
      <c r="V16" s="29"/>
    </row>
    <row r="17" spans="1:23" ht="15" customHeight="1">
      <c r="A17" s="684"/>
      <c r="B17" s="268" t="s">
        <v>308</v>
      </c>
      <c r="C17" s="335" t="s">
        <v>308</v>
      </c>
      <c r="D17" s="230">
        <v>36</v>
      </c>
      <c r="E17" s="154">
        <v>4</v>
      </c>
      <c r="F17" s="249">
        <v>96</v>
      </c>
      <c r="G17" s="231" t="s">
        <v>219</v>
      </c>
      <c r="H17" s="232" t="s">
        <v>212</v>
      </c>
      <c r="I17" s="191" t="s">
        <v>41</v>
      </c>
      <c r="J17" s="264">
        <v>127</v>
      </c>
      <c r="K17" s="238">
        <v>2</v>
      </c>
      <c r="L17" s="548">
        <v>4</v>
      </c>
      <c r="M17" s="236">
        <v>6</v>
      </c>
      <c r="N17" s="259">
        <f t="shared" si="4"/>
        <v>3</v>
      </c>
      <c r="O17" s="227">
        <v>6</v>
      </c>
      <c r="P17" s="244">
        <v>8</v>
      </c>
      <c r="Q17" s="237">
        <v>16</v>
      </c>
      <c r="R17" s="250">
        <v>96</v>
      </c>
      <c r="S17" s="245">
        <v>128</v>
      </c>
    </row>
    <row r="18" spans="1:23" ht="15" customHeight="1">
      <c r="A18" s="684"/>
      <c r="B18" s="823" t="s">
        <v>309</v>
      </c>
      <c r="C18" s="824" t="s">
        <v>309</v>
      </c>
      <c r="D18" s="825">
        <v>37</v>
      </c>
      <c r="E18" s="826">
        <v>3.6</v>
      </c>
      <c r="F18" s="827">
        <v>48</v>
      </c>
      <c r="G18" s="828" t="s">
        <v>219</v>
      </c>
      <c r="H18" s="829" t="s">
        <v>212</v>
      </c>
      <c r="I18" s="830" t="s">
        <v>41</v>
      </c>
      <c r="J18" s="831">
        <v>127</v>
      </c>
      <c r="K18" s="832">
        <v>2</v>
      </c>
      <c r="L18" s="833">
        <v>3.6</v>
      </c>
      <c r="M18" s="834">
        <v>8</v>
      </c>
      <c r="N18" s="835">
        <f t="shared" si="4"/>
        <v>4</v>
      </c>
      <c r="O18" s="836">
        <v>8</v>
      </c>
      <c r="P18" s="837">
        <f t="shared" si="5"/>
        <v>16</v>
      </c>
      <c r="Q18" s="838">
        <v>16</v>
      </c>
      <c r="R18" s="839">
        <v>48</v>
      </c>
      <c r="S18" s="840">
        <v>64</v>
      </c>
      <c r="T18" s="841"/>
      <c r="U18" s="841"/>
      <c r="V18" s="841"/>
    </row>
    <row r="19" spans="1:23" ht="15" customHeight="1">
      <c r="A19" s="684"/>
      <c r="B19" s="268" t="s">
        <v>677</v>
      </c>
      <c r="C19" s="335" t="s">
        <v>677</v>
      </c>
      <c r="D19" s="230">
        <v>38</v>
      </c>
      <c r="E19" s="154">
        <v>8</v>
      </c>
      <c r="F19" s="249">
        <v>288</v>
      </c>
      <c r="G19" s="240" t="s">
        <v>219</v>
      </c>
      <c r="H19" s="241" t="s">
        <v>212</v>
      </c>
      <c r="I19" s="242" t="s">
        <v>41</v>
      </c>
      <c r="J19" s="264">
        <v>127</v>
      </c>
      <c r="K19" s="238">
        <f t="shared" ref="K19" si="6">L19*1/2</f>
        <v>4</v>
      </c>
      <c r="L19" s="548">
        <v>8</v>
      </c>
      <c r="M19" s="236">
        <f t="shared" si="2"/>
        <v>16</v>
      </c>
      <c r="N19" s="259">
        <f t="shared" si="4"/>
        <v>8</v>
      </c>
      <c r="O19" s="227">
        <v>16</v>
      </c>
      <c r="P19" s="244">
        <f t="shared" si="5"/>
        <v>32</v>
      </c>
      <c r="Q19" s="237">
        <v>96</v>
      </c>
      <c r="R19" s="250">
        <v>288</v>
      </c>
      <c r="S19" s="245">
        <v>384</v>
      </c>
    </row>
    <row r="20" spans="1:23" ht="15" customHeight="1">
      <c r="A20" s="684"/>
      <c r="B20" s="159"/>
      <c r="C20" s="229"/>
      <c r="D20" s="230"/>
      <c r="E20" s="154"/>
      <c r="F20" s="154"/>
      <c r="G20" s="231"/>
      <c r="H20" s="232"/>
      <c r="I20" s="191"/>
      <c r="J20" s="233"/>
      <c r="K20" s="238"/>
      <c r="L20" s="235"/>
      <c r="M20" s="236"/>
      <c r="N20" s="259"/>
      <c r="O20" s="227"/>
      <c r="P20" s="244"/>
      <c r="Q20" s="237"/>
      <c r="R20" s="250"/>
      <c r="S20" s="245"/>
    </row>
    <row r="21" spans="1:23" s="547" customFormat="1" ht="15" customHeight="1">
      <c r="A21" s="283" t="s">
        <v>358</v>
      </c>
      <c r="B21" s="530"/>
      <c r="C21" s="531"/>
      <c r="D21" s="531"/>
      <c r="E21" s="532">
        <f>SUM(E12:E20)</f>
        <v>34.4</v>
      </c>
      <c r="F21" s="532">
        <f>SUM(F12:F20)</f>
        <v>1025</v>
      </c>
      <c r="G21" s="533"/>
      <c r="H21" s="534"/>
      <c r="I21" s="535"/>
      <c r="J21" s="536"/>
      <c r="K21" s="537"/>
      <c r="L21" s="535">
        <f>SUM(L12:L20)</f>
        <v>34.4</v>
      </c>
      <c r="M21" s="538"/>
      <c r="N21" s="539"/>
      <c r="O21" s="540">
        <f>SUM(O12:O20)</f>
        <v>74</v>
      </c>
      <c r="P21" s="541"/>
      <c r="Q21" s="542"/>
      <c r="R21" s="543">
        <f>SUM(R12:R20)</f>
        <v>1025</v>
      </c>
      <c r="S21" s="544"/>
      <c r="T21" s="545"/>
      <c r="U21" s="545"/>
      <c r="V21" s="545"/>
      <c r="W21" s="546"/>
    </row>
    <row r="22" spans="1:23" s="311" customFormat="1" ht="15" customHeight="1" thickBot="1">
      <c r="A22" s="283"/>
      <c r="B22" s="284"/>
      <c r="C22" s="285"/>
      <c r="D22" s="308"/>
      <c r="E22" s="286"/>
      <c r="F22" s="286"/>
      <c r="G22" s="287"/>
      <c r="H22" s="288"/>
      <c r="I22" s="289"/>
      <c r="J22" s="309"/>
      <c r="K22" s="291"/>
      <c r="L22" s="289"/>
      <c r="M22" s="292"/>
      <c r="N22" s="293"/>
      <c r="O22" s="294"/>
      <c r="P22" s="295"/>
      <c r="Q22" s="296"/>
      <c r="R22" s="297"/>
      <c r="S22" s="298"/>
      <c r="T22" s="312">
        <v>0</v>
      </c>
      <c r="U22" s="299" t="s">
        <v>41</v>
      </c>
      <c r="V22" s="312">
        <v>34</v>
      </c>
      <c r="W22" s="310"/>
    </row>
    <row r="23" spans="1:23" ht="15" customHeight="1">
      <c r="A23" s="684" t="s">
        <v>326</v>
      </c>
      <c r="B23" s="158" t="s">
        <v>208</v>
      </c>
      <c r="C23" s="229" t="s">
        <v>559</v>
      </c>
      <c r="D23" s="220">
        <v>1</v>
      </c>
      <c r="E23" s="157">
        <v>2</v>
      </c>
      <c r="F23" s="157">
        <v>8</v>
      </c>
      <c r="G23" s="231" t="s">
        <v>219</v>
      </c>
      <c r="H23" s="232" t="s">
        <v>212</v>
      </c>
      <c r="I23" s="191" t="s">
        <v>41</v>
      </c>
      <c r="J23" s="233">
        <v>255</v>
      </c>
      <c r="K23" s="225">
        <f>L23*1/2</f>
        <v>1</v>
      </c>
      <c r="L23" s="228">
        <v>2</v>
      </c>
      <c r="M23" s="226">
        <f>L23*2</f>
        <v>4</v>
      </c>
      <c r="N23" s="259">
        <f t="shared" si="4"/>
        <v>3</v>
      </c>
      <c r="O23" s="227">
        <v>6</v>
      </c>
      <c r="P23" s="244">
        <f t="shared" si="5"/>
        <v>12</v>
      </c>
      <c r="Q23" s="258">
        <f>R23*0.5</f>
        <v>4</v>
      </c>
      <c r="R23" s="260">
        <f>F23</f>
        <v>8</v>
      </c>
      <c r="S23" s="245">
        <f t="shared" ref="S23:S24" si="7">IF(R23&lt;20000, R23*2, R23*1.5)</f>
        <v>16</v>
      </c>
    </row>
    <row r="24" spans="1:23" ht="15" customHeight="1">
      <c r="A24" s="684"/>
      <c r="B24" s="158" t="s">
        <v>200</v>
      </c>
      <c r="C24" s="229" t="s">
        <v>560</v>
      </c>
      <c r="D24" s="230">
        <v>2</v>
      </c>
      <c r="E24" s="153">
        <v>2</v>
      </c>
      <c r="F24" s="153">
        <v>8</v>
      </c>
      <c r="G24" s="231" t="s">
        <v>219</v>
      </c>
      <c r="H24" s="232" t="s">
        <v>212</v>
      </c>
      <c r="I24" s="191" t="s">
        <v>41</v>
      </c>
      <c r="J24" s="233">
        <v>255</v>
      </c>
      <c r="K24" s="234">
        <f t="shared" ref="K24" si="8">L24*1/2</f>
        <v>1</v>
      </c>
      <c r="L24" s="235">
        <v>2</v>
      </c>
      <c r="M24" s="236">
        <f t="shared" ref="M24" si="9">L24*2</f>
        <v>4</v>
      </c>
      <c r="N24" s="259">
        <f t="shared" si="4"/>
        <v>3</v>
      </c>
      <c r="O24" s="227">
        <v>6</v>
      </c>
      <c r="P24" s="244">
        <f t="shared" si="5"/>
        <v>12</v>
      </c>
      <c r="Q24" s="259">
        <f t="shared" ref="Q24" si="10">R24*0.5</f>
        <v>4</v>
      </c>
      <c r="R24" s="250">
        <f>F24</f>
        <v>8</v>
      </c>
      <c r="S24" s="245">
        <f t="shared" si="7"/>
        <v>16</v>
      </c>
    </row>
    <row r="25" spans="1:23" ht="15" customHeight="1">
      <c r="A25" s="684"/>
      <c r="B25" s="268" t="s">
        <v>310</v>
      </c>
      <c r="C25" s="335" t="s">
        <v>310</v>
      </c>
      <c r="D25" s="230">
        <v>24</v>
      </c>
      <c r="E25" s="154">
        <v>3.6</v>
      </c>
      <c r="F25" s="249">
        <v>97</v>
      </c>
      <c r="G25" s="231" t="s">
        <v>219</v>
      </c>
      <c r="H25" s="232" t="s">
        <v>212</v>
      </c>
      <c r="I25" s="191" t="s">
        <v>41</v>
      </c>
      <c r="J25" s="264">
        <v>127</v>
      </c>
      <c r="K25" s="238">
        <v>2</v>
      </c>
      <c r="L25" s="548">
        <v>3.6</v>
      </c>
      <c r="M25" s="236">
        <v>8</v>
      </c>
      <c r="N25" s="259">
        <f t="shared" si="4"/>
        <v>4</v>
      </c>
      <c r="O25" s="227">
        <v>8</v>
      </c>
      <c r="P25" s="244">
        <f t="shared" si="5"/>
        <v>16</v>
      </c>
      <c r="Q25" s="237">
        <v>32</v>
      </c>
      <c r="R25" s="250">
        <v>97</v>
      </c>
      <c r="S25" s="245">
        <v>128</v>
      </c>
    </row>
    <row r="26" spans="1:23" ht="15" customHeight="1">
      <c r="A26" s="684"/>
      <c r="B26" s="268" t="s">
        <v>311</v>
      </c>
      <c r="C26" s="335" t="s">
        <v>311</v>
      </c>
      <c r="D26" s="230">
        <v>25</v>
      </c>
      <c r="E26" s="154">
        <v>5.6</v>
      </c>
      <c r="F26" s="249">
        <v>288</v>
      </c>
      <c r="G26" s="231" t="s">
        <v>219</v>
      </c>
      <c r="H26" s="232" t="s">
        <v>212</v>
      </c>
      <c r="I26" s="191" t="s">
        <v>41</v>
      </c>
      <c r="J26" s="264">
        <v>127</v>
      </c>
      <c r="K26" s="238">
        <v>3</v>
      </c>
      <c r="L26" s="548">
        <v>5.6</v>
      </c>
      <c r="M26" s="236">
        <v>12</v>
      </c>
      <c r="N26" s="259">
        <f t="shared" si="4"/>
        <v>6</v>
      </c>
      <c r="O26" s="227">
        <v>12</v>
      </c>
      <c r="P26" s="244">
        <f t="shared" si="5"/>
        <v>24</v>
      </c>
      <c r="Q26" s="237">
        <v>96</v>
      </c>
      <c r="R26" s="250">
        <v>288</v>
      </c>
      <c r="S26" s="245">
        <v>384</v>
      </c>
    </row>
    <row r="27" spans="1:23" ht="15" customHeight="1">
      <c r="A27" s="684"/>
      <c r="B27" s="268" t="s">
        <v>312</v>
      </c>
      <c r="C27" s="335" t="s">
        <v>312</v>
      </c>
      <c r="D27" s="230">
        <v>26</v>
      </c>
      <c r="E27" s="154">
        <v>5.6</v>
      </c>
      <c r="F27" s="249">
        <v>192</v>
      </c>
      <c r="G27" s="231" t="s">
        <v>219</v>
      </c>
      <c r="H27" s="232" t="s">
        <v>212</v>
      </c>
      <c r="I27" s="191" t="s">
        <v>41</v>
      </c>
      <c r="J27" s="264">
        <v>127</v>
      </c>
      <c r="K27" s="238">
        <v>3</v>
      </c>
      <c r="L27" s="548">
        <v>5.6</v>
      </c>
      <c r="M27" s="236">
        <v>12</v>
      </c>
      <c r="N27" s="259">
        <f t="shared" si="4"/>
        <v>6</v>
      </c>
      <c r="O27" s="227">
        <v>12</v>
      </c>
      <c r="P27" s="244">
        <f t="shared" si="5"/>
        <v>24</v>
      </c>
      <c r="Q27" s="237">
        <v>64</v>
      </c>
      <c r="R27" s="250">
        <v>192</v>
      </c>
      <c r="S27" s="245">
        <v>256</v>
      </c>
    </row>
    <row r="28" spans="1:23" ht="15" customHeight="1">
      <c r="A28" s="684"/>
      <c r="B28" s="268" t="s">
        <v>313</v>
      </c>
      <c r="C28" s="335" t="s">
        <v>313</v>
      </c>
      <c r="D28" s="230">
        <v>27</v>
      </c>
      <c r="E28" s="154">
        <v>4</v>
      </c>
      <c r="F28" s="249">
        <v>96</v>
      </c>
      <c r="G28" s="231" t="s">
        <v>219</v>
      </c>
      <c r="H28" s="232" t="s">
        <v>212</v>
      </c>
      <c r="I28" s="191" t="s">
        <v>41</v>
      </c>
      <c r="J28" s="264">
        <v>127</v>
      </c>
      <c r="K28" s="238">
        <v>2</v>
      </c>
      <c r="L28" s="548">
        <v>4</v>
      </c>
      <c r="M28" s="236">
        <v>6</v>
      </c>
      <c r="N28" s="259">
        <f t="shared" ref="N28" si="11">O28/2</f>
        <v>3</v>
      </c>
      <c r="O28" s="227">
        <v>6</v>
      </c>
      <c r="P28" s="244">
        <v>8</v>
      </c>
      <c r="Q28" s="237">
        <v>16</v>
      </c>
      <c r="R28" s="250">
        <v>96</v>
      </c>
      <c r="S28" s="245">
        <v>128</v>
      </c>
    </row>
    <row r="29" spans="1:23" ht="15" customHeight="1">
      <c r="A29" s="684"/>
      <c r="B29" s="823" t="s">
        <v>314</v>
      </c>
      <c r="C29" s="824" t="s">
        <v>314</v>
      </c>
      <c r="D29" s="825">
        <v>28</v>
      </c>
      <c r="E29" s="826">
        <v>3.6</v>
      </c>
      <c r="F29" s="827">
        <v>48</v>
      </c>
      <c r="G29" s="828" t="s">
        <v>219</v>
      </c>
      <c r="H29" s="829" t="s">
        <v>212</v>
      </c>
      <c r="I29" s="830" t="s">
        <v>41</v>
      </c>
      <c r="J29" s="831">
        <v>127</v>
      </c>
      <c r="K29" s="832">
        <v>2</v>
      </c>
      <c r="L29" s="833">
        <v>3.6</v>
      </c>
      <c r="M29" s="834">
        <v>8</v>
      </c>
      <c r="N29" s="835">
        <f t="shared" si="4"/>
        <v>4</v>
      </c>
      <c r="O29" s="836">
        <v>8</v>
      </c>
      <c r="P29" s="837">
        <f t="shared" si="5"/>
        <v>16</v>
      </c>
      <c r="Q29" s="838">
        <v>16</v>
      </c>
      <c r="R29" s="839">
        <v>48</v>
      </c>
      <c r="S29" s="840">
        <v>64</v>
      </c>
      <c r="T29" s="841"/>
      <c r="U29" s="841"/>
      <c r="V29" s="841"/>
    </row>
    <row r="30" spans="1:23" ht="15" customHeight="1">
      <c r="A30" s="684"/>
      <c r="B30" s="268" t="s">
        <v>678</v>
      </c>
      <c r="C30" s="335" t="s">
        <v>678</v>
      </c>
      <c r="D30" s="230">
        <v>29</v>
      </c>
      <c r="E30" s="154">
        <v>8</v>
      </c>
      <c r="F30" s="249">
        <v>288</v>
      </c>
      <c r="G30" s="231" t="s">
        <v>219</v>
      </c>
      <c r="H30" s="232" t="s">
        <v>212</v>
      </c>
      <c r="I30" s="191" t="s">
        <v>41</v>
      </c>
      <c r="J30" s="266"/>
      <c r="K30" s="238">
        <f t="shared" ref="K30" si="12">L30*1/2</f>
        <v>4</v>
      </c>
      <c r="L30" s="548">
        <v>8</v>
      </c>
      <c r="M30" s="236">
        <f t="shared" ref="M30" si="13">L30*2</f>
        <v>16</v>
      </c>
      <c r="N30" s="259">
        <f t="shared" si="4"/>
        <v>8</v>
      </c>
      <c r="O30" s="227">
        <v>16</v>
      </c>
      <c r="P30" s="244">
        <f t="shared" si="5"/>
        <v>32</v>
      </c>
      <c r="Q30" s="237">
        <v>96</v>
      </c>
      <c r="R30" s="250">
        <v>288</v>
      </c>
      <c r="S30" s="245">
        <v>384</v>
      </c>
    </row>
    <row r="31" spans="1:23" ht="15" customHeight="1">
      <c r="A31" s="684"/>
      <c r="B31" s="251"/>
      <c r="C31" s="246"/>
      <c r="D31" s="230"/>
      <c r="E31" s="247"/>
      <c r="F31" s="252"/>
      <c r="G31" s="231"/>
      <c r="H31" s="232"/>
      <c r="I31" s="191"/>
      <c r="J31" s="233"/>
      <c r="K31" s="238"/>
      <c r="L31" s="235"/>
      <c r="M31" s="236"/>
      <c r="N31" s="259"/>
      <c r="O31" s="227"/>
      <c r="P31" s="244"/>
      <c r="Q31" s="237"/>
      <c r="R31" s="250"/>
      <c r="S31" s="245"/>
    </row>
    <row r="32" spans="1:23" s="547" customFormat="1">
      <c r="A32" s="283" t="s">
        <v>358</v>
      </c>
      <c r="B32" s="530"/>
      <c r="C32" s="531"/>
      <c r="D32" s="531"/>
      <c r="E32" s="532">
        <f>SUM(E23:E31)</f>
        <v>34.4</v>
      </c>
      <c r="F32" s="532">
        <f>SUM(F23:F31)</f>
        <v>1025</v>
      </c>
      <c r="G32" s="533"/>
      <c r="H32" s="534"/>
      <c r="I32" s="535"/>
      <c r="J32" s="536"/>
      <c r="K32" s="537"/>
      <c r="L32" s="535">
        <f>SUM(L23:L31)</f>
        <v>34.4</v>
      </c>
      <c r="M32" s="538"/>
      <c r="N32" s="539"/>
      <c r="O32" s="540">
        <f>SUM(O23:O31)</f>
        <v>74</v>
      </c>
      <c r="P32" s="541"/>
      <c r="Q32" s="542"/>
      <c r="R32" s="543">
        <f>SUM(R23:R31)</f>
        <v>1025</v>
      </c>
      <c r="S32" s="544"/>
      <c r="T32" s="545"/>
      <c r="U32" s="545"/>
      <c r="V32" s="545"/>
      <c r="W32" s="546"/>
    </row>
    <row r="33" spans="1:23" ht="13.5" thickBot="1">
      <c r="A33" s="283"/>
      <c r="B33" s="284"/>
      <c r="C33" s="285"/>
      <c r="D33" s="308"/>
      <c r="E33" s="286"/>
      <c r="F33" s="286"/>
      <c r="G33" s="287"/>
      <c r="H33" s="288"/>
      <c r="I33" s="289"/>
      <c r="J33" s="309"/>
      <c r="K33" s="291"/>
      <c r="L33" s="289"/>
      <c r="M33" s="292"/>
      <c r="N33" s="293"/>
      <c r="O33" s="294"/>
      <c r="P33" s="295"/>
      <c r="Q33" s="296"/>
      <c r="R33" s="297"/>
      <c r="S33" s="298"/>
      <c r="T33" s="312">
        <v>0</v>
      </c>
      <c r="U33" s="299" t="s">
        <v>41</v>
      </c>
      <c r="V33" s="312">
        <v>4</v>
      </c>
    </row>
    <row r="34" spans="1:23">
      <c r="A34" s="684" t="s">
        <v>328</v>
      </c>
      <c r="B34" s="158"/>
      <c r="C34" s="229"/>
      <c r="D34" s="220"/>
      <c r="E34" s="153"/>
      <c r="F34" s="153"/>
      <c r="G34" s="231"/>
      <c r="H34" s="231"/>
      <c r="I34" s="191"/>
      <c r="J34" s="233"/>
      <c r="K34" s="234"/>
      <c r="L34" s="235"/>
      <c r="M34" s="236"/>
      <c r="N34" s="259"/>
      <c r="O34" s="227"/>
      <c r="P34" s="244"/>
      <c r="Q34" s="237"/>
      <c r="R34" s="250"/>
      <c r="S34" s="245"/>
    </row>
    <row r="35" spans="1:23">
      <c r="A35" s="684"/>
      <c r="B35" s="158"/>
      <c r="C35" s="229"/>
      <c r="D35" s="230"/>
      <c r="E35" s="153"/>
      <c r="F35" s="153"/>
      <c r="G35" s="231"/>
      <c r="H35" s="231"/>
      <c r="I35" s="191"/>
      <c r="J35" s="233"/>
      <c r="K35" s="234"/>
      <c r="L35" s="235"/>
      <c r="M35" s="236"/>
      <c r="N35" s="259"/>
      <c r="O35" s="227"/>
      <c r="P35" s="244"/>
      <c r="Q35" s="237"/>
      <c r="R35" s="250"/>
      <c r="S35" s="245"/>
    </row>
    <row r="36" spans="1:23">
      <c r="A36" s="684"/>
      <c r="B36" s="268" t="s">
        <v>315</v>
      </c>
      <c r="C36" s="335" t="s">
        <v>315</v>
      </c>
      <c r="D36" s="230">
        <v>30</v>
      </c>
      <c r="E36" s="155">
        <v>4</v>
      </c>
      <c r="F36" s="249">
        <v>288</v>
      </c>
      <c r="G36" s="231" t="s">
        <v>382</v>
      </c>
      <c r="H36" s="231" t="s">
        <v>383</v>
      </c>
      <c r="I36" s="191" t="s">
        <v>41</v>
      </c>
      <c r="J36" s="233">
        <v>100</v>
      </c>
      <c r="K36" s="238">
        <f t="shared" ref="K36" si="14">L36*1/2</f>
        <v>2</v>
      </c>
      <c r="L36" s="235">
        <v>4</v>
      </c>
      <c r="M36" s="236">
        <f t="shared" ref="M36" si="15">L36*2</f>
        <v>8</v>
      </c>
      <c r="N36" s="259">
        <f t="shared" ref="N36" si="16">O36/2</f>
        <v>2</v>
      </c>
      <c r="O36" s="227">
        <v>4</v>
      </c>
      <c r="P36" s="244">
        <f t="shared" ref="P36" si="17">ROUND(O36,0)*2</f>
        <v>8</v>
      </c>
      <c r="Q36" s="237">
        <v>96</v>
      </c>
      <c r="R36" s="250">
        <v>288</v>
      </c>
      <c r="S36" s="245">
        <v>384</v>
      </c>
    </row>
    <row r="37" spans="1:23" s="547" customFormat="1">
      <c r="A37" s="283" t="s">
        <v>358</v>
      </c>
      <c r="B37" s="530"/>
      <c r="C37" s="531"/>
      <c r="D37" s="531"/>
      <c r="E37" s="532">
        <f>SUM(E34:E36)</f>
        <v>4</v>
      </c>
      <c r="F37" s="532">
        <f>SUM(F34:F36)</f>
        <v>288</v>
      </c>
      <c r="G37" s="533"/>
      <c r="H37" s="534"/>
      <c r="I37" s="535"/>
      <c r="J37" s="536"/>
      <c r="K37" s="537"/>
      <c r="L37" s="535">
        <f>SUM(L34:L36)</f>
        <v>4</v>
      </c>
      <c r="M37" s="538"/>
      <c r="N37" s="539"/>
      <c r="O37" s="540">
        <f>SUM(O34:O36)</f>
        <v>4</v>
      </c>
      <c r="P37" s="541"/>
      <c r="Q37" s="542"/>
      <c r="R37" s="543">
        <f>SUM(R34:R36)</f>
        <v>288</v>
      </c>
      <c r="S37" s="544"/>
      <c r="T37" s="545"/>
      <c r="U37" s="545"/>
      <c r="V37" s="545"/>
      <c r="W37" s="546"/>
    </row>
    <row r="38" spans="1:23">
      <c r="A38" s="283"/>
      <c r="B38" s="284"/>
      <c r="C38" s="285"/>
      <c r="D38" s="285"/>
      <c r="E38" s="286"/>
      <c r="F38" s="286"/>
      <c r="G38" s="287"/>
      <c r="H38" s="288"/>
      <c r="I38" s="289"/>
      <c r="J38" s="290"/>
      <c r="K38" s="291"/>
      <c r="L38" s="289"/>
      <c r="M38" s="292"/>
      <c r="N38" s="293"/>
      <c r="O38" s="294"/>
      <c r="P38" s="295"/>
      <c r="Q38" s="296"/>
      <c r="R38" s="297"/>
      <c r="S38" s="298"/>
      <c r="T38" s="299"/>
      <c r="U38" s="299"/>
      <c r="V38" s="299"/>
    </row>
  </sheetData>
  <mergeCells count="14">
    <mergeCell ref="A34:A36"/>
    <mergeCell ref="T9:V9"/>
    <mergeCell ref="Q9:S10"/>
    <mergeCell ref="H9:J10"/>
    <mergeCell ref="E9:E11"/>
    <mergeCell ref="F9:F11"/>
    <mergeCell ref="K9:M10"/>
    <mergeCell ref="N9:P10"/>
    <mergeCell ref="A23:A31"/>
    <mergeCell ref="D9:D11"/>
    <mergeCell ref="A9:A11"/>
    <mergeCell ref="B9:B11"/>
    <mergeCell ref="C9:C11"/>
    <mergeCell ref="A12:A20"/>
  </mergeCells>
  <phoneticPr fontId="35" type="noConversion"/>
  <hyperlinks>
    <hyperlink ref="I2" location="Index!A1" display="Index"/>
  </hyperlink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Index</vt:lpstr>
      <vt:lpstr>Version History</vt:lpstr>
      <vt:lpstr>Hardware Summary</vt:lpstr>
      <vt:lpstr>Architecture Overview</vt:lpstr>
      <vt:lpstr>LPARs Placement</vt:lpstr>
      <vt:lpstr>HMC Connectivity</vt:lpstr>
      <vt:lpstr>CPU-Memory Considerations </vt:lpstr>
      <vt:lpstr>Lpar Configuration</vt:lpstr>
      <vt:lpstr>CPU-Mem_Virtualization_Power780</vt:lpstr>
      <vt:lpstr>Power780 IO Virtualization</vt:lpstr>
      <vt:lpstr>Physical HBA layout</vt:lpstr>
      <vt:lpstr>VSCSI Mapping</vt:lpstr>
      <vt:lpstr>VIOS1, VIOS2 SCSI Mapping</vt:lpstr>
      <vt:lpstr>VIOS1, VIOS2 NPIV Mapping</vt:lpstr>
      <vt:lpstr>Network Virtualization</vt:lpstr>
      <vt:lpstr>Physical Ethernet Ports</vt:lpstr>
      <vt:lpstr>VIOS SEA config</vt:lpstr>
      <vt:lpstr>PCIe slot descriptions</vt:lpstr>
      <vt:lpstr>Adapter Placement-Server1</vt:lpstr>
      <vt:lpstr>Adapter Placement-Server2</vt:lpstr>
      <vt:lpstr>Adapter Placement-Server DR</vt:lpstr>
      <vt:lpstr>PowerHA Architecture  </vt:lpstr>
      <vt:lpstr>FileSystems</vt:lpstr>
      <vt:lpstr>OS Gold Image</vt:lpstr>
      <vt:lpstr>VIOS,AIX,PowerHA Support cycle</vt:lpstr>
      <vt:lpstr>Documentation</vt:lpstr>
      <vt:lpstr>Reference Sheet</vt:lpstr>
      <vt:lpstr>BOM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wasifshareef</dc:creator>
  <cp:lastModifiedBy>ADMINIBM</cp:lastModifiedBy>
  <cp:lastPrinted>2012-12-04T09:08:10Z</cp:lastPrinted>
  <dcterms:created xsi:type="dcterms:W3CDTF">2012-11-23T18:48:35Z</dcterms:created>
  <dcterms:modified xsi:type="dcterms:W3CDTF">2015-08-02T11:56:10Z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