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/Documents/"/>
    </mc:Choice>
  </mc:AlternateContent>
  <xr:revisionPtr revIDLastSave="0" documentId="13_ncr:1_{8E4EDA5E-C000-A84C-A6A2-01AF12CEC092}" xr6:coauthVersionLast="45" xr6:coauthVersionMax="45" xr10:uidLastSave="{00000000-0000-0000-0000-000000000000}"/>
  <bookViews>
    <workbookView xWindow="0" yWindow="460" windowWidth="33600" windowHeight="20540" activeTab="4" xr2:uid="{DF7A9FF8-4291-BC47-AD48-DDC9610069AB}"/>
  </bookViews>
  <sheets>
    <sheet name="FactLoan" sheetId="1" r:id="rId1"/>
    <sheet name="DimKPI" sheetId="7" r:id="rId2"/>
    <sheet name="DimAgency" sheetId="6" r:id="rId3"/>
    <sheet name="FactPayoff" sheetId="5" r:id="rId4"/>
    <sheet name="DimCustomer" sheetId="4" r:id="rId5"/>
    <sheet name="DimSector" sheetId="2" r:id="rId6"/>
    <sheet name="DimRisk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A2" i="2"/>
  <c r="A3" i="2"/>
  <c r="A7" i="4"/>
  <c r="A6" i="4"/>
  <c r="A4" i="4"/>
  <c r="A5" i="4"/>
  <c r="A2" i="4"/>
  <c r="A3" i="4"/>
  <c r="H2" i="1"/>
  <c r="H3" i="1"/>
  <c r="H4" i="1"/>
  <c r="H5" i="1"/>
  <c r="H3" i="3"/>
  <c r="H4" i="3"/>
  <c r="H5" i="3"/>
  <c r="H6" i="3"/>
  <c r="H7" i="3"/>
  <c r="H2" i="3"/>
  <c r="A3" i="6"/>
  <c r="A4" i="6"/>
  <c r="A2" i="6"/>
  <c r="A3" i="5"/>
  <c r="A4" i="5"/>
  <c r="A5" i="5"/>
  <c r="A2" i="5"/>
  <c r="A3" i="1"/>
  <c r="A4" i="1"/>
  <c r="A5" i="1"/>
  <c r="A2" i="1"/>
</calcChain>
</file>

<file path=xl/sharedStrings.xml><?xml version="1.0" encoding="utf-8"?>
<sst xmlns="http://schemas.openxmlformats.org/spreadsheetml/2006/main" count="88" uniqueCount="61">
  <si>
    <t>Amenity</t>
  </si>
  <si>
    <t>ValueOfSale</t>
  </si>
  <si>
    <t>ValueOfLoan</t>
  </si>
  <si>
    <t>Copper</t>
  </si>
  <si>
    <t>SaleMaturity</t>
  </si>
  <si>
    <t>LoanMaturity</t>
  </si>
  <si>
    <t>Check 1</t>
  </si>
  <si>
    <t>Check 2</t>
  </si>
  <si>
    <t>Check 3</t>
  </si>
  <si>
    <t>Name</t>
  </si>
  <si>
    <t>Energy</t>
  </si>
  <si>
    <t>Mining</t>
  </si>
  <si>
    <t xml:space="preserve">Provinence </t>
  </si>
  <si>
    <t>LoanID</t>
  </si>
  <si>
    <t>SectorID</t>
  </si>
  <si>
    <t>Check1</t>
  </si>
  <si>
    <t>Check2</t>
  </si>
  <si>
    <t>Check3</t>
  </si>
  <si>
    <t>Customer</t>
  </si>
  <si>
    <t>CustomerID</t>
  </si>
  <si>
    <t>Geography</t>
  </si>
  <si>
    <t>ManagmentRisk</t>
  </si>
  <si>
    <t>Enviromental Impact</t>
  </si>
  <si>
    <t>RiskID</t>
  </si>
  <si>
    <t>Europe</t>
  </si>
  <si>
    <t>Acme Co</t>
  </si>
  <si>
    <t>Social Impact</t>
  </si>
  <si>
    <t>Sector Name</t>
  </si>
  <si>
    <t>StartDate</t>
  </si>
  <si>
    <t>EndDate</t>
  </si>
  <si>
    <t>PayoffDate</t>
  </si>
  <si>
    <t>AgencyID</t>
  </si>
  <si>
    <t>RiskAssez</t>
  </si>
  <si>
    <t>ExtremeScenarioRisk</t>
  </si>
  <si>
    <t>AverageCheckRisk</t>
  </si>
  <si>
    <t>Asia</t>
  </si>
  <si>
    <t>Copper Co</t>
  </si>
  <si>
    <t>Iron</t>
  </si>
  <si>
    <t>Iron Co</t>
  </si>
  <si>
    <t>Zinc</t>
  </si>
  <si>
    <t>Zinc Co</t>
  </si>
  <si>
    <t>Coal</t>
  </si>
  <si>
    <t>Coal Co</t>
  </si>
  <si>
    <t>Oli Co</t>
  </si>
  <si>
    <t>Oil</t>
  </si>
  <si>
    <t>Pipeline</t>
  </si>
  <si>
    <t>Political Impact</t>
  </si>
  <si>
    <t>MSCI</t>
  </si>
  <si>
    <t>SustainAlytics</t>
  </si>
  <si>
    <t>KPI</t>
  </si>
  <si>
    <t>Rating</t>
  </si>
  <si>
    <t>Energy Use</t>
  </si>
  <si>
    <t>Water Use</t>
  </si>
  <si>
    <t>Community</t>
  </si>
  <si>
    <t>Category</t>
  </si>
  <si>
    <t>E</t>
  </si>
  <si>
    <t>S</t>
  </si>
  <si>
    <t>Salvery</t>
  </si>
  <si>
    <t>Corruption</t>
  </si>
  <si>
    <t>G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</si>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</sst>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9" fontId="2" fillId="0" borderId="0" xfId="1" applyFont="1"/>
    <xf numFmtId="9" fontId="0" fillId="0" borderId="0" xfId="1" applyFont="1"/>
    <xf numFmtId="14" fontId="0" fillId="0" borderId="0" xfId="0" applyNumberFormat="1"/>
    <xf numFmtId="9" fontId="4" fillId="0" borderId="0" xfId="1" applyFont="1"/>
    <xf numFmtId="0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3" formatCode="0%"/>
    </dxf>
    <dxf>
      <numFmt numFmtId="164" formatCode="&quot;£&quot;#,##0.00"/>
    </dxf>
    <dxf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4BF42-4D70-7648-8B49-DA07DD2C81DC}" name="FactLoan" displayName="FactLoan" ref="A1:H5" totalsRowShown="0" headerRowDxfId="12">
  <autoFilter ref="A1:H5" xr:uid="{3CA27FD8-B98F-0340-AC15-CE88FEDF4DA3}"/>
  <tableColumns count="8">
    <tableColumn id="9" xr3:uid="{88E9DEF7-A6AC-064A-98C9-F712C98B89FF}" name="LoanID">
      <calculatedColumnFormula>ROW(A1)</calculatedColumnFormula>
    </tableColumn>
    <tableColumn id="1" xr3:uid="{F47781F6-9FB0-A343-A609-C6AB7819B0BC}" name="CustomerID"/>
    <tableColumn id="3" xr3:uid="{14EE098A-ECA3-534B-B550-C946E91653A4}" name="ValueOfSale" dataDxfId="7"/>
    <tableColumn id="4" xr3:uid="{467EA23A-0525-3C46-B381-17E9D35C813B}" name="ValueOfLoan" dataDxfId="6"/>
    <tableColumn id="7" xr3:uid="{8F2145FF-3577-6A44-980A-2B7A879B8087}" name="SaleMaturity"/>
    <tableColumn id="8" xr3:uid="{22684504-C1AD-2D4C-904B-E7C9A36B8F0B}" name="LoanMaturity"/>
    <tableColumn id="10" xr3:uid="{94FFF249-F616-684F-A917-96CEFF0FDD36}" name="StartDate"/>
    <tableColumn id="11" xr3:uid="{E77BD916-DB34-3B40-8010-D768907087CC}" name="EndDate" dataDxfId="4">
      <calculatedColumnFormula>FactLoan[[#This Row],[StartDate]]+FactLoan[[#This Row],[LoanMaturity]]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219067-FD93-9A4C-AEA1-7A6FDFEAE2EC}" name="Table7" displayName="Table7" ref="A1:D13" totalsRowShown="0">
  <autoFilter ref="A1:D13" xr:uid="{C0D307CA-DF3E-0B46-A630-D6DF79AC50D8}"/>
  <tableColumns count="4">
    <tableColumn id="1" xr3:uid="{5EC67C8E-855D-CD47-A164-E9C1B3B01E07}" name="CustomerID"/>
    <tableColumn id="2" xr3:uid="{09D94F4B-7A35-4941-84F0-25D4469C10D7}" name="KPI"/>
    <tableColumn id="3" xr3:uid="{F9AAE080-43E9-3647-8607-2933A28A0CAC}" name="Rating" dataDxfId="0" dataCellStyle="Per cent"/>
    <tableColumn id="4" xr3:uid="{D862C26C-8606-BE44-B8B1-4E96D9955EED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B2781C-2ABC-C740-9EFA-FBC43E272062}" name="DimAgency" displayName="DimAgency" ref="A1:B4" totalsRowShown="0">
  <autoFilter ref="A1:B4" xr:uid="{2A2EA363-DBA9-F943-82E2-314BEE4E29FB}"/>
  <tableColumns count="2">
    <tableColumn id="1" xr3:uid="{6594B452-18BF-F947-85BD-B1DA014FB0ED}" name="AgencyID">
      <calculatedColumnFormula>ROW(A1)</calculatedColumnFormula>
    </tableColumn>
    <tableColumn id="2" xr3:uid="{C35BE964-B99A-4941-834F-14D0C3D5FD1A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FE99BD-5498-B641-B94B-B50690BD5304}" name="FactPayoff" displayName="FactPayoff" ref="A1:B5" totalsRowShown="0" headerRowDxfId="8">
  <autoFilter ref="A1:B5" xr:uid="{7C78A886-6AE4-454D-B053-3F1B2993D870}"/>
  <tableColumns count="2">
    <tableColumn id="1" xr3:uid="{BDE3245C-48C6-4C4B-AD54-57CA8FA918C5}" name="LoanID">
      <calculatedColumnFormula>ROW(A1)</calculatedColumnFormula>
    </tableColumn>
    <tableColumn id="2" xr3:uid="{C81C662C-DBAF-8A47-9869-AAFADF34CB8F}" name="PayoffDate" dataDxfId="3">
      <calculatedColumnFormula>FactLoan[[#This Row],[StartDate]]+FactLoan[[#This Row],[LoanMaturity]]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593880-F218-E144-B0AA-84299483E532}" name="DimCustomer" displayName="DimCustomer" ref="A1:F7" totalsRowShown="0" headerRowDxfId="11">
  <autoFilter ref="A1:F7" xr:uid="{1C8D4F50-DCFE-4542-80A6-13A697D3D391}"/>
  <tableColumns count="6">
    <tableColumn id="1" xr3:uid="{16EF5F63-9DB5-854A-9FDF-89D2EDBDDF65}" name="CustomerID" dataDxfId="2">
      <calculatedColumnFormula>ROW(A1)</calculatedColumnFormula>
    </tableColumn>
    <tableColumn id="6" xr3:uid="{97BC8215-F38A-9749-A736-46ED19A2AAE4}" name="RiskID"/>
    <tableColumn id="2" xr3:uid="{85DC94D4-7304-B249-9AA7-52AAAF964D17}" name="SectorID"/>
    <tableColumn id="3" xr3:uid="{DD926928-89DD-DF4F-9C9F-9E15FE6D08E9}" name="Geography"/>
    <tableColumn id="4" xr3:uid="{1EAB3144-4943-3C43-BC22-FBF893A172ED}" name="Customer"/>
    <tableColumn id="5" xr3:uid="{48566D06-8DDA-524D-A7D2-B5B1CAA244C1}" name="Amen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C9532-0956-FA4A-9EDC-2AD3D123B6F4}" name="DimSector" displayName="DimSector" ref="A1:E3" totalsRowShown="0" headerRowDxfId="10">
  <autoFilter ref="A1:E3" xr:uid="{98A29392-09A0-1145-BCAA-6EE6AC24044F}"/>
  <tableColumns count="5">
    <tableColumn id="1" xr3:uid="{C2F5601A-2AA6-3F4A-AA2E-57FD6C501983}" name="SectorID" dataDxfId="1">
      <calculatedColumnFormula>ROW(A1)</calculatedColumnFormula>
    </tableColumn>
    <tableColumn id="2" xr3:uid="{D9E56BCE-95DB-5F41-A874-F4D4B347BE97}" name="Sector Name"/>
    <tableColumn id="3" xr3:uid="{2A3F38B8-EBD5-354B-A736-B6DAD677A3A6}" name="Check 1"/>
    <tableColumn id="4" xr3:uid="{78ADF302-42F7-1B40-AFC3-B5E98E6FB991}" name="Check 2"/>
    <tableColumn id="5" xr3:uid="{17EA3A6B-B58E-DD45-9AEF-B5B6AA83DEA9}" name="Check 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634C1-E3FD-224A-AB5C-D1A881044C5A}" name="DimRisk" displayName="DimRisk" ref="A1:H19" totalsRowShown="0" headerRowDxfId="9">
  <autoFilter ref="A1:H19" xr:uid="{5C835E3B-5563-5F48-8A76-B0E78C69E39A}"/>
  <tableColumns count="8">
    <tableColumn id="1" xr3:uid="{99C5D0EE-C975-FA48-9371-4554E396D9E0}" name="CustomerID"/>
    <tableColumn id="8" xr3:uid="{C167D2F9-6322-6D42-8ED2-2124A8D6F106}" name="AgencyID"/>
    <tableColumn id="9" xr3:uid="{E34FBD66-60E5-594B-AD63-E7A434F7C321}" name="ExtremeScenarioRisk" dataCellStyle="Per cent"/>
    <tableColumn id="2" xr3:uid="{52221A6B-A291-8B47-B834-F71E81ECE0CE}" name="ManagmentRisk" dataCellStyle="Per cent"/>
    <tableColumn id="3" xr3:uid="{56E77032-8743-4D41-9FBE-DCFBC326F4A7}" name="Check1" dataCellStyle="Per cent"/>
    <tableColumn id="4" xr3:uid="{290C8886-3EC1-044E-ADA0-89E79F76574A}" name="Check2" dataCellStyle="Per cent"/>
    <tableColumn id="5" xr3:uid="{4F244AC2-4270-6541-B22E-280FDBE0CB2D}" name="Check3" dataCellStyle="Per cent"/>
    <tableColumn id="6" xr3:uid="{9B702571-64BB-F640-A641-007FD02BC835}" name="AverageCheckRisk" dataDxfId="5" dataCellStyle="Per cent">
      <calculatedColumnFormula>(DimRisk[[#This Row],[Check1]]+DimRisk[[#This Row],[Check2]]+DimRisk[[#This Row],[Check3]]) 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5D9F-8713-EA4D-8A08-6744D9F2090E}">
  <dimension ref="A1:H5"/>
  <sheetViews>
    <sheetView zoomScale="130" zoomScaleNormal="130" workbookViewId="0">
      <selection activeCell="E4" sqref="E4"/>
    </sheetView>
  </sheetViews>
  <sheetFormatPr baseColWidth="10" defaultRowHeight="16" x14ac:dyDescent="0.2"/>
  <cols>
    <col min="2" max="2" width="14" customWidth="1"/>
    <col min="3" max="4" width="14.83203125" style="3" bestFit="1" customWidth="1"/>
    <col min="5" max="5" width="14.1640625" customWidth="1"/>
    <col min="6" max="6" width="14.5" customWidth="1"/>
    <col min="7" max="7" width="11.6640625" bestFit="1" customWidth="1"/>
  </cols>
  <sheetData>
    <row r="1" spans="1:8" x14ac:dyDescent="0.2">
      <c r="A1" s="1" t="s">
        <v>13</v>
      </c>
      <c r="B1" s="1" t="s">
        <v>19</v>
      </c>
      <c r="C1" s="2" t="s">
        <v>1</v>
      </c>
      <c r="D1" s="2" t="s">
        <v>2</v>
      </c>
      <c r="E1" s="1" t="s">
        <v>4</v>
      </c>
      <c r="F1" s="1" t="s">
        <v>5</v>
      </c>
      <c r="G1" s="1" t="s">
        <v>28</v>
      </c>
      <c r="H1" s="1" t="s">
        <v>29</v>
      </c>
    </row>
    <row r="2" spans="1:8" x14ac:dyDescent="0.2">
      <c r="A2">
        <f>ROW(A1)</f>
        <v>1</v>
      </c>
      <c r="B2">
        <v>1</v>
      </c>
      <c r="C2" s="3">
        <v>500000000</v>
      </c>
      <c r="D2" s="3">
        <v>80000000</v>
      </c>
      <c r="E2">
        <v>120</v>
      </c>
      <c r="F2">
        <v>240</v>
      </c>
      <c r="G2" s="6">
        <v>43101</v>
      </c>
      <c r="H2" s="6">
        <f>FactLoan[[#This Row],[StartDate]]+FactLoan[[#This Row],[LoanMaturity]]</f>
        <v>43341</v>
      </c>
    </row>
    <row r="3" spans="1:8" x14ac:dyDescent="0.2">
      <c r="A3">
        <f t="shared" ref="A3:A5" si="0">ROW(A2)</f>
        <v>2</v>
      </c>
      <c r="B3">
        <v>1</v>
      </c>
      <c r="C3" s="3">
        <v>400000000</v>
      </c>
      <c r="D3" s="3">
        <v>150000000</v>
      </c>
      <c r="E3">
        <v>100</v>
      </c>
      <c r="F3">
        <v>150</v>
      </c>
      <c r="G3" s="6">
        <v>43132</v>
      </c>
      <c r="H3" s="6">
        <f>FactLoan[[#This Row],[StartDate]]+FactLoan[[#This Row],[LoanMaturity]]</f>
        <v>43282</v>
      </c>
    </row>
    <row r="4" spans="1:8" x14ac:dyDescent="0.2">
      <c r="A4">
        <f t="shared" si="0"/>
        <v>3</v>
      </c>
      <c r="B4">
        <v>1</v>
      </c>
      <c r="C4" s="3">
        <v>100000000</v>
      </c>
      <c r="D4" s="3">
        <v>30000000</v>
      </c>
      <c r="E4">
        <v>50</v>
      </c>
      <c r="F4">
        <v>70</v>
      </c>
      <c r="G4" s="6">
        <v>43148</v>
      </c>
      <c r="H4" s="6">
        <f>FactLoan[[#This Row],[StartDate]]+FactLoan[[#This Row],[LoanMaturity]]</f>
        <v>43218</v>
      </c>
    </row>
    <row r="5" spans="1:8" x14ac:dyDescent="0.2">
      <c r="A5">
        <f t="shared" si="0"/>
        <v>4</v>
      </c>
      <c r="B5">
        <v>1</v>
      </c>
      <c r="C5" s="3">
        <v>250000000</v>
      </c>
      <c r="D5" s="3">
        <v>200000000</v>
      </c>
      <c r="E5">
        <v>80</v>
      </c>
      <c r="F5">
        <v>95</v>
      </c>
      <c r="G5" s="6">
        <v>43211</v>
      </c>
      <c r="H5" s="6">
        <f>FactLoan[[#This Row],[StartDate]]+FactLoan[[#This Row],[LoanMaturity]]</f>
        <v>43306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0259-DBA5-A04C-9893-8E3BE34D0DA4}">
  <dimension ref="A1:D13"/>
  <sheetViews>
    <sheetView zoomScale="120" zoomScaleNormal="120" workbookViewId="0">
      <selection activeCell="L20" sqref="L20"/>
    </sheetView>
  </sheetViews>
  <sheetFormatPr baseColWidth="10" defaultRowHeight="16" x14ac:dyDescent="0.2"/>
  <cols>
    <col min="1" max="1" width="13.1640625" customWidth="1"/>
    <col min="3" max="3" width="10.83203125" style="5"/>
  </cols>
  <sheetData>
    <row r="1" spans="1:4" x14ac:dyDescent="0.2">
      <c r="A1" t="s">
        <v>19</v>
      </c>
      <c r="B1" t="s">
        <v>49</v>
      </c>
      <c r="C1" s="5" t="s">
        <v>50</v>
      </c>
      <c r="D1" t="s">
        <v>54</v>
      </c>
    </row>
    <row r="2" spans="1:4" x14ac:dyDescent="0.2">
      <c r="A2">
        <v>1</v>
      </c>
      <c r="B2" t="s">
        <v>51</v>
      </c>
      <c r="C2" s="5">
        <v>0.4</v>
      </c>
      <c r="D2" t="s">
        <v>55</v>
      </c>
    </row>
    <row r="3" spans="1:4" x14ac:dyDescent="0.2">
      <c r="A3">
        <v>1</v>
      </c>
      <c r="B3" t="s">
        <v>52</v>
      </c>
      <c r="C3" s="5">
        <v>0.5</v>
      </c>
      <c r="D3" t="s">
        <v>55</v>
      </c>
    </row>
    <row r="4" spans="1:4" x14ac:dyDescent="0.2">
      <c r="A4">
        <v>1</v>
      </c>
      <c r="B4" t="s">
        <v>53</v>
      </c>
      <c r="C4" s="5">
        <v>0.3</v>
      </c>
      <c r="D4" t="s">
        <v>56</v>
      </c>
    </row>
    <row r="5" spans="1:4" x14ac:dyDescent="0.2">
      <c r="A5">
        <v>1</v>
      </c>
      <c r="B5" t="s">
        <v>57</v>
      </c>
      <c r="C5" s="5">
        <v>0</v>
      </c>
      <c r="D5" t="s">
        <v>56</v>
      </c>
    </row>
    <row r="6" spans="1:4" x14ac:dyDescent="0.2">
      <c r="A6">
        <v>1</v>
      </c>
      <c r="B6" t="s">
        <v>58</v>
      </c>
      <c r="C6" s="5">
        <v>0.4</v>
      </c>
      <c r="D6" t="s">
        <v>59</v>
      </c>
    </row>
    <row r="7" spans="1:4" x14ac:dyDescent="0.2">
      <c r="A7">
        <v>1</v>
      </c>
      <c r="B7" t="s">
        <v>60</v>
      </c>
      <c r="C7" s="5">
        <v>0.3</v>
      </c>
      <c r="D7" t="s">
        <v>55</v>
      </c>
    </row>
    <row r="8" spans="1:4" x14ac:dyDescent="0.2">
      <c r="A8">
        <v>2</v>
      </c>
      <c r="B8" t="s">
        <v>51</v>
      </c>
      <c r="C8" s="5">
        <v>0.6</v>
      </c>
      <c r="D8" t="s">
        <v>55</v>
      </c>
    </row>
    <row r="9" spans="1:4" x14ac:dyDescent="0.2">
      <c r="A9">
        <v>2</v>
      </c>
      <c r="B9" t="s">
        <v>52</v>
      </c>
      <c r="C9" s="5">
        <v>0.7</v>
      </c>
      <c r="D9" t="s">
        <v>55</v>
      </c>
    </row>
    <row r="10" spans="1:4" x14ac:dyDescent="0.2">
      <c r="A10">
        <v>2</v>
      </c>
      <c r="B10" t="s">
        <v>53</v>
      </c>
      <c r="C10" s="5">
        <v>0.3</v>
      </c>
      <c r="D10" t="s">
        <v>56</v>
      </c>
    </row>
    <row r="11" spans="1:4" x14ac:dyDescent="0.2">
      <c r="A11">
        <v>2</v>
      </c>
      <c r="B11" t="s">
        <v>57</v>
      </c>
      <c r="C11" s="5">
        <v>0.5</v>
      </c>
      <c r="D11" t="s">
        <v>56</v>
      </c>
    </row>
    <row r="12" spans="1:4" x14ac:dyDescent="0.2">
      <c r="A12">
        <v>2</v>
      </c>
      <c r="B12" t="s">
        <v>58</v>
      </c>
      <c r="C12" s="5">
        <v>0.2</v>
      </c>
      <c r="D12" t="s">
        <v>59</v>
      </c>
    </row>
    <row r="13" spans="1:4" x14ac:dyDescent="0.2">
      <c r="A13">
        <v>2</v>
      </c>
      <c r="B13" t="s">
        <v>60</v>
      </c>
      <c r="C13" s="5">
        <v>0.1</v>
      </c>
      <c r="D13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A417-18A8-A542-BD23-F304AC11DC97}">
  <dimension ref="A1:B4"/>
  <sheetViews>
    <sheetView workbookViewId="0">
      <selection activeCell="K42" sqref="K41:K42"/>
    </sheetView>
  </sheetViews>
  <sheetFormatPr baseColWidth="10" defaultRowHeight="16" x14ac:dyDescent="0.2"/>
  <cols>
    <col min="1" max="1" width="11.33203125" customWidth="1"/>
  </cols>
  <sheetData>
    <row r="1" spans="1:2" x14ac:dyDescent="0.2">
      <c r="A1" t="s">
        <v>31</v>
      </c>
      <c r="B1" t="s">
        <v>9</v>
      </c>
    </row>
    <row r="2" spans="1:2" x14ac:dyDescent="0.2">
      <c r="A2">
        <f>ROW(A1)</f>
        <v>1</v>
      </c>
      <c r="B2" t="s">
        <v>47</v>
      </c>
    </row>
    <row r="3" spans="1:2" x14ac:dyDescent="0.2">
      <c r="A3">
        <f t="shared" ref="A3:A4" si="0">ROW(A2)</f>
        <v>2</v>
      </c>
      <c r="B3" t="s">
        <v>48</v>
      </c>
    </row>
    <row r="4" spans="1:2" x14ac:dyDescent="0.2">
      <c r="A4">
        <f t="shared" si="0"/>
        <v>3</v>
      </c>
      <c r="B4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07DA-198B-3D45-9325-2143851A30E2}">
  <dimension ref="A1:B5"/>
  <sheetViews>
    <sheetView workbookViewId="0">
      <selection activeCell="B6" sqref="B6"/>
    </sheetView>
  </sheetViews>
  <sheetFormatPr baseColWidth="10" defaultRowHeight="16" x14ac:dyDescent="0.2"/>
  <cols>
    <col min="2" max="2" width="12.83203125" customWidth="1"/>
  </cols>
  <sheetData>
    <row r="1" spans="1:2" x14ac:dyDescent="0.2">
      <c r="A1" s="1" t="s">
        <v>13</v>
      </c>
      <c r="B1" s="1" t="s">
        <v>30</v>
      </c>
    </row>
    <row r="2" spans="1:2" x14ac:dyDescent="0.2">
      <c r="A2">
        <f>ROW(A1)</f>
        <v>1</v>
      </c>
      <c r="B2" s="6">
        <v>43678</v>
      </c>
    </row>
    <row r="3" spans="1:2" x14ac:dyDescent="0.2">
      <c r="A3">
        <f t="shared" ref="A3:A5" si="0">ROW(A2)</f>
        <v>2</v>
      </c>
      <c r="B3" s="6">
        <v>43383</v>
      </c>
    </row>
    <row r="4" spans="1:2" x14ac:dyDescent="0.2">
      <c r="A4">
        <f t="shared" si="0"/>
        <v>3</v>
      </c>
      <c r="B4" s="6">
        <v>43352</v>
      </c>
    </row>
    <row r="5" spans="1:2" x14ac:dyDescent="0.2">
      <c r="A5">
        <f t="shared" si="0"/>
        <v>4</v>
      </c>
      <c r="B5" s="6">
        <v>43306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763D-BB2A-FE4F-916F-8FAEFE1660C5}">
  <dimension ref="A1:F7"/>
  <sheetViews>
    <sheetView tabSelected="1" zoomScale="120" zoomScaleNormal="120" workbookViewId="0">
      <selection activeCell="G17" sqref="G17"/>
    </sheetView>
  </sheetViews>
  <sheetFormatPr baseColWidth="10" defaultRowHeight="16" x14ac:dyDescent="0.2"/>
  <cols>
    <col min="1" max="2" width="13.1640625" customWidth="1"/>
    <col min="4" max="4" width="12.5" customWidth="1"/>
    <col min="5" max="5" width="11.33203125" customWidth="1"/>
  </cols>
  <sheetData>
    <row r="1" spans="1:6" x14ac:dyDescent="0.2">
      <c r="A1" s="1" t="s">
        <v>19</v>
      </c>
      <c r="B1" s="1" t="s">
        <v>23</v>
      </c>
      <c r="C1" s="1" t="s">
        <v>14</v>
      </c>
      <c r="D1" s="1" t="s">
        <v>20</v>
      </c>
      <c r="E1" s="1" t="s">
        <v>18</v>
      </c>
      <c r="F1" s="1" t="s">
        <v>0</v>
      </c>
    </row>
    <row r="2" spans="1:6" x14ac:dyDescent="0.2">
      <c r="A2">
        <f t="shared" ref="A2:A3" si="0">ROW(A1)</f>
        <v>1</v>
      </c>
      <c r="B2">
        <v>1</v>
      </c>
      <c r="C2">
        <v>1</v>
      </c>
      <c r="D2" t="s">
        <v>24</v>
      </c>
      <c r="E2" t="s">
        <v>25</v>
      </c>
      <c r="F2" t="s">
        <v>3</v>
      </c>
    </row>
    <row r="3" spans="1:6" x14ac:dyDescent="0.2">
      <c r="A3">
        <f t="shared" si="0"/>
        <v>2</v>
      </c>
      <c r="B3">
        <v>2</v>
      </c>
      <c r="C3">
        <v>1</v>
      </c>
      <c r="D3" t="s">
        <v>35</v>
      </c>
      <c r="E3" t="s">
        <v>36</v>
      </c>
      <c r="F3" t="s">
        <v>3</v>
      </c>
    </row>
    <row r="4" spans="1:6" x14ac:dyDescent="0.2">
      <c r="A4" s="8">
        <f t="shared" ref="A4:A5" si="1">ROW(A3)</f>
        <v>3</v>
      </c>
      <c r="B4">
        <v>3</v>
      </c>
      <c r="C4">
        <v>1</v>
      </c>
      <c r="D4" t="s">
        <v>24</v>
      </c>
      <c r="E4" t="s">
        <v>38</v>
      </c>
      <c r="F4" t="s">
        <v>37</v>
      </c>
    </row>
    <row r="5" spans="1:6" x14ac:dyDescent="0.2">
      <c r="A5" s="8">
        <f t="shared" si="1"/>
        <v>4</v>
      </c>
      <c r="B5">
        <v>4</v>
      </c>
      <c r="C5">
        <v>1</v>
      </c>
      <c r="D5" t="s">
        <v>24</v>
      </c>
      <c r="E5" t="s">
        <v>40</v>
      </c>
      <c r="F5" t="s">
        <v>39</v>
      </c>
    </row>
    <row r="6" spans="1:6" x14ac:dyDescent="0.2">
      <c r="A6" s="8">
        <f>ROW(A5)</f>
        <v>5</v>
      </c>
      <c r="B6">
        <v>5</v>
      </c>
      <c r="C6">
        <v>2</v>
      </c>
      <c r="D6" t="s">
        <v>24</v>
      </c>
      <c r="E6" t="s">
        <v>42</v>
      </c>
      <c r="F6" t="s">
        <v>41</v>
      </c>
    </row>
    <row r="7" spans="1:6" x14ac:dyDescent="0.2">
      <c r="A7" s="8">
        <f>ROW(A6)</f>
        <v>6</v>
      </c>
      <c r="B7">
        <v>6</v>
      </c>
      <c r="C7">
        <v>2</v>
      </c>
      <c r="D7" t="s">
        <v>24</v>
      </c>
      <c r="E7" t="s">
        <v>43</v>
      </c>
      <c r="F7" t="s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6269-5514-D140-BF96-785EAF37DB92}">
  <dimension ref="A1:E3"/>
  <sheetViews>
    <sheetView zoomScale="120" zoomScaleNormal="120" workbookViewId="0">
      <selection activeCell="E3" sqref="E3"/>
    </sheetView>
  </sheetViews>
  <sheetFormatPr baseColWidth="10" defaultRowHeight="16" x14ac:dyDescent="0.2"/>
  <cols>
    <col min="2" max="2" width="14.1640625" customWidth="1"/>
    <col min="4" max="4" width="18.33203125" bestFit="1" customWidth="1"/>
    <col min="5" max="5" width="13.83203125" bestFit="1" customWidth="1"/>
  </cols>
  <sheetData>
    <row r="1" spans="1:5" x14ac:dyDescent="0.2">
      <c r="A1" s="1" t="s">
        <v>14</v>
      </c>
      <c r="B1" s="1" t="s">
        <v>27</v>
      </c>
      <c r="C1" s="1" t="s">
        <v>6</v>
      </c>
      <c r="D1" s="1" t="s">
        <v>7</v>
      </c>
      <c r="E1" s="1" t="s">
        <v>8</v>
      </c>
    </row>
    <row r="2" spans="1:5" x14ac:dyDescent="0.2">
      <c r="A2">
        <f t="shared" ref="A2:A3" si="0">ROW(A1)</f>
        <v>1</v>
      </c>
      <c r="B2" t="s">
        <v>11</v>
      </c>
      <c r="C2" t="s">
        <v>12</v>
      </c>
      <c r="D2" t="s">
        <v>22</v>
      </c>
      <c r="E2" t="s">
        <v>26</v>
      </c>
    </row>
    <row r="3" spans="1:5" x14ac:dyDescent="0.2">
      <c r="A3">
        <f t="shared" si="0"/>
        <v>2</v>
      </c>
      <c r="B3" t="s">
        <v>10</v>
      </c>
      <c r="C3" t="s">
        <v>45</v>
      </c>
      <c r="D3" t="s">
        <v>22</v>
      </c>
      <c r="E3" t="s">
        <v>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2847-A063-BE43-98F9-251E017C2808}">
  <dimension ref="A1:H19"/>
  <sheetViews>
    <sheetView zoomScale="120" zoomScaleNormal="120" workbookViewId="0">
      <selection activeCell="G3" sqref="G3"/>
    </sheetView>
  </sheetViews>
  <sheetFormatPr baseColWidth="10" defaultRowHeight="16" x14ac:dyDescent="0.2"/>
  <cols>
    <col min="1" max="1" width="13.33203125" bestFit="1" customWidth="1"/>
    <col min="2" max="2" width="13.33203125" customWidth="1"/>
    <col min="3" max="3" width="21.33203125" style="5" bestFit="1" customWidth="1"/>
    <col min="4" max="4" width="17" customWidth="1"/>
    <col min="7" max="7" width="14.6640625" bestFit="1" customWidth="1"/>
    <col min="8" max="8" width="19" bestFit="1" customWidth="1"/>
  </cols>
  <sheetData>
    <row r="1" spans="1:8" x14ac:dyDescent="0.2">
      <c r="A1" s="1" t="s">
        <v>19</v>
      </c>
      <c r="B1" s="1" t="s">
        <v>31</v>
      </c>
      <c r="C1" s="4" t="s">
        <v>33</v>
      </c>
      <c r="D1" s="4" t="s">
        <v>21</v>
      </c>
      <c r="E1" s="4" t="s">
        <v>15</v>
      </c>
      <c r="F1" s="4" t="s">
        <v>16</v>
      </c>
      <c r="G1" s="4" t="s">
        <v>17</v>
      </c>
      <c r="H1" s="4" t="s">
        <v>34</v>
      </c>
    </row>
    <row r="2" spans="1:8" x14ac:dyDescent="0.2">
      <c r="A2">
        <v>1</v>
      </c>
      <c r="B2">
        <v>1</v>
      </c>
      <c r="C2" s="5">
        <v>0.3</v>
      </c>
      <c r="D2" s="5">
        <v>0.4</v>
      </c>
      <c r="E2" s="5">
        <v>0.2</v>
      </c>
      <c r="F2" s="5">
        <v>0.1</v>
      </c>
      <c r="G2" s="5">
        <v>0.3</v>
      </c>
      <c r="H2" s="5">
        <f>(DimRisk[[#This Row],[Check1]]+DimRisk[[#This Row],[Check2]]+DimRisk[[#This Row],[Check3]]) /4</f>
        <v>0.15000000000000002</v>
      </c>
    </row>
    <row r="3" spans="1:8" x14ac:dyDescent="0.2">
      <c r="A3">
        <v>1</v>
      </c>
      <c r="B3">
        <v>2</v>
      </c>
      <c r="C3" s="5">
        <v>0.2</v>
      </c>
      <c r="D3" s="5">
        <v>0.3</v>
      </c>
      <c r="E3" s="5">
        <v>0.25</v>
      </c>
      <c r="F3" s="5">
        <v>0.15</v>
      </c>
      <c r="G3" s="5">
        <v>0.5</v>
      </c>
      <c r="H3" s="5">
        <f>(DimRisk[[#This Row],[Check1]]+DimRisk[[#This Row],[Check2]]+DimRisk[[#This Row],[Check3]]) /4</f>
        <v>0.22500000000000001</v>
      </c>
    </row>
    <row r="4" spans="1:8" x14ac:dyDescent="0.2">
      <c r="A4">
        <v>1</v>
      </c>
      <c r="B4">
        <v>3</v>
      </c>
      <c r="C4" s="5">
        <v>0.15</v>
      </c>
      <c r="D4" s="7">
        <v>0.5</v>
      </c>
      <c r="E4" s="5">
        <v>0.3</v>
      </c>
      <c r="F4" s="5">
        <v>0.1</v>
      </c>
      <c r="G4" s="5">
        <v>0.4</v>
      </c>
      <c r="H4" s="5">
        <f>(DimRisk[[#This Row],[Check1]]+DimRisk[[#This Row],[Check2]]+DimRisk[[#This Row],[Check3]]) /4</f>
        <v>0.2</v>
      </c>
    </row>
    <row r="5" spans="1:8" x14ac:dyDescent="0.2">
      <c r="A5">
        <v>2</v>
      </c>
      <c r="B5">
        <v>1</v>
      </c>
      <c r="C5" s="5">
        <v>0.3</v>
      </c>
      <c r="D5" s="5">
        <v>0.7</v>
      </c>
      <c r="E5" s="5">
        <v>0.4</v>
      </c>
      <c r="F5" s="5">
        <v>0.15</v>
      </c>
      <c r="G5" s="5">
        <v>0.6</v>
      </c>
      <c r="H5" s="5">
        <f>(DimRisk[[#This Row],[Check1]]+DimRisk[[#This Row],[Check2]]+DimRisk[[#This Row],[Check3]]) /4</f>
        <v>0.28749999999999998</v>
      </c>
    </row>
    <row r="6" spans="1:8" x14ac:dyDescent="0.2">
      <c r="A6">
        <v>2</v>
      </c>
      <c r="B6">
        <v>2</v>
      </c>
      <c r="C6" s="5">
        <v>0.45</v>
      </c>
      <c r="D6" s="5">
        <v>0.6</v>
      </c>
      <c r="E6" s="5">
        <v>0.25</v>
      </c>
      <c r="F6" s="5">
        <v>0.2</v>
      </c>
      <c r="G6" s="5">
        <v>0.55000000000000004</v>
      </c>
      <c r="H6" s="5">
        <f>(DimRisk[[#This Row],[Check1]]+DimRisk[[#This Row],[Check2]]+DimRisk[[#This Row],[Check3]]) /4</f>
        <v>0.25</v>
      </c>
    </row>
    <row r="7" spans="1:8" x14ac:dyDescent="0.2">
      <c r="A7">
        <v>2</v>
      </c>
      <c r="B7">
        <v>3</v>
      </c>
      <c r="C7" s="5">
        <v>0.5</v>
      </c>
      <c r="D7" s="5">
        <v>0.5</v>
      </c>
      <c r="E7" s="5">
        <v>0.1</v>
      </c>
      <c r="F7" s="5">
        <v>0.15</v>
      </c>
      <c r="G7" s="5">
        <v>0.55000000000000004</v>
      </c>
      <c r="H7" s="5">
        <f>(DimRisk[[#This Row],[Check1]]+DimRisk[[#This Row],[Check2]]+DimRisk[[#This Row],[Check3]]) /4</f>
        <v>0.2</v>
      </c>
    </row>
    <row r="8" spans="1:8" x14ac:dyDescent="0.2">
      <c r="A8">
        <v>3</v>
      </c>
      <c r="B8">
        <v>1</v>
      </c>
      <c r="C8" s="5">
        <v>0.2</v>
      </c>
      <c r="D8" s="5">
        <v>0.2</v>
      </c>
      <c r="E8" s="5">
        <v>0.3</v>
      </c>
      <c r="F8" s="5">
        <v>0.2</v>
      </c>
      <c r="G8" s="5">
        <v>0.25</v>
      </c>
      <c r="H8" s="9">
        <f>(DimRisk[[#This Row],[Check1]]+DimRisk[[#This Row],[Check2]]+DimRisk[[#This Row],[Check3]]) /4</f>
        <v>0.1875</v>
      </c>
    </row>
    <row r="9" spans="1:8" x14ac:dyDescent="0.2">
      <c r="A9">
        <v>3</v>
      </c>
      <c r="B9">
        <v>2</v>
      </c>
      <c r="C9" s="5">
        <v>0.3</v>
      </c>
      <c r="D9" s="5">
        <v>0.15</v>
      </c>
      <c r="E9" s="5">
        <v>0.7</v>
      </c>
      <c r="F9" s="7">
        <v>0.3</v>
      </c>
      <c r="G9" s="5">
        <v>0.45</v>
      </c>
      <c r="H9" s="9">
        <f>(DimRisk[[#This Row],[Check1]]+DimRisk[[#This Row],[Check2]]+DimRisk[[#This Row],[Check3]]) /4</f>
        <v>0.36249999999999999</v>
      </c>
    </row>
    <row r="10" spans="1:8" x14ac:dyDescent="0.2">
      <c r="A10">
        <v>3</v>
      </c>
      <c r="B10">
        <v>3</v>
      </c>
      <c r="C10" s="5">
        <v>0.15</v>
      </c>
      <c r="D10" s="5">
        <v>0.3</v>
      </c>
      <c r="E10" s="5">
        <v>0.8</v>
      </c>
      <c r="F10" s="5">
        <v>0.4</v>
      </c>
      <c r="G10" s="5">
        <v>0.55000000000000004</v>
      </c>
      <c r="H10" s="9">
        <f>(DimRisk[[#This Row],[Check1]]+DimRisk[[#This Row],[Check2]]+DimRisk[[#This Row],[Check3]]) /4</f>
        <v>0.43750000000000006</v>
      </c>
    </row>
    <row r="11" spans="1:8" x14ac:dyDescent="0.2">
      <c r="A11">
        <v>4</v>
      </c>
      <c r="B11">
        <v>1</v>
      </c>
      <c r="C11" s="5">
        <v>0.2</v>
      </c>
      <c r="D11" s="5">
        <v>0.5</v>
      </c>
      <c r="E11" s="5">
        <v>0.5</v>
      </c>
      <c r="F11" s="5">
        <v>0.25</v>
      </c>
      <c r="G11" s="5">
        <v>0.3</v>
      </c>
      <c r="H11" s="9">
        <f>(DimRisk[[#This Row],[Check1]]+DimRisk[[#This Row],[Check2]]+DimRisk[[#This Row],[Check3]]) /4</f>
        <v>0.26250000000000001</v>
      </c>
    </row>
    <row r="12" spans="1:8" x14ac:dyDescent="0.2">
      <c r="A12">
        <v>4</v>
      </c>
      <c r="B12">
        <v>2</v>
      </c>
      <c r="C12" s="5">
        <v>0.5</v>
      </c>
      <c r="D12" s="5">
        <v>0.6</v>
      </c>
      <c r="E12" s="5">
        <v>0.2</v>
      </c>
      <c r="F12" s="5">
        <v>0.2</v>
      </c>
      <c r="G12" s="5">
        <v>0.2</v>
      </c>
      <c r="H12" s="9">
        <f>(DimRisk[[#This Row],[Check1]]+DimRisk[[#This Row],[Check2]]+DimRisk[[#This Row],[Check3]]) /4</f>
        <v>0.15000000000000002</v>
      </c>
    </row>
    <row r="13" spans="1:8" x14ac:dyDescent="0.2">
      <c r="A13">
        <v>4</v>
      </c>
      <c r="B13">
        <v>3</v>
      </c>
      <c r="C13" s="5">
        <v>0.6</v>
      </c>
      <c r="D13" s="5">
        <v>0.7</v>
      </c>
      <c r="E13" s="5">
        <v>0.55000000000000004</v>
      </c>
      <c r="F13" s="5">
        <v>0.2</v>
      </c>
      <c r="G13" s="5">
        <v>0.15</v>
      </c>
      <c r="H13" s="9">
        <f>(DimRisk[[#This Row],[Check1]]+DimRisk[[#This Row],[Check2]]+DimRisk[[#This Row],[Check3]]) /4</f>
        <v>0.22500000000000001</v>
      </c>
    </row>
    <row r="14" spans="1:8" x14ac:dyDescent="0.2">
      <c r="A14">
        <v>5</v>
      </c>
      <c r="B14">
        <v>1</v>
      </c>
      <c r="C14" s="5">
        <v>0.7</v>
      </c>
      <c r="D14" s="5">
        <v>0.8</v>
      </c>
      <c r="E14" s="5">
        <v>0.6</v>
      </c>
      <c r="F14" s="5">
        <v>0.2</v>
      </c>
      <c r="G14" s="5">
        <v>0.7</v>
      </c>
      <c r="H14" s="9">
        <f>(DimRisk[[#This Row],[Check1]]+DimRisk[[#This Row],[Check2]]+DimRisk[[#This Row],[Check3]]) /4</f>
        <v>0.375</v>
      </c>
    </row>
    <row r="15" spans="1:8" x14ac:dyDescent="0.2">
      <c r="A15">
        <v>5</v>
      </c>
      <c r="B15">
        <v>2</v>
      </c>
      <c r="C15" s="5">
        <v>0.2</v>
      </c>
      <c r="D15" s="5">
        <v>0.1</v>
      </c>
      <c r="E15" s="5">
        <v>0.1</v>
      </c>
      <c r="F15" s="5">
        <v>0.5</v>
      </c>
      <c r="G15" s="5">
        <v>0.8</v>
      </c>
      <c r="H15" s="9">
        <f>(DimRisk[[#This Row],[Check1]]+DimRisk[[#This Row],[Check2]]+DimRisk[[#This Row],[Check3]]) /4</f>
        <v>0.35</v>
      </c>
    </row>
    <row r="16" spans="1:8" x14ac:dyDescent="0.2">
      <c r="A16">
        <v>5</v>
      </c>
      <c r="B16">
        <v>3</v>
      </c>
      <c r="C16" s="5">
        <v>0.1</v>
      </c>
      <c r="D16" s="5">
        <v>0.1</v>
      </c>
      <c r="E16" s="5">
        <v>0.05</v>
      </c>
      <c r="F16" s="5">
        <v>0.2</v>
      </c>
      <c r="G16" s="5">
        <v>0.9</v>
      </c>
      <c r="H16" s="9">
        <f>(DimRisk[[#This Row],[Check1]]+DimRisk[[#This Row],[Check2]]+DimRisk[[#This Row],[Check3]]) /4</f>
        <v>0.28749999999999998</v>
      </c>
    </row>
    <row r="17" spans="1:8" x14ac:dyDescent="0.2">
      <c r="A17">
        <v>6</v>
      </c>
      <c r="B17">
        <v>1</v>
      </c>
      <c r="C17" s="5">
        <v>0.2</v>
      </c>
      <c r="D17" s="5">
        <v>0.5</v>
      </c>
      <c r="E17" s="5">
        <v>0.4</v>
      </c>
      <c r="F17" s="5">
        <v>0.3</v>
      </c>
      <c r="G17" s="5">
        <v>0.5</v>
      </c>
      <c r="H17" s="9">
        <f>(DimRisk[[#This Row],[Check1]]+DimRisk[[#This Row],[Check2]]+DimRisk[[#This Row],[Check3]]) /4</f>
        <v>0.3</v>
      </c>
    </row>
    <row r="18" spans="1:8" x14ac:dyDescent="0.2">
      <c r="A18">
        <v>6</v>
      </c>
      <c r="B18">
        <v>2</v>
      </c>
      <c r="C18" s="5">
        <v>0.7</v>
      </c>
      <c r="D18" s="5">
        <v>0.6</v>
      </c>
      <c r="E18" s="5">
        <v>0.2</v>
      </c>
      <c r="F18" s="5">
        <v>0.25</v>
      </c>
      <c r="G18" s="5">
        <v>0.7</v>
      </c>
      <c r="H18" s="9">
        <f>(DimRisk[[#This Row],[Check1]]+DimRisk[[#This Row],[Check2]]+DimRisk[[#This Row],[Check3]]) /4</f>
        <v>0.28749999999999998</v>
      </c>
    </row>
    <row r="19" spans="1:8" x14ac:dyDescent="0.2">
      <c r="A19">
        <v>6</v>
      </c>
      <c r="B19">
        <v>3</v>
      </c>
      <c r="C19" s="5">
        <v>0.8</v>
      </c>
      <c r="D19" s="5">
        <v>0.65</v>
      </c>
      <c r="E19" s="5">
        <v>0.15</v>
      </c>
      <c r="F19" s="5">
        <v>0.5</v>
      </c>
      <c r="G19" s="5">
        <v>0.7</v>
      </c>
      <c r="H19" s="9">
        <f>(DimRisk[[#This Row],[Check1]]+DimRisk[[#This Row],[Check2]]+DimRisk[[#This Row],[Check3]]) /4</f>
        <v>0.33750000000000002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FactLoan</vt:lpstr>
      <vt:lpstr>DimKPI</vt:lpstr>
      <vt:lpstr>DimAgency</vt:lpstr>
      <vt:lpstr>FactPayoff</vt:lpstr>
      <vt:lpstr>DimCustomer</vt:lpstr>
      <vt:lpstr>DimSector</vt:lpstr>
      <vt:lpstr>DimRisk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2019-12-04T13:41:26Z</dcterms:created>
  <dcterms:modified xsi:type="dcterms:W3CDTF">2019-12-04T15:55:40Z</dcterms:modified>
</cp:coreProperties>
</file>