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Entity Taxonomy" sheetId="2" r:id="rId5"/>
    <sheet state="visible" name="Allowed Entity Category Values" sheetId="3" r:id="rId6"/>
    <sheet state="visible" name="AWS Asset Coverage" sheetId="4" r:id="rId7"/>
    <sheet state="visible" name="Azure Asset Coverage" sheetId="5" r:id="rId8"/>
    <sheet state="visible" name="GCP Asset Coverage" sheetId="6" r:id="rId9"/>
    <sheet state="visible" name="Azure Assets" sheetId="7" r:id="rId10"/>
    <sheet state="visible" name="GCP Assets" sheetId="8" r:id="rId11"/>
    <sheet state="visible" name="Okta Assets" sheetId="9" r:id="rId12"/>
    <sheet state="visible" name="Google Workspace" sheetId="10" r:id="rId13"/>
    <sheet state="visible" name="k8s" sheetId="11" r:id="rId14"/>
    <sheet state="visible" name="Asset Inventory Integration Fie" sheetId="12" r:id="rId15"/>
    <sheet state="visible" name="Prioritized AWS events for Mapp" sheetId="13" r:id="rId16"/>
    <sheet state="visible" name="RAW list of all cloud services" sheetId="14" r:id="rId17"/>
    <sheet state="visible" name="Copy of Default Entity Fields" sheetId="15" r:id="rId18"/>
    <sheet state="visible" name="Copy of EntityAsset Icons" sheetId="16" r:id="rId19"/>
  </sheets>
  <definedNames>
    <definedName hidden="1" localSheetId="1" name="_xlnm._FilterDatabase">'Entity Taxonomy'!$A$1:$C$2192</definedName>
    <definedName hidden="1" localSheetId="2" name="_xlnm._FilterDatabase">'Allowed Entity Category Values'!$A$1:$A$2192</definedName>
    <definedName hidden="1" localSheetId="3" name="_xlnm._FilterDatabase">'AWS Asset Coverage'!$A$1:$Y$86</definedName>
    <definedName hidden="1" localSheetId="4" name="_xlnm._FilterDatabase">'Azure Asset Coverage'!$A$1:$Y$86</definedName>
    <definedName hidden="1" localSheetId="5" name="_xlnm._FilterDatabase">'GCP Asset Coverage'!$A$1:$Y$86</definedName>
    <definedName hidden="1" localSheetId="13" name="_xlnm._FilterDatabase">'RAW list of all cloud services'!$A$1:$E$115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Waiting for ECS
	-Oren Zohar</t>
      </text>
    </comment>
    <comment authorId="0" ref="C2">
      <text>
        <t xml:space="preserve">Waiting for ECS
	-Oren Zohar</t>
      </text>
    </comment>
    <comment authorId="0" ref="C3">
      <text>
        <t xml:space="preserve">Waiting for ECS
	-Oren Zohar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
      <text>
        <t xml:space="preserve">Instead of the entity type values in column B (what the asset integration populates currently), use the entity type values in column C
	-Tinsae Erkailo</t>
      </text>
    </comment>
    <comment authorId="0" ref="E24">
      <text>
        <t xml:space="preserve">populate user.* field if iam role data is available
	-Tinsae Erkailo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8">
      <text>
        <t xml:space="preserve">https://docs.google.com/spreadsheets/d/13n-GVq8XYS1Xk13j29aW2EJ9s9dP4zeDU1DYxerVuSY/edit?gid=2063957675#gid=2063957675
	-Romulo Farias
view set of allowed values here: https://docs.google.com/spreadsheets/d/1TO4EtqTYcaW-yPCLcTVkp2PC97HYLwCUz6rvSAfwmtI/edit?gid=1667874508#gid=1667874508
	-Tinsae Erkailo</t>
      </text>
    </comment>
    <comment authorId="0" ref="C6">
      <text>
        <t xml:space="preserve">https://docs.google.com/spreadsheets/d/13n-GVq8XYS1Xk13j29aW2EJ9s9dP4zeDU1DYxerVuSY/edit?gid=2063957675#gid=2063957675
	-Romulo Farias
view set of allowed values here: https://docs.google.com/spreadsheets/d/1TO4EtqTYcaW-yPCLcTVkp2PC97HYLwCUz6rvSAfwmtI/edit?gid=1667874508#gid=1667874508
	-Tinsae Erkailo</t>
      </text>
    </comment>
    <comment authorId="0" ref="C2">
      <text>
        <t xml:space="preserve">Look at https://docs.google.com/spreadsheets/d/1SzUm-9o3qADr0iHyqTyWqT5t65J0OdyNkRVilt8kIiY/edit?gid=1686698588#gid=1686698588 for fields
1 total reaction
Tinsae Erkailo reacted with ✅ at 2024-12-17 00:34 AM
	-Romulo Farias</t>
      </text>
    </comment>
  </commentList>
</comments>
</file>

<file path=xl/sharedStrings.xml><?xml version="1.0" encoding="utf-8"?>
<sst xmlns="http://schemas.openxmlformats.org/spreadsheetml/2006/main" count="7876" uniqueCount="3799">
  <si>
    <t>Integration</t>
  </si>
  <si>
    <t>Related.entity</t>
  </si>
  <si>
    <t>Actor and Target</t>
  </si>
  <si>
    <t>entities.metadata.&lt;ID&gt;.</t>
  </si>
  <si>
    <t>Entities.keyword (one pipeline for all?)</t>
  </si>
  <si>
    <t>cloudTrail</t>
  </si>
  <si>
    <t>Partially</t>
  </si>
  <si>
    <t>Under Review</t>
  </si>
  <si>
    <t>No</t>
  </si>
  <si>
    <t>okta</t>
  </si>
  <si>
    <t>Blocked</t>
  </si>
  <si>
    <t>AWS Asset inventory</t>
  </si>
  <si>
    <t>N/A</t>
  </si>
  <si>
    <t>Azure Asset Inventory</t>
  </si>
  <si>
    <t>GCP Asset Inventory</t>
  </si>
  <si>
    <t>Yes</t>
  </si>
  <si>
    <t>CSPM</t>
  </si>
  <si>
    <t>GCP audit</t>
  </si>
  <si>
    <t>Azure Activity</t>
  </si>
  <si>
    <t>k8s audit</t>
  </si>
  <si>
    <t>Google Workspace</t>
  </si>
  <si>
    <t>Entity Category</t>
  </si>
  <si>
    <t>Entity Type</t>
  </si>
  <si>
    <t>Cloud Provider</t>
  </si>
  <si>
    <t>Unique Cloud Providers</t>
  </si>
  <si>
    <t>Total resources</t>
  </si>
  <si>
    <t>Access Management</t>
  </si>
  <si>
    <t>AWS IAM Access Key</t>
  </si>
  <si>
    <t>Alibaba RAM Access Key</t>
  </si>
  <si>
    <t>Azure Application Secret</t>
  </si>
  <si>
    <t>Azure Application Certificate</t>
  </si>
  <si>
    <t>GCP API Key</t>
  </si>
  <si>
    <t>GCP Service Account Key</t>
  </si>
  <si>
    <t>Linode Object Storage Bucket Key</t>
  </si>
  <si>
    <t>Linode Token</t>
  </si>
  <si>
    <t>OCI API Key</t>
  </si>
  <si>
    <t>OCI Auth Token</t>
  </si>
  <si>
    <t>OCI Customer Secret Key</t>
  </si>
  <si>
    <t>Okta API Token</t>
  </si>
  <si>
    <t>AWS Lightsail Bucket Role</t>
  </si>
  <si>
    <t>AWS SSO Role</t>
  </si>
  <si>
    <t>Azure RoleDefinition BuiltIn Role</t>
  </si>
  <si>
    <t>Azure RoleDefinition Custom Role</t>
  </si>
  <si>
    <t>Azure RoleDefinition Microsoft Entra ID BuiltIn Role</t>
  </si>
  <si>
    <t>Azure RoleDefinition Microsoft Entra ID Custom Role</t>
  </si>
  <si>
    <t>Azure RoleDefinition App Role</t>
  </si>
  <si>
    <t>Azure Microsoft Entra ID Role</t>
  </si>
  <si>
    <t>Azure Key Vault Role</t>
  </si>
  <si>
    <t>AzureDevOps Role</t>
  </si>
  <si>
    <t>GCP Google Workspace Access Role</t>
  </si>
  <si>
    <t>GCP Access Role</t>
  </si>
  <si>
    <t>GitHub Managed Organization Role</t>
  </si>
  <si>
    <t>GitHub Custom Organization Role</t>
  </si>
  <si>
    <t>GitHub Managed Repository Role</t>
  </si>
  <si>
    <t>GitHub Custom Repository Role</t>
  </si>
  <si>
    <t>GitLab Managed Project Role</t>
  </si>
  <si>
    <t>GitLab Managed Group Role</t>
  </si>
  <si>
    <t>Kubernetes Cluster Role</t>
  </si>
  <si>
    <t>Kubernetes Role</t>
  </si>
  <si>
    <t>Kubernetes to Cloud Role</t>
  </si>
  <si>
    <t>Kubernetes from Cloud Role</t>
  </si>
  <si>
    <t>Okta Application Role</t>
  </si>
  <si>
    <t>AWS IAM Principal Policy Account Level Access Role Binding</t>
  </si>
  <si>
    <t>AWS IAM Principal Policy Resource Level Access Role Binding</t>
  </si>
  <si>
    <t>AWS IAM Resource Policy Resource Level Access Role Binding</t>
  </si>
  <si>
    <t>AWS IAM Resource Policy Resource Level Access Role Binding Delegation</t>
  </si>
  <si>
    <t>AWS IAM Resource Policy Resource Level Access Role Binding Same Account Not Delegation</t>
  </si>
  <si>
    <t>AWS IAM Resource Policy Resource Level Access Role Binding Without Inheritance</t>
  </si>
  <si>
    <t>AWS AWS SSO to Role Binding</t>
  </si>
  <si>
    <t>AWS S3 ACL</t>
  </si>
  <si>
    <t>Azure Binding</t>
  </si>
  <si>
    <t>Azure Microsoft Entra ID Binding</t>
  </si>
  <si>
    <t>Azure Microsoft Entra ID Eligible Binding</t>
  </si>
  <si>
    <t>Azure Microsoft Entra ID Scheduled Binding</t>
  </si>
  <si>
    <t>Azure Application Role Binding</t>
  </si>
  <si>
    <t>Azure KeyVault Access Policy Entry</t>
  </si>
  <si>
    <t>Azure Eligible Binding</t>
  </si>
  <si>
    <t>Azure Azure to AWS Binding</t>
  </si>
  <si>
    <t>AzureDevOps Role Binding</t>
  </si>
  <si>
    <t>GCP Google Workspace Access Role Binding</t>
  </si>
  <si>
    <t>GCP Access Role Binding</t>
  </si>
  <si>
    <t>GitHub Role Binding</t>
  </si>
  <si>
    <t>GitLab Role Binding</t>
  </si>
  <si>
    <t>Kubernetes Cluster Role Binding</t>
  </si>
  <si>
    <t>Kubernetes Role Binding</t>
  </si>
  <si>
    <t>Kubernetes to Cloud Role Binding</t>
  </si>
  <si>
    <t>Kubernetes from Cloud Role Binding</t>
  </si>
  <si>
    <t>Okta Application Role Binding</t>
  </si>
  <si>
    <t>Okta SAML Role Binding</t>
  </si>
  <si>
    <t>Okta Sign In Role Binding</t>
  </si>
  <si>
    <t>AWS Permission</t>
  </si>
  <si>
    <t>Azure Role Claim</t>
  </si>
  <si>
    <t>Azure Microsoft Entra ID Permission</t>
  </si>
  <si>
    <t>Azure Delegated Permission Scope Admin Consent</t>
  </si>
  <si>
    <t>Azure Delegated Permission Scope User Consent</t>
  </si>
  <si>
    <t>Azure Key Vault Permission</t>
  </si>
  <si>
    <t>Azure Permission</t>
  </si>
  <si>
    <t>AzureDevOps Permission</t>
  </si>
  <si>
    <t>GCP Google Workspace Permission</t>
  </si>
  <si>
    <t>GCP Permission</t>
  </si>
  <si>
    <t>GitHub Permission</t>
  </si>
  <si>
    <t>GitLab Permission</t>
  </si>
  <si>
    <t>Kubernetes Permission</t>
  </si>
  <si>
    <t>OCI Permission</t>
  </si>
  <si>
    <t>Okta Role Claim</t>
  </si>
  <si>
    <t>Okta Permission</t>
  </si>
  <si>
    <t>Okta Oauth Scope</t>
  </si>
  <si>
    <t>Azure Conditional Access Policy</t>
  </si>
  <si>
    <t>Okta Global Session Policy</t>
  </si>
  <si>
    <t>Okta Password Policy</t>
  </si>
  <si>
    <t>Okta MFA Enrollment Policy</t>
  </si>
  <si>
    <t>Okta Identity Providers Routing Rule</t>
  </si>
  <si>
    <t>Okta Authentication Policies</t>
  </si>
  <si>
    <t>Okta Profile Enrollment Policy</t>
  </si>
  <si>
    <t>Okta Continuous Access Policy</t>
  </si>
  <si>
    <t>Okta Entity Risk Policy</t>
  </si>
  <si>
    <t>AWS KMS Encryption Key</t>
  </si>
  <si>
    <t>AWS Payment Cryptography Key</t>
  </si>
  <si>
    <t>Azure Key Vault Key</t>
  </si>
  <si>
    <t>Azure Key Vault Managed HSM Key</t>
  </si>
  <si>
    <t>GCP KMS Key</t>
  </si>
  <si>
    <t>OCI Master Encryption Key</t>
  </si>
  <si>
    <t>AWS IAM Assumed Role Policy</t>
  </si>
  <si>
    <t>AWS IAM AWS Managed Policy</t>
  </si>
  <si>
    <t>AWS IAM Customer Managed Policy</t>
  </si>
  <si>
    <t>AWS IAM Inline Policy</t>
  </si>
  <si>
    <t>AWS IAM Resource Policy</t>
  </si>
  <si>
    <t>AWS IAM Fake Resource Policy</t>
  </si>
  <si>
    <t>AWS Vault Lock Policy</t>
  </si>
  <si>
    <t>AWS IAM Root User Policy</t>
  </si>
  <si>
    <t>AWS IAM Service Control Policy (SCP)</t>
  </si>
  <si>
    <t>Alibaba RAM Policy</t>
  </si>
  <si>
    <t>Alibaba RAM Role Trust Policy</t>
  </si>
  <si>
    <t>Account</t>
  </si>
  <si>
    <t>AWS Account</t>
  </si>
  <si>
    <t>Alibaba Account</t>
  </si>
  <si>
    <t>Azure Subscription</t>
  </si>
  <si>
    <t>Cloudflare Account</t>
  </si>
  <si>
    <t>GCP Project</t>
  </si>
  <si>
    <t>Linode Account</t>
  </si>
  <si>
    <t>OCI Compartment</t>
  </si>
  <si>
    <t>Self-Hosted Customer-Defined Account</t>
  </si>
  <si>
    <t>vSphere Datacenter</t>
  </si>
  <si>
    <t>AI Dataset</t>
  </si>
  <si>
    <t>AWS Bedrock Knowledge base</t>
  </si>
  <si>
    <t>Azure OpenAI File</t>
  </si>
  <si>
    <t>GCP Vertex AI Dataset</t>
  </si>
  <si>
    <t>GCP Vertex AI Agent Data Store</t>
  </si>
  <si>
    <t>OpenAI File</t>
  </si>
  <si>
    <t>AI Extension</t>
  </si>
  <si>
    <t>AWS Transcribe Medical Vocabulary</t>
  </si>
  <si>
    <t>AWS Transcribe Custom Vocabulary</t>
  </si>
  <si>
    <t>AWS Textract Adapter</t>
  </si>
  <si>
    <t>OpenAI Action</t>
  </si>
  <si>
    <t>AI Model</t>
  </si>
  <si>
    <t>AWS Comprehend Document Classifier Version</t>
  </si>
  <si>
    <t>AWS Comprehend Entity Recognizer Version</t>
  </si>
  <si>
    <t>AWS SageMaker Model</t>
  </si>
  <si>
    <t>AWS Bedrock Custom Model</t>
  </si>
  <si>
    <t>Azure OpenAI Model</t>
  </si>
  <si>
    <t>Hosted AI Model</t>
  </si>
  <si>
    <t>GCP Vertex AI Model</t>
  </si>
  <si>
    <t>OpenAI Model</t>
  </si>
  <si>
    <t>AI Pipeline</t>
  </si>
  <si>
    <t>AWS Transcribe Transcription Job</t>
  </si>
  <si>
    <t>AWS Comprehend Flywheel</t>
  </si>
  <si>
    <t>AWS Rekognition Stream Processor</t>
  </si>
  <si>
    <t>AWS SageMaker Training Job</t>
  </si>
  <si>
    <t>AWS SageMaker Batch Transform Job</t>
  </si>
  <si>
    <t>AWS Transcribe Post-call Analytics Job</t>
  </si>
  <si>
    <t>AWS Transcribe Medical Transcription Job</t>
  </si>
  <si>
    <t>Azure OpenAI Fine Tuning Job</t>
  </si>
  <si>
    <t>GCP Vertex AI Batch Prediction Job</t>
  </si>
  <si>
    <t>GCP Vertex AI Training</t>
  </si>
  <si>
    <t>GCP Vertex AI Pipeline Run</t>
  </si>
  <si>
    <t>GCP Vertex AI Hyperparameter Tuning Job</t>
  </si>
  <si>
    <t>GCP Vertex AI Custom Job</t>
  </si>
  <si>
    <t>OpenAI Fine Tuning Job</t>
  </si>
  <si>
    <t>AI Service</t>
  </si>
  <si>
    <t>AWS Fraud Detector</t>
  </si>
  <si>
    <t>AWS SageMaker Endpoint</t>
  </si>
  <si>
    <t>AWS Bedrock Agent</t>
  </si>
  <si>
    <t>AWS Q Business Application</t>
  </si>
  <si>
    <t>AWS Transcribe Language Model</t>
  </si>
  <si>
    <t>Azure OpenAI Assistant</t>
  </si>
  <si>
    <t>GCP Vertex AI Endpoint</t>
  </si>
  <si>
    <t>GCP Vertex AI Agent App</t>
  </si>
  <si>
    <t>OpenAI Assistant</t>
  </si>
  <si>
    <t>OpenAI CustomGPT</t>
  </si>
  <si>
    <t>API Gateway</t>
  </si>
  <si>
    <t>AWS API Gateway</t>
  </si>
  <si>
    <t>AWS API Gateway V2</t>
  </si>
  <si>
    <t>Azure API Management</t>
  </si>
  <si>
    <t>GCP Service Management</t>
  </si>
  <si>
    <t>Backup Service</t>
  </si>
  <si>
    <t>AWS Backup Vault</t>
  </si>
  <si>
    <t>Azure Backup Vault</t>
  </si>
  <si>
    <t>Azure Recovery Services Vault</t>
  </si>
  <si>
    <t>Call Center Service</t>
  </si>
  <si>
    <t>AWS Connect Instance</t>
  </si>
  <si>
    <t>AWS Voice ID Domain</t>
  </si>
  <si>
    <t>CDN</t>
  </si>
  <si>
    <t>AWS CloudFront Distribution</t>
  </si>
  <si>
    <t>Azure CDN Profile</t>
  </si>
  <si>
    <t>Azure Front Door Classic</t>
  </si>
  <si>
    <t>Azure Front Door Standard/Premium</t>
  </si>
  <si>
    <t>Ci Runner</t>
  </si>
  <si>
    <t>AzureDevOps Agent</t>
  </si>
  <si>
    <t>GitHub Runner</t>
  </si>
  <si>
    <t>Ci Runner Config</t>
  </si>
  <si>
    <t>AzureDevOps Agent Configuration</t>
  </si>
  <si>
    <t>GitHub Runner Configuration</t>
  </si>
  <si>
    <t>Cicd Service</t>
  </si>
  <si>
    <t>AWS CodeBuild Project</t>
  </si>
  <si>
    <t>AWS CodePipeline Pipeline</t>
  </si>
  <si>
    <t>AWS CodeDeploy Application</t>
  </si>
  <si>
    <t>AWS CodeDeploy Deployment Group</t>
  </si>
  <si>
    <t>AWS CodeConnections Host</t>
  </si>
  <si>
    <t>Config Map</t>
  </si>
  <si>
    <t>Kubernetes Config Map</t>
  </si>
  <si>
    <t>Container</t>
  </si>
  <si>
    <t>AWS ECS Container</t>
  </si>
  <si>
    <t>Azure ACA Container</t>
  </si>
  <si>
    <t>Azure ACI Container</t>
  </si>
  <si>
    <t>Hosted Container</t>
  </si>
  <si>
    <t>Kubernetes Container</t>
  </si>
  <si>
    <t>Container Group</t>
  </si>
  <si>
    <t>AWS ECS Task</t>
  </si>
  <si>
    <t>Azure Container Apps Replica</t>
  </si>
  <si>
    <t>Azure Container Instance Group</t>
  </si>
  <si>
    <t>Container Image</t>
  </si>
  <si>
    <t>AWS ECR Image</t>
  </si>
  <si>
    <t>Azure Container Image</t>
  </si>
  <si>
    <t>Base Image</t>
  </si>
  <si>
    <t>Hosted Container Image</t>
  </si>
  <si>
    <t>Docker Hub Container Image</t>
  </si>
  <si>
    <t>JFrog Artifactory Container Image</t>
  </si>
  <si>
    <t>GCP Artifact Registry Docker Image</t>
  </si>
  <si>
    <t>GCP GCR Container Image</t>
  </si>
  <si>
    <t>Container Registry</t>
  </si>
  <si>
    <t>AWS Elastic Container Registry (ECR)</t>
  </si>
  <si>
    <t>AWS Public Elastic Container Registry (Public ECR)</t>
  </si>
  <si>
    <t>Azure Container Registry (ACR)</t>
  </si>
  <si>
    <t>Hosted Container Registry</t>
  </si>
  <si>
    <t>Docker Hub Organization</t>
  </si>
  <si>
    <t>JFrog Artifactory Repository</t>
  </si>
  <si>
    <t>GCP Google Artifact Registry (GAR)</t>
  </si>
  <si>
    <t>GCP GCR Registry</t>
  </si>
  <si>
    <t>Container Repository</t>
  </si>
  <si>
    <t>AWS Private ECR Repository</t>
  </si>
  <si>
    <t>AWS Public ECR Repository</t>
  </si>
  <si>
    <t>Azure Container Repository</t>
  </si>
  <si>
    <t>Hosted Container Repository</t>
  </si>
  <si>
    <t>Docker Hub Repository</t>
  </si>
  <si>
    <t>JFrog Artifactory Container Package</t>
  </si>
  <si>
    <t>GCP Google Artifact Registry (GAR) Repository</t>
  </si>
  <si>
    <t>GCP GCR Repository</t>
  </si>
  <si>
    <t>Container Service</t>
  </si>
  <si>
    <t>AWS Elastic Container Service (ECS)</t>
  </si>
  <si>
    <t>AWS Lightsail Container Service</t>
  </si>
  <si>
    <t>Azure Service Fabric Cluster</t>
  </si>
  <si>
    <t>Azure Container App</t>
  </si>
  <si>
    <t>GCP Cloud Run Service</t>
  </si>
  <si>
    <t>Controller Revision</t>
  </si>
  <si>
    <t>Kubernetes Controller Revision</t>
  </si>
  <si>
    <t>Daemon Set</t>
  </si>
  <si>
    <t>Kubernetes Daemon Set</t>
  </si>
  <si>
    <t>Data Workflow</t>
  </si>
  <si>
    <t>AWS SSM Document</t>
  </si>
  <si>
    <t>AWS Transfer Family Server</t>
  </si>
  <si>
    <t>AWS AppFlow Flow</t>
  </si>
  <si>
    <t>AWS DataSync Task</t>
  </si>
  <si>
    <t>AWS Snow Family Job</t>
  </si>
  <si>
    <t>Azure Batch Account</t>
  </si>
  <si>
    <t>GCP Composer Environment</t>
  </si>
  <si>
    <t>GCP BigQuery Data Transfer Configuration</t>
  </si>
  <si>
    <t>Data Workload</t>
  </si>
  <si>
    <t>AWS Glue Job</t>
  </si>
  <si>
    <t>AWS Glue Crawler</t>
  </si>
  <si>
    <t>AWS Glue Development Endpoint</t>
  </si>
  <si>
    <t>AWS Kinesis Data Analytics Streaming Application</t>
  </si>
  <si>
    <t>AWS Kinesis Video Streams</t>
  </si>
  <si>
    <t>AWS Apache Airflow Environment</t>
  </si>
  <si>
    <t>AWS SageMaker Notebook</t>
  </si>
  <si>
    <t>AWS SageMaker Domain</t>
  </si>
  <si>
    <t>AWS DMS Replication Instance</t>
  </si>
  <si>
    <t>AWS OpenSearch Serverless Collection</t>
  </si>
  <si>
    <t>AWS Batch Compute Environment</t>
  </si>
  <si>
    <t>AWS Glue DataBrew Project</t>
  </si>
  <si>
    <t>AWS Translation Job</t>
  </si>
  <si>
    <t>AWS IoT Analytics Dataset</t>
  </si>
  <si>
    <t>AWS Glue DataBrew Job</t>
  </si>
  <si>
    <t>AWS Entity Resolution Matching Workflow</t>
  </si>
  <si>
    <t>AWS AWS HealthImaging Datastore</t>
  </si>
  <si>
    <t>AWS MediaConnect Flow</t>
  </si>
  <si>
    <t>Azure Cosmos DB Jupyter Notebook</t>
  </si>
  <si>
    <t>Azure Databricks Workspace</t>
  </si>
  <si>
    <t>Azure Data Factory</t>
  </si>
  <si>
    <t>Azure Machine Learning Studio Workspace</t>
  </si>
  <si>
    <t>Azure Stream Analytics Cluster</t>
  </si>
  <si>
    <t>Azure Stream Analytics Job</t>
  </si>
  <si>
    <t>Azure AI Service</t>
  </si>
  <si>
    <t>Azure Text Analytics</t>
  </si>
  <si>
    <t>Azure Speech Services</t>
  </si>
  <si>
    <t>Azure Text Translation</t>
  </si>
  <si>
    <t>Azure Immersive Reader</t>
  </si>
  <si>
    <t>Azure Metrics Advisor</t>
  </si>
  <si>
    <t>Azure Content Moderator</t>
  </si>
  <si>
    <t>Azure Form Recognizer</t>
  </si>
  <si>
    <t>Azure Ink Recognizer</t>
  </si>
  <si>
    <t>Azure Custom Vision Training</t>
  </si>
  <si>
    <t>Azure Custom Vision Prediction</t>
  </si>
  <si>
    <t>Azure Computer Vision</t>
  </si>
  <si>
    <t>Azure Health Insights</t>
  </si>
  <si>
    <t>Azure Anomaly Detector</t>
  </si>
  <si>
    <t>Azure Face</t>
  </si>
  <si>
    <t>Azure QnA Maker</t>
  </si>
  <si>
    <t>Azure Personalizer</t>
  </si>
  <si>
    <t>Azure OpenAI</t>
  </si>
  <si>
    <t>Azure Bot Service</t>
  </si>
  <si>
    <t>Azure AI Search</t>
  </si>
  <si>
    <t>GCP Dataflow Pipeline</t>
  </si>
  <si>
    <t>GCP Vertex AI User Managed Workbench</t>
  </si>
  <si>
    <t>GCP Vertex AI Managed Workbench</t>
  </si>
  <si>
    <t>Database</t>
  </si>
  <si>
    <t>AWS DynamoDB Table</t>
  </si>
  <si>
    <t>AWS ElastiCache (Memcached) Cluster</t>
  </si>
  <si>
    <t>AWS ElastiCache (Redis OSS) Cluster</t>
  </si>
  <si>
    <t>AWS RDS Aurora MySQL Cluster</t>
  </si>
  <si>
    <t>AWS RDS Aurora PostgreSQL Cluster</t>
  </si>
  <si>
    <t>AWS DocumentDB Cluster</t>
  </si>
  <si>
    <t>AWS Elastic DocumentDB Cluster</t>
  </si>
  <si>
    <t>AWS RDS MSSQL Server Cluster</t>
  </si>
  <si>
    <t>AWS RDS MariaDB Cluster</t>
  </si>
  <si>
    <t>AWS RDS MySQL Cluster</t>
  </si>
  <si>
    <t>AWS Neptune Cluster</t>
  </si>
  <si>
    <t>AWS RDS Oracle Cluster</t>
  </si>
  <si>
    <t>AWS RDS PostgreSQL Cluster</t>
  </si>
  <si>
    <t>AWS Timestream Table</t>
  </si>
  <si>
    <t>AWS Keyspaces Table</t>
  </si>
  <si>
    <t>AWS MemoryDB Cluster</t>
  </si>
  <si>
    <t>Alibaba ApsaraDB RDS MySQL Database</t>
  </si>
  <si>
    <t>Alibaba ApsaraDB RDS PostgreSQL Database</t>
  </si>
  <si>
    <t>Alibaba ApsaraDB RDS MariaDB TX Database</t>
  </si>
  <si>
    <t>Alibaba ApsaraDB RDS Microsoft SQL Server Database</t>
  </si>
  <si>
    <t>Azure Cosmos DB Cassandra Keyspace</t>
  </si>
  <si>
    <t>Azure Cosmos DB SQL Database</t>
  </si>
  <si>
    <t>Azure MariaDB Database</t>
  </si>
  <si>
    <t>Azure Cosmos DB MongoDB Collection</t>
  </si>
  <si>
    <t>Azure Database for MySQL (Database)</t>
  </si>
  <si>
    <t>Azure Database for MySQL Flexible (Database)</t>
  </si>
  <si>
    <t>Azure Database for PostgreSQL (Database)</t>
  </si>
  <si>
    <t>Azure Database for PostgreSQL Flexible (Database)</t>
  </si>
  <si>
    <t>Azure Redis Database</t>
  </si>
  <si>
    <t>Azure SQL Database</t>
  </si>
  <si>
    <t>Azure SQL Managed Instance Database</t>
  </si>
  <si>
    <t>Azure Data Explorer (Kusto) Database Instance</t>
  </si>
  <si>
    <t>Azure Redis Enterprise Database</t>
  </si>
  <si>
    <t>Azure Cosmos DB for PostgreSQL Node</t>
  </si>
  <si>
    <t>GCP Bigtable table</t>
  </si>
  <si>
    <t>GCP Cloud SQL Database</t>
  </si>
  <si>
    <t>GCP Spanner Database</t>
  </si>
  <si>
    <t>GCP Datastore Database</t>
  </si>
  <si>
    <t>GCP Firestore Database</t>
  </si>
  <si>
    <t>GCP AlloyDB Cluster</t>
  </si>
  <si>
    <t>AWS ElastiCache (Memcached) Node</t>
  </si>
  <si>
    <t>AWS ElastiCache (Redis OSS) Node</t>
  </si>
  <si>
    <t>AWS OpenSearch Domain</t>
  </si>
  <si>
    <t>AWS CloudSearch Domain</t>
  </si>
  <si>
    <t>AWS RDS Aurora MySQL Instance</t>
  </si>
  <si>
    <t>AWS RDS Aurora PostgreSQL Instance</t>
  </si>
  <si>
    <t>AWS Elastic DocumentDB Node</t>
  </si>
  <si>
    <t>AWS DocumentDB Instance</t>
  </si>
  <si>
    <t>AWS RDS MSSQL Server Instance</t>
  </si>
  <si>
    <t>AWS RDS MariaDB Instance</t>
  </si>
  <si>
    <t>AWS RDS MySQL Instance</t>
  </si>
  <si>
    <t>AWS Neptune Instance</t>
  </si>
  <si>
    <t>AWS RDS Oracle Instance</t>
  </si>
  <si>
    <t>AWS RDS PostgreSQL Instance</t>
  </si>
  <si>
    <t>AWS RDS Cluster PostgreSQL Instance</t>
  </si>
  <si>
    <t>AWS RDS Cluster MySQL Instance</t>
  </si>
  <si>
    <t>AWS Redshift Cluster</t>
  </si>
  <si>
    <t>AWS Lightsail Relational Database</t>
  </si>
  <si>
    <t>AWS QLDB Ledger</t>
  </si>
  <si>
    <t>AWS Timestream Database</t>
  </si>
  <si>
    <t>AWS Keyspace</t>
  </si>
  <si>
    <t>AWS DynamoDB Accelerator (DAX) Cache</t>
  </si>
  <si>
    <t>AWS Redshift Serverless Workgroup</t>
  </si>
  <si>
    <t>AWS MemoryDB Node</t>
  </si>
  <si>
    <t>AWS Neptune Analytics Graph</t>
  </si>
  <si>
    <t>Alibaba ApsaraDB RDS MySQL Instance</t>
  </si>
  <si>
    <t>Alibaba ApsaraDB RDS PostgreSQL Instance</t>
  </si>
  <si>
    <t>Alibaba ApsaraDB RDS MariaDB TX Instance</t>
  </si>
  <si>
    <t>Alibaba ApsaraDB RDS Microsoft SQL Server Instance</t>
  </si>
  <si>
    <t>Azure Cosmos DB Account</t>
  </si>
  <si>
    <t>Azure Database for MariaDB (Server)</t>
  </si>
  <si>
    <t>Azure Database for MySQL (Server)</t>
  </si>
  <si>
    <t>Azure Database for MySQL Flexible (Server)</t>
  </si>
  <si>
    <t>Azure Database for PostgreSQL (Server)</t>
  </si>
  <si>
    <t>Azure Database for PostgreSQL Flexible (Server)</t>
  </si>
  <si>
    <t>Azure Redis</t>
  </si>
  <si>
    <t>Azure SQL Server</t>
  </si>
  <si>
    <t>Azure SQL Managed Instance</t>
  </si>
  <si>
    <t>Azure Synapse Analytics</t>
  </si>
  <si>
    <t>Azure Data Explorer (Kusto) Cluster</t>
  </si>
  <si>
    <t>Azure SQL Virtual Machine</t>
  </si>
  <si>
    <t>Azure Redis Enterprise</t>
  </si>
  <si>
    <t>Azure Cosmos DB for PostgreSQL Cluster</t>
  </si>
  <si>
    <t>Hosted Database Server</t>
  </si>
  <si>
    <t>GCP BigQuery Dataset</t>
  </si>
  <si>
    <t>GCP Bigtable</t>
  </si>
  <si>
    <t>GCP Bigtable cluster</t>
  </si>
  <si>
    <t>GCP Cloud SQL Instance</t>
  </si>
  <si>
    <t>GCP Memorystore Memcache Instance</t>
  </si>
  <si>
    <t>GCP Memorystore Redis Instance</t>
  </si>
  <si>
    <t>GCP Spanner Instance</t>
  </si>
  <si>
    <t>GCP AlloyDB Instance</t>
  </si>
  <si>
    <t>Linode Managed MongoDB</t>
  </si>
  <si>
    <t>Linode Managed MySQL</t>
  </si>
  <si>
    <t>Linode Managed PostgreSQL</t>
  </si>
  <si>
    <t>OCI Autonomous Database</t>
  </si>
  <si>
    <t>Deployment</t>
  </si>
  <si>
    <t>Kubernetes Deployment</t>
  </si>
  <si>
    <t>Development Service</t>
  </si>
  <si>
    <t>AWS Location Map</t>
  </si>
  <si>
    <t>AWS Location Place Index</t>
  </si>
  <si>
    <t>AWS Location Route Calculator</t>
  </si>
  <si>
    <t>AWS Location Geofence Collection</t>
  </si>
  <si>
    <t>AWS Location Tracker</t>
  </si>
  <si>
    <t>AWS Location Key</t>
  </si>
  <si>
    <t>Azure Maps Account</t>
  </si>
  <si>
    <t>DNS Record</t>
  </si>
  <si>
    <t>AWS Route53 DNS Record</t>
  </si>
  <si>
    <t>Azure DNS Record Type A</t>
  </si>
  <si>
    <t>Azure Private DNS Record Type A</t>
  </si>
  <si>
    <t>Azure DNS Record Type AAAA</t>
  </si>
  <si>
    <t>Azure Private DNS Record Type AAAA</t>
  </si>
  <si>
    <t>Azure DNS Record Type CAA</t>
  </si>
  <si>
    <t>Azure DNS Record Type CNAME</t>
  </si>
  <si>
    <t>Azure Private DNS Record Type CNAME</t>
  </si>
  <si>
    <t>Azure DNS Record Type MX</t>
  </si>
  <si>
    <t>Azure Private DNS Record Type MX</t>
  </si>
  <si>
    <t>Azure DNS Record Type NS</t>
  </si>
  <si>
    <t>Azure DNS Record Type PTR</t>
  </si>
  <si>
    <t>Azure Private DNS Record Type PTR</t>
  </si>
  <si>
    <t>Azure DNS Record Type SOA</t>
  </si>
  <si>
    <t>Azure Private DNS Record Type SOA</t>
  </si>
  <si>
    <t>Azure DNS Record Type SRV</t>
  </si>
  <si>
    <t>Azure Private DNS Record Type SRV</t>
  </si>
  <si>
    <t>Azure DNS Record Type TXT</t>
  </si>
  <si>
    <t>Azure Private DNS Record Type TXT</t>
  </si>
  <si>
    <t>Cloudflare DNS Record</t>
  </si>
  <si>
    <t>GCP DNS Record Set</t>
  </si>
  <si>
    <t>Linode DNS Record</t>
  </si>
  <si>
    <t>DNS Zone</t>
  </si>
  <si>
    <t>AWS Route53 DNS Zone</t>
  </si>
  <si>
    <t>Azure DNS Zone</t>
  </si>
  <si>
    <t>Azure Private DNS Zone</t>
  </si>
  <si>
    <t>Cloudflare DNS Zone</t>
  </si>
  <si>
    <t>GCP DNS Managed Zone</t>
  </si>
  <si>
    <t>Domain</t>
  </si>
  <si>
    <t>Linode Domain</t>
  </si>
  <si>
    <t>Email Service</t>
  </si>
  <si>
    <t>AWS SES Domain Identity</t>
  </si>
  <si>
    <t>AWS SES Email Address Identity</t>
  </si>
  <si>
    <t>FaaS</t>
  </si>
  <si>
    <t>AWS Lambda Function</t>
  </si>
  <si>
    <t>AWS Lambda Function Version</t>
  </si>
  <si>
    <t>AWS Lambda Function Alias</t>
  </si>
  <si>
    <t>Azure Logic App Workflow</t>
  </si>
  <si>
    <t>Azure Function</t>
  </si>
  <si>
    <t>GCP Cloud Function</t>
  </si>
  <si>
    <t>GCP Cloud Run Revision</t>
  </si>
  <si>
    <t>FaaS Package</t>
  </si>
  <si>
    <t>AWS Lambda Layer Version</t>
  </si>
  <si>
    <t>AWS Serverless Application Repository Application</t>
  </si>
  <si>
    <t>File System Service</t>
  </si>
  <si>
    <t>AWS Elastic File System (EFS)</t>
  </si>
  <si>
    <t>AWS FSx for NetApp ONTAP</t>
  </si>
  <si>
    <t>AWS FSx for Windows File Server</t>
  </si>
  <si>
    <t>AWS FSx for Lustre</t>
  </si>
  <si>
    <t>AWS FSx for OpenZFS</t>
  </si>
  <si>
    <t>Azure File Share</t>
  </si>
  <si>
    <t>GCP FileStore</t>
  </si>
  <si>
    <t>OCI File System</t>
  </si>
  <si>
    <t>Firewall</t>
  </si>
  <si>
    <t>AWS Network ACL</t>
  </si>
  <si>
    <t>AWS EC2 Security Group</t>
  </si>
  <si>
    <t>AWS Shield Protection</t>
  </si>
  <si>
    <t>AWS WAF Web ACL</t>
  </si>
  <si>
    <t>Alibaba Security Group</t>
  </si>
  <si>
    <t>Azure Network Security Group (NSG)</t>
  </si>
  <si>
    <t>Azure WAF Policy - Application Gateway</t>
  </si>
  <si>
    <t>Azure WAF Policy - CDN</t>
  </si>
  <si>
    <t>Azure WAF Policy - Front Door</t>
  </si>
  <si>
    <t>GCP Cloud Armor Policy</t>
  </si>
  <si>
    <t>GCP Firewall</t>
  </si>
  <si>
    <t>GCP App Engine Firewall</t>
  </si>
  <si>
    <t>Linode Firewall</t>
  </si>
  <si>
    <t>OCI Security List</t>
  </si>
  <si>
    <t>OCI Network Security Group</t>
  </si>
  <si>
    <t>Firewall Configuration</t>
  </si>
  <si>
    <t>Azure Firewall Policy</t>
  </si>
  <si>
    <t>Gateway</t>
  </si>
  <si>
    <t>AWS Direct Connect Gateway</t>
  </si>
  <si>
    <t>AWS Customer Gateway</t>
  </si>
  <si>
    <t>AWS Egress Only Internet Gateway</t>
  </si>
  <si>
    <t>AWS Internet Gateway</t>
  </si>
  <si>
    <t>AWS NAT Gateway</t>
  </si>
  <si>
    <t>AWS Transit Gateway</t>
  </si>
  <si>
    <t>AWS VPN Gateway</t>
  </si>
  <si>
    <t>AWS EC2 Client VPN Endpoint</t>
  </si>
  <si>
    <t>AWS MediaConnect Bridge</t>
  </si>
  <si>
    <t>Azure NAT Gateway</t>
  </si>
  <si>
    <t>Azure Virtual Network Gateway</t>
  </si>
  <si>
    <t>GCP Compute VPN Gateway</t>
  </si>
  <si>
    <t>GCP Route</t>
  </si>
  <si>
    <t>GCP Router</t>
  </si>
  <si>
    <t>GCP Cloud NAT</t>
  </si>
  <si>
    <t>GCP Target VPN Gateway</t>
  </si>
  <si>
    <t>OCI Internet Gateway</t>
  </si>
  <si>
    <t>OCI NAT Gateway</t>
  </si>
  <si>
    <t>Governance Policy</t>
  </si>
  <si>
    <t>Azure Policy Definition</t>
  </si>
  <si>
    <t>GCP VPC Service Perimeter</t>
  </si>
  <si>
    <t>Governance Policy Group</t>
  </si>
  <si>
    <t>Azure Policy Set Definition</t>
  </si>
  <si>
    <t>Group</t>
  </si>
  <si>
    <t>AWS IAM Group</t>
  </si>
  <si>
    <t>AWS SSO Group</t>
  </si>
  <si>
    <t>Alibaba RAM Group</t>
  </si>
  <si>
    <t>Azure Microsoft Entra ID Group</t>
  </si>
  <si>
    <t>AzureDevOps Group</t>
  </si>
  <si>
    <t>AzureDevOps Team</t>
  </si>
  <si>
    <t>GCP Group</t>
  </si>
  <si>
    <t>GCP Workspace Group</t>
  </si>
  <si>
    <t>GCP Legacy Group</t>
  </si>
  <si>
    <t>GitHub Team</t>
  </si>
  <si>
    <t>Kubernetes Group</t>
  </si>
  <si>
    <t>OCI Group</t>
  </si>
  <si>
    <t>Okta Group</t>
  </si>
  <si>
    <t>Host</t>
  </si>
  <si>
    <t>Kubernetes Node</t>
  </si>
  <si>
    <t>AWS EC2 Dedicated Host</t>
  </si>
  <si>
    <t>AWS EC2 Instance</t>
  </si>
  <si>
    <t>AWS Lightsail Instance</t>
  </si>
  <si>
    <t>Alibaba ECS Instance</t>
  </si>
  <si>
    <t>Azure Scale Set Virtual Machine</t>
  </si>
  <si>
    <t>Azure Compute Virtual Machine</t>
  </si>
  <si>
    <t>GCP Compute Instance</t>
  </si>
  <si>
    <t>Linode Linode Instance</t>
  </si>
  <si>
    <t>OCI Compute Instance</t>
  </si>
  <si>
    <t>Self Hosted Private Server</t>
  </si>
  <si>
    <t>vSphere vCenter</t>
  </si>
  <si>
    <t>vSphere ESXi Host</t>
  </si>
  <si>
    <t>vSphere Virtual Machine</t>
  </si>
  <si>
    <t>Host Configuration</t>
  </si>
  <si>
    <t>AWS EC2 Launch Template Version</t>
  </si>
  <si>
    <t>AWS Batch Job Definition</t>
  </si>
  <si>
    <t>Azure Virtual Desktop Workspace</t>
  </si>
  <si>
    <t>GCP Compute Instance Template</t>
  </si>
  <si>
    <t>GCP Vertex AI Colab Enterprise Runtime Template</t>
  </si>
  <si>
    <t>Host Group</t>
  </si>
  <si>
    <t>AWS Auto Scaling Group</t>
  </si>
  <si>
    <t>AWS Spot Fleet Request</t>
  </si>
  <si>
    <t>AWS Synthetic Instance Group By Tags</t>
  </si>
  <si>
    <t>AWS Databricks Synthetic Instance Group</t>
  </si>
  <si>
    <t>AWS Spotinst Synthetic Instance Group</t>
  </si>
  <si>
    <t>AWS Gitlab Autoscaler Synthetic Instance Group</t>
  </si>
  <si>
    <t>AWS Elastic Map Reduce Synthetic Instance Group</t>
  </si>
  <si>
    <t>AWS ECS Service</t>
  </si>
  <si>
    <t>Azure Availability Set</t>
  </si>
  <si>
    <t>Azure Databricks Cluster</t>
  </si>
  <si>
    <t>Azure Synthetic Instance Group By Tags</t>
  </si>
  <si>
    <t>Azure Compute Virtual Machine Scale Set</t>
  </si>
  <si>
    <t>Azure Virtual Desktop Host Pool</t>
  </si>
  <si>
    <t>Azure Container Apps Revision</t>
  </si>
  <si>
    <t>Azure Batch Pool</t>
  </si>
  <si>
    <t>GCP Compute Instance Group</t>
  </si>
  <si>
    <t>GCP Unmanaged Compute Instance Group</t>
  </si>
  <si>
    <t>GCP Synthetic Instance Group By Tags</t>
  </si>
  <si>
    <t>OCI Synthetic Instance Group By Tags</t>
  </si>
  <si>
    <t>IAC Declaration Instance</t>
  </si>
  <si>
    <t>AWS CloudFormation Stack</t>
  </si>
  <si>
    <t>AWS SSO Permission Set for Account</t>
  </si>
  <si>
    <t>Terraform Declaration Instance</t>
  </si>
  <si>
    <t>IAC Resource Declaration</t>
  </si>
  <si>
    <t>AWS CloudFormation Template</t>
  </si>
  <si>
    <t>AWS SSO Permission Set</t>
  </si>
  <si>
    <t>Terraform Resource Declaration</t>
  </si>
  <si>
    <t>Identity</t>
  </si>
  <si>
    <t>Domain User</t>
  </si>
  <si>
    <t>Linux Local User</t>
  </si>
  <si>
    <t>Windows Local User</t>
  </si>
  <si>
    <t>MacOS Local User</t>
  </si>
  <si>
    <t>RDS Local User</t>
  </si>
  <si>
    <t>Azure SQL Local User</t>
  </si>
  <si>
    <t>GCP Cloud SQL Local User</t>
  </si>
  <si>
    <t>Hosted PostgreSQL Local User</t>
  </si>
  <si>
    <t>Hosted MySQL Local User</t>
  </si>
  <si>
    <t>Hosted MSSQL Local User</t>
  </si>
  <si>
    <t>vSphere ESXi User</t>
  </si>
  <si>
    <t>AWS IAM Root User</t>
  </si>
  <si>
    <t>AWS IAM User</t>
  </si>
  <si>
    <t>AWS SSO User</t>
  </si>
  <si>
    <t>Alibaba RAM User</t>
  </si>
  <si>
    <t>Alibaba RAM Root User</t>
  </si>
  <si>
    <t>Azure Microsoft Entra ID User</t>
  </si>
  <si>
    <t>AzureDevOps User</t>
  </si>
  <si>
    <t>GCP User</t>
  </si>
  <si>
    <t>GCP Workspace User</t>
  </si>
  <si>
    <t>GitHub User</t>
  </si>
  <si>
    <t>GitLab User</t>
  </si>
  <si>
    <t>Kubernetes User</t>
  </si>
  <si>
    <t>Linode User</t>
  </si>
  <si>
    <t>OCI User</t>
  </si>
  <si>
    <t>Okta User</t>
  </si>
  <si>
    <t>OpenAI User</t>
  </si>
  <si>
    <t>Identity Provider</t>
  </si>
  <si>
    <t>AWS SAML Identity Provider</t>
  </si>
  <si>
    <t>AWS Cognito User Pool</t>
  </si>
  <si>
    <t>AWS Cognito Identity Pool</t>
  </si>
  <si>
    <t>AWS OIDC Identity Provider</t>
  </si>
  <si>
    <t>AWS Directory Service</t>
  </si>
  <si>
    <t>GCP Identity Platform</t>
  </si>
  <si>
    <t>GCP Workload Identity Pool Provider</t>
  </si>
  <si>
    <t>GCP Google Workspace</t>
  </si>
  <si>
    <t>Ip Address Pool</t>
  </si>
  <si>
    <t>Azure Public IP Prefix</t>
  </si>
  <si>
    <t>Load Balancer</t>
  </si>
  <si>
    <t>AWS ELB V1 Classic Load Balancer</t>
  </si>
  <si>
    <t>AWS ELB V2 Application Load Balancer</t>
  </si>
  <si>
    <t>AWS ELB V2 Gateway Load Balancer</t>
  </si>
  <si>
    <t>AWS ELB V2 Network Load Balancer</t>
  </si>
  <si>
    <t>AWS ELB V2</t>
  </si>
  <si>
    <t>Alibaba Internet NAT Gateway</t>
  </si>
  <si>
    <t>Azure Application Gateway</t>
  </si>
  <si>
    <t>Azure Load Balancer</t>
  </si>
  <si>
    <t>Azure Traffic Manager</t>
  </si>
  <si>
    <t>GCP Load Balancing Forwarding Rule</t>
  </si>
  <si>
    <t>GCP Compute Backend Service</t>
  </si>
  <si>
    <t>GCP Compute Region Backend Service</t>
  </si>
  <si>
    <t>Linode NodeBalancer</t>
  </si>
  <si>
    <t>OCI Load Balancer</t>
  </si>
  <si>
    <t>Log Configuration</t>
  </si>
  <si>
    <t>AWS CloudTrail</t>
  </si>
  <si>
    <t>AWS Route53 Resolver Query Logging Configuration</t>
  </si>
  <si>
    <t>AWS RDS Event Subscription</t>
  </si>
  <si>
    <t>AWS CloudWatch Contributor Insights Rule</t>
  </si>
  <si>
    <t>AWS CloudWatch Log Group</t>
  </si>
  <si>
    <t>AWS VPC Flow Log</t>
  </si>
  <si>
    <t>AWS Bedrock Model invocation logging</t>
  </si>
  <si>
    <t>Alibaba ActionTrail</t>
  </si>
  <si>
    <t>Azure Diagnostic Settings</t>
  </si>
  <si>
    <t>Azure Log Analytics Dedicated Cluster</t>
  </si>
  <si>
    <t>Azure Log Analytics Workspace</t>
  </si>
  <si>
    <t>Azure NSG Flow Log</t>
  </si>
  <si>
    <t>GCP Logging Sink</t>
  </si>
  <si>
    <t>GCP Subnet Flow Log</t>
  </si>
  <si>
    <t>Managed Certificate</t>
  </si>
  <si>
    <t>AWS ACM Server Certificate</t>
  </si>
  <si>
    <t>AWS IAM Server Certificate</t>
  </si>
  <si>
    <t>AWS Private Certificate Authority</t>
  </si>
  <si>
    <t>Azure Key Vault Certificate</t>
  </si>
  <si>
    <t>GCP App Engine Certificate</t>
  </si>
  <si>
    <t>GCP Certificate Manager Certificate</t>
  </si>
  <si>
    <t>GCP SSL Certificate (Classic)</t>
  </si>
  <si>
    <t>Management Service</t>
  </si>
  <si>
    <t>AWS Config</t>
  </si>
  <si>
    <t>AWS GuardDuty</t>
  </si>
  <si>
    <t>AWS Service Catalog Portfolio</t>
  </si>
  <si>
    <t>AWS Well-Architected Tool Workload</t>
  </si>
  <si>
    <t>AWS Service Catalog Product</t>
  </si>
  <si>
    <t>AWS DataZone Domain</t>
  </si>
  <si>
    <t>AWS Resilience Hub Application</t>
  </si>
  <si>
    <t>AWS Cloud Map Namespace</t>
  </si>
  <si>
    <t>AWS WorkMail Organization</t>
  </si>
  <si>
    <t>AWS MediaConnect Gateway</t>
  </si>
  <si>
    <t>Alibaba Security Center</t>
  </si>
  <si>
    <t>Azure Compute Gallery</t>
  </si>
  <si>
    <t>Azure Automation Account</t>
  </si>
  <si>
    <t>Azure Disk Encryption Set</t>
  </si>
  <si>
    <t>Map Reduce Cluster</t>
  </si>
  <si>
    <t>AWS Elastic MapReduce (EMR)</t>
  </si>
  <si>
    <t>AWS EMR Serverless Application</t>
  </si>
  <si>
    <t>Azure HDInsight Cluster</t>
  </si>
  <si>
    <t>GCP Dataproc Cluster</t>
  </si>
  <si>
    <t>Mesh Gateway</t>
  </si>
  <si>
    <t>Istio Gateway</t>
  </si>
  <si>
    <t>Mesh Virtual Service</t>
  </si>
  <si>
    <t>Istio Virtual Service</t>
  </si>
  <si>
    <t>Messaging Service</t>
  </si>
  <si>
    <t>AWS Managed Streaming for Apache Kafka (MSK)</t>
  </si>
  <si>
    <t>AWS Kinesis Data Streams</t>
  </si>
  <si>
    <t>AWS Data Firehose Stream</t>
  </si>
  <si>
    <t>AWS EventBridge Bus</t>
  </si>
  <si>
    <t>AWS MQ Broker</t>
  </si>
  <si>
    <t>AWS Simple Notification Service (SNS) Topic</t>
  </si>
  <si>
    <t>AWS Simple Queue Service (SQS) Queue</t>
  </si>
  <si>
    <t>AWS IoT Analytics Pipeline</t>
  </si>
  <si>
    <t>AWS MediaConvert Queue</t>
  </si>
  <si>
    <t>Azure Event Hub Namespace</t>
  </si>
  <si>
    <t>Azure Service Bus Namespace</t>
  </si>
  <si>
    <t>Azure Event Grid Domain</t>
  </si>
  <si>
    <t>Azure Event Grid Partner Namespace</t>
  </si>
  <si>
    <t>Azure Event Grid Topic</t>
  </si>
  <si>
    <t>Hosted Messaging Service</t>
  </si>
  <si>
    <t>GCP Pub/Sub Subscription</t>
  </si>
  <si>
    <t>GCP Pub/Sub Topic</t>
  </si>
  <si>
    <t>Monitor Alert</t>
  </si>
  <si>
    <t>AWS CloudWatch Metric Filter Alarm</t>
  </si>
  <si>
    <t>Monitor Service</t>
  </si>
  <si>
    <t>AWS IoT Analytics Channel</t>
  </si>
  <si>
    <t>AWS Prometheus Workspace</t>
  </si>
  <si>
    <t>AWS CloudWatch Application Insights Application</t>
  </si>
  <si>
    <t>AWS CloudWatch Internet Monitor</t>
  </si>
  <si>
    <t>AWS Lookout for Vision Project</t>
  </si>
  <si>
    <t>AWS CloudWatch Network Monitor Monitor</t>
  </si>
  <si>
    <t>Azure Grafana Workspace</t>
  </si>
  <si>
    <t>Namespace</t>
  </si>
  <si>
    <t>Kubernetes Namespace</t>
  </si>
  <si>
    <t>Networking</t>
  </si>
  <si>
    <t>Kubernetes Network Policy</t>
  </si>
  <si>
    <t>Kubernetes NAT</t>
  </si>
  <si>
    <t>AWS Elastic IP Address</t>
  </si>
  <si>
    <t>Alibaba Private IP Address</t>
  </si>
  <si>
    <t>Alibaba Public IP Address</t>
  </si>
  <si>
    <t>Azure CDN Endpoint</t>
  </si>
  <si>
    <t>Azure Public IP Address</t>
  </si>
  <si>
    <t>GCP Compute Address</t>
  </si>
  <si>
    <t>GCP Endpoint</t>
  </si>
  <si>
    <t>OCI Private IP Address</t>
  </si>
  <si>
    <t>OCI Public IP Address</t>
  </si>
  <si>
    <t>Azure Firewall</t>
  </si>
  <si>
    <t>Firemon Checkpoint CloudGuard (Firemon)</t>
  </si>
  <si>
    <t>AWS Network Interface</t>
  </si>
  <si>
    <t>Alibaba Elastic Network Interface (ENI)</t>
  </si>
  <si>
    <t>Azure Network Interface</t>
  </si>
  <si>
    <t>GCP Compute Network Interface</t>
  </si>
  <si>
    <t>OCI Virtual Network Interface Card (VNIC)</t>
  </si>
  <si>
    <t>AWS VPC</t>
  </si>
  <si>
    <t>Alibaba Virtual Private Cloud (VPC)</t>
  </si>
  <si>
    <t>Azure Virtual Network</t>
  </si>
  <si>
    <t>GCP Compute VPC Network</t>
  </si>
  <si>
    <t>Linode Virtual Network</t>
  </si>
  <si>
    <t>OCI Virtual Cloud Network (VCN)</t>
  </si>
  <si>
    <t>Orchestrator</t>
  </si>
  <si>
    <t>AWS Elastic Kubernetes Service (EKS) Cluster</t>
  </si>
  <si>
    <t>Azure Kubernetes Service (AKS) Cluster</t>
  </si>
  <si>
    <t>GCP Kubernetes Engine (GKE) Cluster</t>
  </si>
  <si>
    <t>Kubernetes Cluster</t>
  </si>
  <si>
    <t>Linode LKE Cluster</t>
  </si>
  <si>
    <t>OCI Kubernetes Engine (OKE) Cluster</t>
  </si>
  <si>
    <t>OpenShift OpenShift Cluster</t>
  </si>
  <si>
    <t>Kubernetes Cron Job</t>
  </si>
  <si>
    <t xml:space="preserve">Orchestrator </t>
  </si>
  <si>
    <t>Kubernetes Ingress</t>
  </si>
  <si>
    <t>Kubernetes Ingress Controller</t>
  </si>
  <si>
    <t>Kubernetes Job</t>
  </si>
  <si>
    <t>Kubernetes Pod Security Policy</t>
  </si>
  <si>
    <t>Kubernetes Storage Class</t>
  </si>
  <si>
    <t>Organization</t>
  </si>
  <si>
    <t>AWS Organization</t>
  </si>
  <si>
    <t>AWS Organizational Unit</t>
  </si>
  <si>
    <t>AWS SSO</t>
  </si>
  <si>
    <t>Alibaba Resource Directory</t>
  </si>
  <si>
    <t>Azure Microsoft Entra ID Tenant</t>
  </si>
  <si>
    <t>Azure Management Group</t>
  </si>
  <si>
    <t>AzureDevOps Organization</t>
  </si>
  <si>
    <t>AzureDevOps Project Collection</t>
  </si>
  <si>
    <t>AzureDevOps Project</t>
  </si>
  <si>
    <t>GCP Folder</t>
  </si>
  <si>
    <t>GCP Organization</t>
  </si>
  <si>
    <t>GCP Workspace Organization</t>
  </si>
  <si>
    <t>GitHub Organization</t>
  </si>
  <si>
    <t>GitLab Group</t>
  </si>
  <si>
    <t>GitLab Subgroup</t>
  </si>
  <si>
    <t>OCI Tenancy</t>
  </si>
  <si>
    <t>Okta Organization</t>
  </si>
  <si>
    <t>vSphere vCenter Server</t>
  </si>
  <si>
    <t>Azure Storage Account</t>
  </si>
  <si>
    <t>OpenAI Organization</t>
  </si>
  <si>
    <t>Peering</t>
  </si>
  <si>
    <t>AWS VPC Peering</t>
  </si>
  <si>
    <t>Azure Connection</t>
  </si>
  <si>
    <t>Pod</t>
  </si>
  <si>
    <t>Kubernetes Pod</t>
  </si>
  <si>
    <t>Private Endpoint</t>
  </si>
  <si>
    <t>AWS VPC Endpoint</t>
  </si>
  <si>
    <t>AWS S3 Access Point</t>
  </si>
  <si>
    <t>AWS S3 Multi-Region Access Point</t>
  </si>
  <si>
    <t>Azure Private Endpoint</t>
  </si>
  <si>
    <t>Private Link</t>
  </si>
  <si>
    <t>AWS VPC Endpoint Service</t>
  </si>
  <si>
    <t>Azure Private Link Service</t>
  </si>
  <si>
    <t>Region</t>
  </si>
  <si>
    <t>AWS Region</t>
  </si>
  <si>
    <t>Alibaba Region</t>
  </si>
  <si>
    <t>Azure Location</t>
  </si>
  <si>
    <t>GCP Region</t>
  </si>
  <si>
    <t>Linode Region</t>
  </si>
  <si>
    <t>OCI Region</t>
  </si>
  <si>
    <t>Registered Domain</t>
  </si>
  <si>
    <t>AWS Route53 Registered Domain</t>
  </si>
  <si>
    <t>Replica Set</t>
  </si>
  <si>
    <t>Kubernetes Replica Set</t>
  </si>
  <si>
    <t>Repository</t>
  </si>
  <si>
    <t>AzureDevOps Repository</t>
  </si>
  <si>
    <t>GitHub Repository</t>
  </si>
  <si>
    <t>GitLab Project</t>
  </si>
  <si>
    <t>Terraform Repository</t>
  </si>
  <si>
    <t>Repository Branch</t>
  </si>
  <si>
    <t>AzureDevOps Branch</t>
  </si>
  <si>
    <t>GitHub Repository Branch</t>
  </si>
  <si>
    <t>GitLab Repository Branch</t>
  </si>
  <si>
    <t>Resource Group</t>
  </si>
  <si>
    <t>AWS Resource Group</t>
  </si>
  <si>
    <t>Alibaba Resource Group</t>
  </si>
  <si>
    <t>Azure Resource Group</t>
  </si>
  <si>
    <t>Route Table</t>
  </si>
  <si>
    <t>AWS EC2 Route Table</t>
  </si>
  <si>
    <t>Azure Route Table</t>
  </si>
  <si>
    <t>Search Index</t>
  </si>
  <si>
    <t>AWS Kendra Index</t>
  </si>
  <si>
    <t>Secret</t>
  </si>
  <si>
    <t>AWS Secret</t>
  </si>
  <si>
    <t>AWS SSH Key pair</t>
  </si>
  <si>
    <t>Azure Key Vault Secret</t>
  </si>
  <si>
    <t>Azure SSH Key pair</t>
  </si>
  <si>
    <t>GCP SSH Key pair</t>
  </si>
  <si>
    <t>GCP Secret Manager Secret</t>
  </si>
  <si>
    <t>Kubernetes Secret</t>
  </si>
  <si>
    <t>Linode SSH Keys</t>
  </si>
  <si>
    <t>OCI Secret</t>
  </si>
  <si>
    <t>Secret Vault</t>
  </si>
  <si>
    <t>AWS Certificate Manager</t>
  </si>
  <si>
    <t>AWS KMS Key Store</t>
  </si>
  <si>
    <t>AWS KMS Custom Key Store</t>
  </si>
  <si>
    <t>AWS Secrets Manager</t>
  </si>
  <si>
    <t>AWS CloudHSM</t>
  </si>
  <si>
    <t>AWS CloudHSM Cluster</t>
  </si>
  <si>
    <t>Azure Key Vault</t>
  </si>
  <si>
    <t>Azure Key Vault Managed HSM</t>
  </si>
  <si>
    <t>GCP Key Ring</t>
  </si>
  <si>
    <t>GCP Secret Manager</t>
  </si>
  <si>
    <t>GCP Certificate Manager</t>
  </si>
  <si>
    <t>OCI Vault</t>
  </si>
  <si>
    <t>Service</t>
  </si>
  <si>
    <t>Kubernetes Service</t>
  </si>
  <si>
    <t>Service Account</t>
  </si>
  <si>
    <t>AWS IAM Role</t>
  </si>
  <si>
    <t>Alibaba RAM Role</t>
  </si>
  <si>
    <t>Azure Microsoft Entra ID Application Service Principal</t>
  </si>
  <si>
    <t>Azure Microsoft Entra ID Builtin Application Service Principal</t>
  </si>
  <si>
    <t>Azure Microsoft Entra ID Managed Identity Service Principal</t>
  </si>
  <si>
    <t>Azure Microsoft Entra ID Legacy Service Principal</t>
  </si>
  <si>
    <t>Azure Microsoft Entra ID Social Idp Service Principal</t>
  </si>
  <si>
    <t>Azure Microsoft Entra ID Service Account Service Principal</t>
  </si>
  <si>
    <t>GCP Service Account</t>
  </si>
  <si>
    <t>GCP Service Agent</t>
  </si>
  <si>
    <t>Kubernetes Service Account</t>
  </si>
  <si>
    <t>Okta Application</t>
  </si>
  <si>
    <t>Okta AWS Login Application</t>
  </si>
  <si>
    <t>Okta Entra ID Login Application</t>
  </si>
  <si>
    <t>Okta Workspace Login Application</t>
  </si>
  <si>
    <t>Service Usage Technology</t>
  </si>
  <si>
    <t>AWS CloudFormation Stack Set</t>
  </si>
  <si>
    <t>AWS EC2 Snapshot</t>
  </si>
  <si>
    <t>AWS EC2 Transit Gateway Attachment</t>
  </si>
  <si>
    <t>AWS EC2 VPC Peering Connection</t>
  </si>
  <si>
    <t>AWS EC2 Transit Gateway Route Table</t>
  </si>
  <si>
    <t>AWS EC2 IPAM</t>
  </si>
  <si>
    <t>AWS EC2 Event Window</t>
  </si>
  <si>
    <t>AWS EC2 Reserved Instance</t>
  </si>
  <si>
    <t>AWS EC2 VPN Connection</t>
  </si>
  <si>
    <t>AWS RDS DB</t>
  </si>
  <si>
    <t>AWS RDS Security Group</t>
  </si>
  <si>
    <t>AWS RDS Subnet Group</t>
  </si>
  <si>
    <t>AWS RDS Operation Group</t>
  </si>
  <si>
    <t>AWS Recovery Point</t>
  </si>
  <si>
    <t>AWS IAM Instance Profile</t>
  </si>
  <si>
    <t>AWS EKS Node Group</t>
  </si>
  <si>
    <t>AWS EKS Add-ons</t>
  </si>
  <si>
    <t>AWS Event Rule</t>
  </si>
  <si>
    <t>AWS CloudWatch Alarm</t>
  </si>
  <si>
    <t>AWS SSM Session Manager</t>
  </si>
  <si>
    <t>AWS Elasticache Snapshot</t>
  </si>
  <si>
    <t>AWS Elasticache Replication Group</t>
  </si>
  <si>
    <t>AWS Elasticache Subnet Group</t>
  </si>
  <si>
    <t>AWS Log Group</t>
  </si>
  <si>
    <t>AWS Elasticbeanstalk Environment</t>
  </si>
  <si>
    <t>AWS Kinesis Data Firehose Delivery Stream</t>
  </si>
  <si>
    <t>AWS Regional WAFV2</t>
  </si>
  <si>
    <t>AWS Global WAFV2</t>
  </si>
  <si>
    <t>AWS SQL Workbench Connection</t>
  </si>
  <si>
    <t>AWS CloudHSM Backup</t>
  </si>
  <si>
    <t>AWS Kinesis Video Channel</t>
  </si>
  <si>
    <t>AWS Network Firewall Policy</t>
  </si>
  <si>
    <t>AWS Network Firewall Stateless Rules Group</t>
  </si>
  <si>
    <t>AWS Network Firewall</t>
  </si>
  <si>
    <t>AWS EC2 Image Builder Image Pipeline</t>
  </si>
  <si>
    <t>AWS Service Catalog Stack</t>
  </si>
  <si>
    <t>AWS Lightsail Static IP</t>
  </si>
  <si>
    <t>AWS Lightsail Key Pair</t>
  </si>
  <si>
    <t>AWS Global Accelerator</t>
  </si>
  <si>
    <t>AWS IAM Access Analyzer</t>
  </si>
  <si>
    <t>AWS Cloud9 SSH Environment</t>
  </si>
  <si>
    <t>AWS Cost Explorer</t>
  </si>
  <si>
    <t>AWS Recycle Bin Rule</t>
  </si>
  <si>
    <t>AWS Direct Connect</t>
  </si>
  <si>
    <t>AWS IoT Job</t>
  </si>
  <si>
    <t>AWS RDS Proxy</t>
  </si>
  <si>
    <t>AWS RDS Reserved DB Instance</t>
  </si>
  <si>
    <t>AWS Comprehend Document Classification Job</t>
  </si>
  <si>
    <t>AWS Comprehend Entity Recognition Job</t>
  </si>
  <si>
    <t>AWS Comprehend Events Detection Job</t>
  </si>
  <si>
    <t>AWS Comprehend Key Phrases Detection Job</t>
  </si>
  <si>
    <t>AWS Comprehend PII Entities Detection Job</t>
  </si>
  <si>
    <t>AWS Comprehend Sentiment Detection Job</t>
  </si>
  <si>
    <t>AWS Comprehend Topics Detection Job</t>
  </si>
  <si>
    <t>AWS Forecast</t>
  </si>
  <si>
    <t>AWS Device Farm</t>
  </si>
  <si>
    <t>AWS Network Manager Device</t>
  </si>
  <si>
    <t>AWS SSM Managed Instance</t>
  </si>
  <si>
    <t>AWS IoT SiteWise Project</t>
  </si>
  <si>
    <t>AWS QuickSight Dashboard</t>
  </si>
  <si>
    <t>AWS DeepRacer Car</t>
  </si>
  <si>
    <t>AWS IAM SAML Provider</t>
  </si>
  <si>
    <t>AWS EC2 Image Builder Component</t>
  </si>
  <si>
    <t>AWS Route 53 Resolve Endpoint</t>
  </si>
  <si>
    <t>AWS Backup Framework</t>
  </si>
  <si>
    <t>AWS GameLift Game Server</t>
  </si>
  <si>
    <t>AWS Storage Gateway</t>
  </si>
  <si>
    <t>AWS EKS Fargate Profile</t>
  </si>
  <si>
    <t>AWS IoT Greengrass</t>
  </si>
  <si>
    <t>AWS IVS Channel</t>
  </si>
  <si>
    <t>AWS Machine Learning Model</t>
  </si>
  <si>
    <t>AWS Managed Blockchain Node</t>
  </si>
  <si>
    <t>AWS Elemental MediaConvert Job</t>
  </si>
  <si>
    <t>AWS Elemental MediaLive Channel</t>
  </si>
  <si>
    <t>AWS MemoryDB Snapshot</t>
  </si>
  <si>
    <t>AWS MemoryDB Subnet Group</t>
  </si>
  <si>
    <t>AWS SQL Workbench Notebook</t>
  </si>
  <si>
    <t>AWS WAF Regional Web ACL</t>
  </si>
  <si>
    <t>AWS Backup Gateway</t>
  </si>
  <si>
    <t>AWS CodeDeploy Instance</t>
  </si>
  <si>
    <t>AWS DRS Instance</t>
  </si>
  <si>
    <t>AWS IoT Events Alarm Model</t>
  </si>
  <si>
    <t>AWS IoT Events Detector Model</t>
  </si>
  <si>
    <t>AWS IoT Events Input</t>
  </si>
  <si>
    <t>AWS Lex Bot</t>
  </si>
  <si>
    <t>AWS Lookout Metrics Anomaly Detector</t>
  </si>
  <si>
    <t>AWS Elemental MediaConnect Source</t>
  </si>
  <si>
    <t>AWS OpsWorks Instance</t>
  </si>
  <si>
    <t>AWS Panorama Application Instance</t>
  </si>
  <si>
    <t>AWS Proton Environment</t>
  </si>
  <si>
    <t>AWS Rekognition Project</t>
  </si>
  <si>
    <t>AWS AppConfig Application</t>
  </si>
  <si>
    <t>AWS App Runner VPC Connector</t>
  </si>
  <si>
    <t>AWS Audit Manager Assessment</t>
  </si>
  <si>
    <t>AWS Billing Conductor Billing Group</t>
  </si>
  <si>
    <t>AWS DataSync Agent</t>
  </si>
  <si>
    <t>AWS Fault Injection Simulator Experiment</t>
  </si>
  <si>
    <t>AWS Firewall Manager Application List</t>
  </si>
  <si>
    <t>AWS Inspector Application</t>
  </si>
  <si>
    <t>AWS Macie Member</t>
  </si>
  <si>
    <t>AWS Elemental MediaPackage Channel</t>
  </si>
  <si>
    <t>AWS Elemental MediaPackage VOD Packaging Group</t>
  </si>
  <si>
    <t>AWS MediaTailor Source Location</t>
  </si>
  <si>
    <t>AWS OpsWorks Configuration Management Server</t>
  </si>
  <si>
    <t>AWS RoboMaker Robot Application</t>
  </si>
  <si>
    <t>AWS RoboMaker Simulation Application</t>
  </si>
  <si>
    <t>AWS CloudWatch RUM Application</t>
  </si>
  <si>
    <t>AWS Service Catalog</t>
  </si>
  <si>
    <t>AWS Airflow Environment</t>
  </si>
  <si>
    <t>AWS AppIntegrations Data Intergration</t>
  </si>
  <si>
    <t>AWS App Mesh Service Mesh</t>
  </si>
  <si>
    <t>AWS Chime Meeting</t>
  </si>
  <si>
    <t>AWS Cloud Directory</t>
  </si>
  <si>
    <t>AWS CodeCommit</t>
  </si>
  <si>
    <t>AWS CodeGuru Profiler Profiling Group</t>
  </si>
  <si>
    <t>AWS CodeStar Project</t>
  </si>
  <si>
    <t>AWS High-volume Outbound Communications Campaign</t>
  </si>
  <si>
    <t>AWS Data Exchange Data Sets</t>
  </si>
  <si>
    <t>AWS Data Pipeline</t>
  </si>
  <si>
    <t>AWS Detective Graph</t>
  </si>
  <si>
    <t>AWS Elastic Inference Accelerator</t>
  </si>
  <si>
    <t>AWS CloudWatch Evidently Project</t>
  </si>
  <si>
    <t>AWS FinSpace Environment</t>
  </si>
  <si>
    <t>AWS FreeRTOS Configuration</t>
  </si>
  <si>
    <t>AWS Managed Grafana</t>
  </si>
  <si>
    <t>AWS Inspector2 Owner</t>
  </si>
  <si>
    <t>AWS IoT 1-Click Project</t>
  </si>
  <si>
    <t>AWS IoT TwinMaker Workspace</t>
  </si>
  <si>
    <t>AWS Managed Streaming for Kafka Connect Custom Plugin</t>
  </si>
  <si>
    <t>AWS Lookout for Vision Model</t>
  </si>
  <si>
    <t>AWS Application Migration Service Source Server</t>
  </si>
  <si>
    <t>AWS Nimble Studio Streaming Session</t>
  </si>
  <si>
    <t>AWS Outpost</t>
  </si>
  <si>
    <t>AWS Resource Access Manager Resource Share</t>
  </si>
  <si>
    <t>AWS Route 53 Recovery Control Panel</t>
  </si>
  <si>
    <t>AWS Savings plan</t>
  </si>
  <si>
    <t>AWS Security Hub</t>
  </si>
  <si>
    <t>AWS Signer</t>
  </si>
  <si>
    <t>AWS Incident Manager Contact</t>
  </si>
  <si>
    <t>AWS Simple Workflow Service</t>
  </si>
  <si>
    <t>AWS CloudWatch Synthetics Canary</t>
  </si>
  <si>
    <t>AWS WorkSpaces Web Portal</t>
  </si>
  <si>
    <t>AWS X-Ray</t>
  </si>
  <si>
    <t>AWS EC2 Carrier Gateway</t>
  </si>
  <si>
    <t>AWS EC2 Elastic GPU</t>
  </si>
  <si>
    <t>AWS IoT Authorizer</t>
  </si>
  <si>
    <t>AWS IoT Billing group</t>
  </si>
  <si>
    <t>AWS IoT CA Certificate</t>
  </si>
  <si>
    <t>AWS IoT Dimension</t>
  </si>
  <si>
    <t>AWS IoT Fleet Metric</t>
  </si>
  <si>
    <t>AWS IoT Mitigation Action</t>
  </si>
  <si>
    <t>AWS IoT Policy</t>
  </si>
  <si>
    <t>AWS IoT Provisioning Template</t>
  </si>
  <si>
    <t>AWS IoT Role Alias</t>
  </si>
  <si>
    <t>AWS IoT Rule</t>
  </si>
  <si>
    <t>AWS IoT Scheduled Audit</t>
  </si>
  <si>
    <t>AWS IoT Thing Group</t>
  </si>
  <si>
    <t>AWS IoT Thing Type</t>
  </si>
  <si>
    <t>AWS IoT Tunnel</t>
  </si>
  <si>
    <t>AWS RDS Custom Engine Version (CEV)</t>
  </si>
  <si>
    <t>AWS RDS Cluster Endpoint</t>
  </si>
  <si>
    <t>AWS RDS Proxy Endpoint</t>
  </si>
  <si>
    <t>AWS RDS Parameter Group</t>
  </si>
  <si>
    <t>AWS Comprehend Document Classifier Endpoint</t>
  </si>
  <si>
    <t>AWS Comprehend Dominant Language Detection Job</t>
  </si>
  <si>
    <t>AWS Comprehend Entity Recognizer Endpoint</t>
  </si>
  <si>
    <t>AWS Forecast Dataset</t>
  </si>
  <si>
    <t>AWS Forecast Dataset Group</t>
  </si>
  <si>
    <t>AWS Forecast Dataset Import Job</t>
  </si>
  <si>
    <t>AWS Forecast Explain Ability</t>
  </si>
  <si>
    <t>AWS Forecast Explain Ability Export</t>
  </si>
  <si>
    <t>AWS Forecast Endpoint</t>
  </si>
  <si>
    <t>AWS Forecast Export Job</t>
  </si>
  <si>
    <t>AWS Forecast Predictor</t>
  </si>
  <si>
    <t>AWS Forecast Predictor Backtest Export Job</t>
  </si>
  <si>
    <t>AWS Lightsail Instance Snapshot</t>
  </si>
  <si>
    <t>AWS Lightsail Load Balancer</t>
  </si>
  <si>
    <t>AWS Lightsail Relational Database Snapshot</t>
  </si>
  <si>
    <t>AWS Device Farm Pool</t>
  </si>
  <si>
    <t>AWS Device Farm Network Profile</t>
  </si>
  <si>
    <t>AWS Device Farm Project</t>
  </si>
  <si>
    <t>AWS Device Farm Run</t>
  </si>
  <si>
    <t>AWS Device Farm Session</t>
  </si>
  <si>
    <t>AWS Device Farm Test Grid Project</t>
  </si>
  <si>
    <t>AWS Device Farm Test Grid Session</t>
  </si>
  <si>
    <t>AWS Fraud Detector Batch Prediction</t>
  </si>
  <si>
    <t>AWS Fraud Detector Version</t>
  </si>
  <si>
    <t>AWS Fraud Detector Event Type</t>
  </si>
  <si>
    <t>AWS Fraud Detector Model</t>
  </si>
  <si>
    <t>AWS Fraud Detector Model Version</t>
  </si>
  <si>
    <t>AWS Fraud Detector Outcome</t>
  </si>
  <si>
    <t>AWS Fraud Detector Rule</t>
  </si>
  <si>
    <t>AWS Network Manager Attachment</t>
  </si>
  <si>
    <t>AWS Network Manager Connect Peer</t>
  </si>
  <si>
    <t>AWS Network Manager Core Network</t>
  </si>
  <si>
    <t>AWS Network Manager Global Network</t>
  </si>
  <si>
    <t>AWS Network Manager Link</t>
  </si>
  <si>
    <t>AWS Network Manager Peering</t>
  </si>
  <si>
    <t>AWS Network Manager Site</t>
  </si>
  <si>
    <t>AWS SSM Automation Execution</t>
  </si>
  <si>
    <t>AWS SSM Maintenance Window</t>
  </si>
  <si>
    <t>AWS SSM Opsitem</t>
  </si>
  <si>
    <t>AWS SSM Patch Baseline</t>
  </si>
  <si>
    <t>AWS IoT SiteWise Access Policy</t>
  </si>
  <si>
    <t>AWS IoT SiteWise Asset</t>
  </si>
  <si>
    <t>AWS IoT SiteWise Asset Model</t>
  </si>
  <si>
    <t>AWS IoT SiteWise Dashboard</t>
  </si>
  <si>
    <t>AWS IoT SiteWise Gateway</t>
  </si>
  <si>
    <t>AWS IoT SiteWise Portal</t>
  </si>
  <si>
    <t>AWS QuickSight Analysis</t>
  </si>
  <si>
    <t>AWS QuickSight Data Set</t>
  </si>
  <si>
    <t>AWS QuickSight Data Source</t>
  </si>
  <si>
    <t>AWS Quicksight Folder</t>
  </si>
  <si>
    <t>AWS QuickSight Template</t>
  </si>
  <si>
    <t>AWS QuickSight Theme</t>
  </si>
  <si>
    <t>AWS DeepRacer Evaluation Job</t>
  </si>
  <si>
    <t>AWS DeepRacer Leaderboard</t>
  </si>
  <si>
    <t>AWS DeepRacer Leaderboard Evaluation Job</t>
  </si>
  <si>
    <t>AWS DeepRacer Model</t>
  </si>
  <si>
    <t>AWS DeepRacer Training Job</t>
  </si>
  <si>
    <t>AWS ElastiCache Reserved Instance</t>
  </si>
  <si>
    <t>AWS ElastiCache User Group</t>
  </si>
  <si>
    <t>AWS IAM MFA</t>
  </si>
  <si>
    <t>AWS EC2 Image Builder Container Recipe</t>
  </si>
  <si>
    <t>AWS EC2 Image Builder Distribution Configuration</t>
  </si>
  <si>
    <t>AWS EC2 Image Builder Image Recipe</t>
  </si>
  <si>
    <t>AWS EC2 Image Builder Infrastructure Configuration</t>
  </si>
  <si>
    <t>AWS Route 53 Resolver Firewall Domain List</t>
  </si>
  <si>
    <t>AWS Route 53 Resolver Firewall Rule Group</t>
  </si>
  <si>
    <t>AWS Route 53 Resolver Firewall Rule Group Association</t>
  </si>
  <si>
    <t>AWS Route 53 Resolver Rule</t>
  </si>
  <si>
    <t>AWS WorkSpaces Connection Alias</t>
  </si>
  <si>
    <t>AWS Workspaces Directory</t>
  </si>
  <si>
    <t>AWS Workspaces Workspace Bundle</t>
  </si>
  <si>
    <t>AWS Workspaces Workspace Image</t>
  </si>
  <si>
    <t>AWS Workspaces Workspace IP Group</t>
  </si>
  <si>
    <t>AWS Backup Report Plan</t>
  </si>
  <si>
    <t>AWS FSX Association</t>
  </si>
  <si>
    <t>AWS FSX Backup</t>
  </si>
  <si>
    <t>AWS FSX Snapshot</t>
  </si>
  <si>
    <t>AWS FSX Storage Virtual Machine</t>
  </si>
  <si>
    <t>AWS GameLift Alias</t>
  </si>
  <si>
    <t>AWS Game Lift Game Session Queue</t>
  </si>
  <si>
    <t>AWS Game Lift Matchmaking Configuration</t>
  </si>
  <si>
    <t>AWS Game Lift Matchmaking Rule Set</t>
  </si>
  <si>
    <t>AWS Storage Gateway File System Association</t>
  </si>
  <si>
    <t>AWS Storage Gateway Share</t>
  </si>
  <si>
    <t>AWS Storage Gateway Tape</t>
  </si>
  <si>
    <t>AWS Storage Gateway Tape Pool</t>
  </si>
  <si>
    <t>AWS AppStream 2.0 App Block</t>
  </si>
  <si>
    <t>AWS AppStream 2.0 Fleet</t>
  </si>
  <si>
    <t>AWS AppStream 2.0 Image Builder</t>
  </si>
  <si>
    <t>AWS Batch Job Queue</t>
  </si>
  <si>
    <t>AWS Glue DataBrew Dataset</t>
  </si>
  <si>
    <t>AWS Glue DataBrew Ruleset</t>
  </si>
  <si>
    <t>AWS EKS Identity Provider Config</t>
  </si>
  <si>
    <t>AWS Elastic Beanstalk Application Version</t>
  </si>
  <si>
    <t>AWS Elastic Beanstalk Configuration Template</t>
  </si>
  <si>
    <t>AWS IoT Greengrass Component</t>
  </si>
  <si>
    <t>AWS IoT Greengrass Core Device</t>
  </si>
  <si>
    <t>AWS IoT Greengrass Deployment</t>
  </si>
  <si>
    <t>AWS IVS Playbackkey</t>
  </si>
  <si>
    <t>AWS IVS Recording Configuration</t>
  </si>
  <si>
    <t>AWS IVS Stream Key</t>
  </si>
  <si>
    <t>AWS Machine Learning Batch Prediction</t>
  </si>
  <si>
    <t>AWS Machine Learning Datasource</t>
  </si>
  <si>
    <t>AWS Machine Learning Evaluation</t>
  </si>
  <si>
    <t>AWS Managed Blockchain Member</t>
  </si>
  <si>
    <t>AWS Managed Blockchain Networks</t>
  </si>
  <si>
    <t>AWS Managed Blockchain Proposal</t>
  </si>
  <si>
    <t>AWS MediaConvert Job Template</t>
  </si>
  <si>
    <t>AWS Elemental MediaConvert Preset</t>
  </si>
  <si>
    <t>AWS Elemental MediaConvert Queue</t>
  </si>
  <si>
    <t>AWS Elemental MediaLive Input</t>
  </si>
  <si>
    <t>AWS Elemental MediaLive Input Security Group</t>
  </si>
  <si>
    <t>AWS Elemental MediaLive Reservation</t>
  </si>
  <si>
    <t>AWS MemoryDB ACL</t>
  </si>
  <si>
    <t>AWS MemoryDB Parameter Group</t>
  </si>
  <si>
    <t>AWS Network Firewall Stateful Rule Group</t>
  </si>
  <si>
    <t>AWS Network Firewall Stateless Rule Group</t>
  </si>
  <si>
    <t>AWS SQL Workbench Chart</t>
  </si>
  <si>
    <t>AWS SQL Workbench Query</t>
  </si>
  <si>
    <t>AWS WAF Regional Rate Based Rule</t>
  </si>
  <si>
    <t>AWS WAF Regional Rule</t>
  </si>
  <si>
    <t>AWS WAF Regional Rule Group</t>
  </si>
  <si>
    <t>AWS Backup Gateway Hypervisor</t>
  </si>
  <si>
    <t>AWS Backup Gateway VM</t>
  </si>
  <si>
    <t>AWS Cost Explorer Anomaly Monitor</t>
  </si>
  <si>
    <t>AWS Cost Explorer Cost Category</t>
  </si>
  <si>
    <t>AWS CloudWatch Metric Stream</t>
  </si>
  <si>
    <t>AWS CodePipeline Action Type</t>
  </si>
  <si>
    <t>AWS Direct Connect Link Aggregation Group (LAG).</t>
  </si>
  <si>
    <t>AWS Direct Connect Virtual Interface</t>
  </si>
  <si>
    <t>AWS DRS Replication Configuration Template</t>
  </si>
  <si>
    <t>AWS DRS Source Server</t>
  </si>
  <si>
    <t>AWS Lex Bot Alias</t>
  </si>
  <si>
    <t>AWS Lex Bot Channel</t>
  </si>
  <si>
    <t>AWS Lookout Metrics Alert</t>
  </si>
  <si>
    <t>AWS Lookout Metrics Metric Set</t>
  </si>
  <si>
    <t>AWS Elemental MediaConnect Flow</t>
  </si>
  <si>
    <t>AWS Elemental MediaConnect Output</t>
  </si>
  <si>
    <t>AWS OpsWorks Layer</t>
  </si>
  <si>
    <t>AWS OpsWorks Stack</t>
  </si>
  <si>
    <t>AWS Panorama Device</t>
  </si>
  <si>
    <t>AWS Panorama Package</t>
  </si>
  <si>
    <t>AWS Proton Environment Template</t>
  </si>
  <si>
    <t>AWS Proton Service Template</t>
  </si>
  <si>
    <t>AWS Rekognition Collection</t>
  </si>
  <si>
    <t>AWS Resilience Hub App Assessment</t>
  </si>
  <si>
    <t>AWS EventBridge Schemas Discoverer</t>
  </si>
  <si>
    <t>AWS EventBridge Schemas Registry</t>
  </si>
  <si>
    <t>AWS EventBridge Schemas Schema</t>
  </si>
  <si>
    <t>AWS AppConfig Deployment Strategy</t>
  </si>
  <si>
    <t>AWS APS Rule Group Namespace</t>
  </si>
  <si>
    <t>AWS Athena Data Catalog</t>
  </si>
  <si>
    <t>AWS Audit Manager Assessment Framework</t>
  </si>
  <si>
    <t>AWS Billing Conductor Custom Line Item</t>
  </si>
  <si>
    <t>AWS CodeBuild Report Group</t>
  </si>
  <si>
    <t>AWS DataSync Location</t>
  </si>
  <si>
    <t>AWS Fault Injection Simulator Experiment Template</t>
  </si>
  <si>
    <t>AWS Firewall Manager Policy</t>
  </si>
  <si>
    <t>AWS Inspector Target</t>
  </si>
  <si>
    <t>AWS License Manager License Configuration</t>
  </si>
  <si>
    <t>AWS License Manager Report Generator</t>
  </si>
  <si>
    <t>AWS Macie Classification Job</t>
  </si>
  <si>
    <t>AWS Elemental MediaPackage Origin Endpoint</t>
  </si>
  <si>
    <t>AWS Elemental MediaPackage VOD Packaging Configuration</t>
  </si>
  <si>
    <t>AWS MediaTailor Playback Configuration</t>
  </si>
  <si>
    <t>AWS OpsWorks Configuration Management Backup</t>
  </si>
  <si>
    <t>AWS QLDB Stream</t>
  </si>
  <si>
    <t>AWS Route53 Health Check</t>
  </si>
  <si>
    <t>AWS Route53 Hosted Zone</t>
  </si>
  <si>
    <t>AWS CloudWatch RUM App Monitor</t>
  </si>
  <si>
    <t>AWS Shield Protection Group</t>
  </si>
  <si>
    <t>AWS Step Functions Activity</t>
  </si>
  <si>
    <t>AWS Timestream Scheduled Query</t>
  </si>
  <si>
    <t>AWS Transfer Family Workflow</t>
  </si>
  <si>
    <t>AWS WAF Rate Based Rule</t>
  </si>
  <si>
    <t>AWS WAF Rule</t>
  </si>
  <si>
    <t>AWS Connect Wisdom Assitant</t>
  </si>
  <si>
    <t>AWS Connect Wisdom Knowledge Base</t>
  </si>
  <si>
    <t>AWS CodeGuru Reviewer Association</t>
  </si>
  <si>
    <t>AWS CodeStar Connection</t>
  </si>
  <si>
    <t>AWS EMR Containers</t>
  </si>
  <si>
    <t>AWS Kinesis Firehose Delivery Stream</t>
  </si>
  <si>
    <t>AWS Kinesis Analytics Application</t>
  </si>
  <si>
    <t>AWS Connect Customer Profiles Domain</t>
  </si>
  <si>
    <t>AWS Redshift Snapshot</t>
  </si>
  <si>
    <t>AWS IAM Identity Center Permission Set</t>
  </si>
  <si>
    <t>AWS EC2 Capacity Reservation</t>
  </si>
  <si>
    <t>AWS EC2 Export Image Task</t>
  </si>
  <si>
    <t>AWS EC2 Fleet</t>
  </si>
  <si>
    <t>AWS EC2 FPGA image</t>
  </si>
  <si>
    <t>AWS EC2 Host Reservation</t>
  </si>
  <si>
    <t>AWS EC2 Import Image Task</t>
  </si>
  <si>
    <t>AWS EC2 Import Snapshot Task</t>
  </si>
  <si>
    <t>AWS EC2 IPAM Pool</t>
  </si>
  <si>
    <t>AWS EC2 IPAM Scope</t>
  </si>
  <si>
    <t>AWS EC2 Local Gateway Route Table VPC Association</t>
  </si>
  <si>
    <t>AWS EC2 Network Insights Access Scope</t>
  </si>
  <si>
    <t>AWS EC2 Network Insights Path</t>
  </si>
  <si>
    <t>AWS EC2 Placement Group</t>
  </si>
  <si>
    <t>AWS EC2 Prefix List</t>
  </si>
  <si>
    <t>AWS Ec2 Replace Root Volume Task</t>
  </si>
  <si>
    <t>AWS Ec2 Spot Instances Request</t>
  </si>
  <si>
    <t>AWS EC2 Traffic Mirror Filter</t>
  </si>
  <si>
    <t>AWS EC2 Traffic Mirror Session</t>
  </si>
  <si>
    <t>AWS EC2 Traffic Mirror Target</t>
  </si>
  <si>
    <t>AWS EC2 Transit Gateway Connect Peer</t>
  </si>
  <si>
    <t>AWS EC2 Transit Gateway Multicast Domain</t>
  </si>
  <si>
    <t>AWS EC2 Transit Gateway Policy Table</t>
  </si>
  <si>
    <t>AWS SageMaker Action</t>
  </si>
  <si>
    <t>AWS SageMaker App</t>
  </si>
  <si>
    <t>AWS SageMaker App Image Config</t>
  </si>
  <si>
    <t>AWS SageMaker Artifact</t>
  </si>
  <si>
    <t>AWS SageMaker Auto ML Job</t>
  </si>
  <si>
    <t>AWS SageMaker Code Repository</t>
  </si>
  <si>
    <t>AWS SageMaker Compilation Job</t>
  </si>
  <si>
    <t>AWS SageMaker Context</t>
  </si>
  <si>
    <t>AWS SageMaker Data Quality Job Definition</t>
  </si>
  <si>
    <t>AWS SageMaker Endpoint Config</t>
  </si>
  <si>
    <t>AWS SageMaker Experiment</t>
  </si>
  <si>
    <t>AWS SageMaker Experiment Trial</t>
  </si>
  <si>
    <t>AWS SageMaker Experiment Trial Component</t>
  </si>
  <si>
    <t>AWS SageMaker Feature Group</t>
  </si>
  <si>
    <t>AWS SageMaker Flow Definition</t>
  </si>
  <si>
    <t>AWS SageMaker Human Task UI</t>
  </si>
  <si>
    <t>AWS SageMaker Hyper Parameter Tuning Job</t>
  </si>
  <si>
    <t>AWS SageMaker Labeling Job</t>
  </si>
  <si>
    <t>AWS SageMaker Model Bias Job Definitiona</t>
  </si>
  <si>
    <t>AWS SageMaker Model Explainability Job Definition</t>
  </si>
  <si>
    <t>AWS SageMaker Model Package</t>
  </si>
  <si>
    <t>AWS SageMaker Model Package Group</t>
  </si>
  <si>
    <t>AWS SageMaker Model Quality Job Definition</t>
  </si>
  <si>
    <t>AWS SageMaker Monitoring Schedule</t>
  </si>
  <si>
    <t>AWS SageMaker Pipeline</t>
  </si>
  <si>
    <t>AWS SageMaker Processing Job</t>
  </si>
  <si>
    <t>AWS SageMaker Project</t>
  </si>
  <si>
    <t>AWS SageMaker Studio Lifecycle Configuration</t>
  </si>
  <si>
    <t>AWS SageMaker User Profile</t>
  </si>
  <si>
    <t>AWS SageMaker Workforce</t>
  </si>
  <si>
    <t>AWS SageMaker Workteam</t>
  </si>
  <si>
    <t>AWS DMS Certificate</t>
  </si>
  <si>
    <t>AWS DMS Endpoint</t>
  </si>
  <si>
    <t>AWS DMS Event Subscription</t>
  </si>
  <si>
    <t>AWS DMS Replication Subnet Group</t>
  </si>
  <si>
    <t>AWS EC2 DHCP Options</t>
  </si>
  <si>
    <t>AWS EC2 Security Group Rule</t>
  </si>
  <si>
    <t>AWS Load Balancer</t>
  </si>
  <si>
    <t>AWS Load Balancer Listener</t>
  </si>
  <si>
    <t>AWS Load Balancer Listener Rule</t>
  </si>
  <si>
    <t>AWS Load Balancer Target Group</t>
  </si>
  <si>
    <t>AWS ElastiCache Parameter Group</t>
  </si>
  <si>
    <t>AWS FSx File System</t>
  </si>
  <si>
    <t>AWS IAM Policy</t>
  </si>
  <si>
    <t>AWS Roles Anywhere Trust Anchors</t>
  </si>
  <si>
    <t>AWS Roles Anywhere Profile</t>
  </si>
  <si>
    <t>AWS Organization Policy</t>
  </si>
  <si>
    <t>AWS Organization Root</t>
  </si>
  <si>
    <t>AWS Pinpoint App</t>
  </si>
  <si>
    <t>AWS Pinpoint Email Service Configuration Set</t>
  </si>
  <si>
    <t>AWS Pinpoint Email Service Identity</t>
  </si>
  <si>
    <t>AWS S3 Storage Lens</t>
  </si>
  <si>
    <t>AWS Pinpoint Email Service Dedicated IP Pool</t>
  </si>
  <si>
    <t>AWS EC2 Verified Access Instance</t>
  </si>
  <si>
    <t>AWS EC2 Verified Access Trust Provider</t>
  </si>
  <si>
    <t>AWS EC2 Verified Access Group</t>
  </si>
  <si>
    <t>AWS EC2 VPC Endpoint Services (PrivateLink)</t>
  </si>
  <si>
    <t>AWS EC2 VPC Endpoint Service Permission</t>
  </si>
  <si>
    <t>AWS EC2 Verified Access Endpoint</t>
  </si>
  <si>
    <t>AWS EC2 VPC Network Access Analyzer</t>
  </si>
  <si>
    <t>AWS Local Gateway</t>
  </si>
  <si>
    <t>AWS Local Gateway Route Table</t>
  </si>
  <si>
    <t>AWS Local Gateway Route Table ID</t>
  </si>
  <si>
    <t>AWS Local Gateway Route Table Virtual Interface Group Association ID</t>
  </si>
  <si>
    <t>AWS IPv4 Pool</t>
  </si>
  <si>
    <t>AWS Personalize</t>
  </si>
  <si>
    <t>AWS Personalize filter</t>
  </si>
  <si>
    <t>AWS Personalize dataset import job</t>
  </si>
  <si>
    <t>AWS Personalize dataset</t>
  </si>
  <si>
    <t>AWS Personalize solution</t>
  </si>
  <si>
    <t>AWS Personalize campaign</t>
  </si>
  <si>
    <t>AWS Personalize event tracker</t>
  </si>
  <si>
    <t>AWS Personalize dataset export job</t>
  </si>
  <si>
    <t>AWS Personalize batch inference job</t>
  </si>
  <si>
    <t>AWS Personalize recommender</t>
  </si>
  <si>
    <t>AWS Transfer Family Profile</t>
  </si>
  <si>
    <t>AWS Transfer Family Host Key</t>
  </si>
  <si>
    <t>AWS Resource Explorer</t>
  </si>
  <si>
    <t>AWS SSM Replication Set</t>
  </si>
  <si>
    <t>AWS SSM Response Plan</t>
  </si>
  <si>
    <t>AWS Local Gateway Route Table VPC Association ID</t>
  </si>
  <si>
    <t>AWS Resource Explorer Index</t>
  </si>
  <si>
    <t>AWS Application Auto Scaling</t>
  </si>
  <si>
    <t>AWS SSM Incident Record</t>
  </si>
  <si>
    <t>AWS Observability Access Manager</t>
  </si>
  <si>
    <t>AWS Observability Access Manager Sink</t>
  </si>
  <si>
    <t>AWS EC2 Instance Bug</t>
  </si>
  <si>
    <t>AWS S3 Bug 1</t>
  </si>
  <si>
    <t>AWS S3 Bug 2</t>
  </si>
  <si>
    <t>AWS S3 Bug 3</t>
  </si>
  <si>
    <t>AWS S3 Bug 4</t>
  </si>
  <si>
    <t>AWS EventBridge Pipe</t>
  </si>
  <si>
    <t>AWS payments#paymentinstrument</t>
  </si>
  <si>
    <t>AWS codedeploy#deploymentconfig</t>
  </si>
  <si>
    <t>AWS ec2#ec2fleet</t>
  </si>
  <si>
    <t>AWS ec2#eip</t>
  </si>
  <si>
    <t>AWS ec2#subnetroutetableassociation</t>
  </si>
  <si>
    <t>AWS ec2#networkinsightsaccessscopeanalysis</t>
  </si>
  <si>
    <t>AWS EC2 Instance Connect Endpoint</t>
  </si>
  <si>
    <t>AWS ec2#spotfleet</t>
  </si>
  <si>
    <t>AWS ec2#host</t>
  </si>
  <si>
    <t>AWS ec2#ipamresourcediscovery</t>
  </si>
  <si>
    <t>AWS ec2#futurecapacityrequest</t>
  </si>
  <si>
    <t>AWS ec2#futurecapacityspecification</t>
  </si>
  <si>
    <t>AWS ec2 availability zone</t>
  </si>
  <si>
    <t>AWS ec2 customer-owned address pool</t>
  </si>
  <si>
    <t>AWS ec2#ipamresourcediscoveryassociation</t>
  </si>
  <si>
    <t>AWS High Availability redistered EC2 instance</t>
  </si>
  <si>
    <t>AWS route53resolver#resolverqueryloggingconfig</t>
  </si>
  <si>
    <t>AWS route53resolver#resolverruleassociation</t>
  </si>
  <si>
    <t>AWS route53resolver#resolverqueryloggingconfigassociation</t>
  </si>
  <si>
    <t>AWS rds#dbsecuritygroup</t>
  </si>
  <si>
    <t>AWS rds#dbsubnetgroup</t>
  </si>
  <si>
    <t>AWS rds#dbinstance</t>
  </si>
  <si>
    <t>AWS rds#dbsnapshot</t>
  </si>
  <si>
    <t>AWS rds#dbclustersnapshot</t>
  </si>
  <si>
    <t>AWS rds#dbcluster</t>
  </si>
  <si>
    <t>AWS rds#eventsubscription</t>
  </si>
  <si>
    <t>AWS rds#globalcluster</t>
  </si>
  <si>
    <t>AWS rds#dbclusterparametergroup</t>
  </si>
  <si>
    <t>AWS rds#integration</t>
  </si>
  <si>
    <t>AWS eventschemas#registry</t>
  </si>
  <si>
    <t>AWS eventschemas#schema</t>
  </si>
  <si>
    <t>AWS eventschemas#discoverer</t>
  </si>
  <si>
    <t>AWS eventschemas#registrypolicy</t>
  </si>
  <si>
    <t>AWS elasticloadbalancingv2#loadbalancer</t>
  </si>
  <si>
    <t>AWS elasticloadbalancingv2#listener</t>
  </si>
  <si>
    <t>AWS elasticloadbalancingv2#networkloadbalancer</t>
  </si>
  <si>
    <t>AWS ssm#managedinstanceinventory</t>
  </si>
  <si>
    <t>AWS SSM State Manager association</t>
  </si>
  <si>
    <t>AWS SSM Patch Manager association</t>
  </si>
  <si>
    <t>AWS ssm#filedata</t>
  </si>
  <si>
    <t>AWS ssm#association</t>
  </si>
  <si>
    <t>AWS autoscaling#launchconfiguration</t>
  </si>
  <si>
    <t>AWS autoscaling#scalingpolicy</t>
  </si>
  <si>
    <t>AWS Auto Scaling Group scheduled action</t>
  </si>
  <si>
    <t>AWS autoscaling#warmpool</t>
  </si>
  <si>
    <t>AWS backup#backupselection</t>
  </si>
  <si>
    <t>AWS Backup legal hold</t>
  </si>
  <si>
    <t>AWS efs#filesystem</t>
  </si>
  <si>
    <t>AWS efs#accesspoint</t>
  </si>
  <si>
    <t>AWS wafv2#webacl</t>
  </si>
  <si>
    <t>AWS wafv2#ipset</t>
  </si>
  <si>
    <t>AWS wafv2#rulegroup</t>
  </si>
  <si>
    <t>AWS wafv2#regexpatternset</t>
  </si>
  <si>
    <t>AWS s3#accountpublicaccessblock</t>
  </si>
  <si>
    <t>AWS s3#accesspoint</t>
  </si>
  <si>
    <t>AWS s3#multiregionaccesspoint</t>
  </si>
  <si>
    <t>AWS S3 Bug 5</t>
  </si>
  <si>
    <t>AWS S3 Bug 6</t>
  </si>
  <si>
    <t>AWS s3#publicaccessblock</t>
  </si>
  <si>
    <t>AWS dms#ReplicationSubnetGroup</t>
  </si>
  <si>
    <t>AWS dms#replicationinstance</t>
  </si>
  <si>
    <t>AWS dms#replicationtask</t>
  </si>
  <si>
    <t>AWS dms#eventsubscription</t>
  </si>
  <si>
    <t>AWS Database Migration Service certificate</t>
  </si>
  <si>
    <t>AWS dms#replicationconfig</t>
  </si>
  <si>
    <t>AWS DMS Data Provider</t>
  </si>
  <si>
    <t>AWS DMS Migration Project</t>
  </si>
  <si>
    <t>AWS Cloud Map Http Namespace</t>
  </si>
  <si>
    <t>AWS Cloud Map Private DNS Namespace</t>
  </si>
  <si>
    <t>AWS Cloud Map Public DNS Namespace</t>
  </si>
  <si>
    <t>AWS servicediscovery#instance</t>
  </si>
  <si>
    <t>AWS servicediscovery#serviceinstance</t>
  </si>
  <si>
    <t>AWS servicediscovery#serviceresource</t>
  </si>
  <si>
    <t>AWS Cloud9 EC2 Environment</t>
  </si>
  <si>
    <t>AWS ses#receiptruleset</t>
  </si>
  <si>
    <t>AWS Simple Email Service (SES) Email Template</t>
  </si>
  <si>
    <t>AWS ses#receiptfilter</t>
  </si>
  <si>
    <t>AWS ses#contactlist</t>
  </si>
  <si>
    <t>AWS SageMaker Notebook Lifecycle Configuration</t>
  </si>
  <si>
    <t>AWS sagemaker#inferencerecommendationsjob</t>
  </si>
  <si>
    <t>AWS sagemaker#space</t>
  </si>
  <si>
    <t>AWS sagemaker#hub</t>
  </si>
  <si>
    <t>AWS sagemaker#hubcontent</t>
  </si>
  <si>
    <t>AWS sagemaker#modelcard</t>
  </si>
  <si>
    <t>AWS sagemaker#inferenceexperiment</t>
  </si>
  <si>
    <t>AWS SageMaker Algorithm</t>
  </si>
  <si>
    <t>AWS sagemaker#devicefleet</t>
  </si>
  <si>
    <t>AWS sagemaker#edgepackagingjob</t>
  </si>
  <si>
    <t>AWS amplify#apps</t>
  </si>
  <si>
    <t>AWS amplify#branch</t>
  </si>
  <si>
    <t>AWS datasync#locations3</t>
  </si>
  <si>
    <t>AWS datasync#locationefs</t>
  </si>
  <si>
    <t>AWS datasync#locationnfs</t>
  </si>
  <si>
    <t>AWS datasync#locationsmb</t>
  </si>
  <si>
    <t>AWS datasync#locationfsxwindows</t>
  </si>
  <si>
    <t>AWS datasync#locationobjectstorage</t>
  </si>
  <si>
    <t>AWS datasync#locationhdfs</t>
  </si>
  <si>
    <t>AWS datasync#locationfsxlustre</t>
  </si>
  <si>
    <t>AWS datasync#system</t>
  </si>
  <si>
    <t>AWS events#bus</t>
  </si>
  <si>
    <t>AWS EventBridge Archive</t>
  </si>
  <si>
    <t>AWS EventBridge API Destination</t>
  </si>
  <si>
    <t>AWS EventBridge Connection</t>
  </si>
  <si>
    <t>AWS EventBridge Global Endpoint</t>
  </si>
  <si>
    <t>AWS MSK Cluster Configuration</t>
  </si>
  <si>
    <t>AWS msk#batchscramsecret</t>
  </si>
  <si>
    <t>AWS appsync#graphqlapi</t>
  </si>
  <si>
    <t>AWS Network Firewall Rules Group</t>
  </si>
  <si>
    <t>AWS Network Firewall TLS inspection configuration</t>
  </si>
  <si>
    <t>AWS ecr#registrypolicy</t>
  </si>
  <si>
    <t>AWS ECR Pull Through Cach rule</t>
  </si>
  <si>
    <t>AWS appconfig#environment</t>
  </si>
  <si>
    <t>AWS appconfig#hostedconfigurationversion</t>
  </si>
  <si>
    <t>AWS appconfig#extensionassociation</t>
  </si>
  <si>
    <t>AWS appconfig#extension</t>
  </si>
  <si>
    <t>AWS amazonmq#broker</t>
  </si>
  <si>
    <t>AWS kinesisanalyticsv2#application</t>
  </si>
  <si>
    <t>AWS macie2#session</t>
  </si>
  <si>
    <t>AWS Network Manager Registered Transit Gateway</t>
  </si>
  <si>
    <t>AWS CloudWatch subscription filter</t>
  </si>
  <si>
    <t>AWS emr#securityconfiguration</t>
  </si>
  <si>
    <t>AWS emr#instance</t>
  </si>
  <si>
    <t>AWS emr#instancegroup</t>
  </si>
  <si>
    <t>AWS emr#instancefleet</t>
  </si>
  <si>
    <t>AWS emr#step</t>
  </si>
  <si>
    <t>AWS Global Accelerator listener</t>
  </si>
  <si>
    <t>AWS Global Accelerator endpoint group</t>
  </si>
  <si>
    <t>AWS pinpoint#applicationsettings</t>
  </si>
  <si>
    <t>AWS pinpoint#emailchannel</t>
  </si>
  <si>
    <t>AWS pinpoint#segment</t>
  </si>
  <si>
    <t>AWS pinpoint#campaign</t>
  </si>
  <si>
    <t>AWS pinpoint#eventstream</t>
  </si>
  <si>
    <t>AWS pinpoint#emailtemplate</t>
  </si>
  <si>
    <t>AWS pinpoint#inapptemplate</t>
  </si>
  <si>
    <t>AWS codegurureviewer#repositoryassociation</t>
  </si>
  <si>
    <t>AWS connect#phonenumber</t>
  </si>
  <si>
    <t>AWS athena#preparedstatement</t>
  </si>
  <si>
    <t>AWS athena#namedqueryream</t>
  </si>
  <si>
    <t>AWS athena#capacityreservation</t>
  </si>
  <si>
    <t>AWS EventBridge Schedule Group</t>
  </si>
  <si>
    <t>AWS App Mesh virtual node</t>
  </si>
  <si>
    <t>AWS App Mesh virtual service</t>
  </si>
  <si>
    <t>AWS App Mesh virtual router</t>
  </si>
  <si>
    <t>AWS App Mesh virtual gateway</t>
  </si>
  <si>
    <t>AWS appmesh#route</t>
  </si>
  <si>
    <t>AWS AppStream 2.0 Application</t>
  </si>
  <si>
    <t>AWS appstream#appblockbuilder</t>
  </si>
  <si>
    <t>AWS appstream#directoryconfig</t>
  </si>
  <si>
    <t>AWS cloudformation#stackset</t>
  </si>
  <si>
    <t>AWS cloudformation#type</t>
  </si>
  <si>
    <t>AWS cloudformation#delay</t>
  </si>
  <si>
    <t>AWS personalize#schema</t>
  </si>
  <si>
    <t>AWS personalize#batchsegmentjob</t>
  </si>
  <si>
    <t>AWS iot#accountauditconfiguration</t>
  </si>
  <si>
    <t>AWS iot#securityprofile</t>
  </si>
  <si>
    <t>AWS iot#jobtemplate</t>
  </si>
  <si>
    <t>AWS iot#custommetric</t>
  </si>
  <si>
    <t>AWS batch#schedulingpolicy</t>
  </si>
  <si>
    <t>AWS CodeWhisperer</t>
  </si>
  <si>
    <t>AWS Lightsail certificate</t>
  </si>
  <si>
    <t>AWS Lightsail disk snapshot</t>
  </si>
  <si>
    <t>AWS VPC Lattice service network</t>
  </si>
  <si>
    <t>AWS VPC Lattice target group</t>
  </si>
  <si>
    <t>AWS mediaconnect#flowsource</t>
  </si>
  <si>
    <t>AWS mediaconnect#flowvpcinterface</t>
  </si>
  <si>
    <t>AWS mediaconnect#flowentitlement</t>
  </si>
  <si>
    <t>AWS mediaconnect#entitlement</t>
  </si>
  <si>
    <t>AWS vpc-lattice#servicenetworkserviceassociation</t>
  </si>
  <si>
    <t>AWS vpc-lattice#servicenetworkvpcassociation</t>
  </si>
  <si>
    <t>AWS RDS Performance Insights</t>
  </si>
  <si>
    <t>AWS Security Lake data lake</t>
  </si>
  <si>
    <t>AWS Security Lake subscriber</t>
  </si>
  <si>
    <t>AWS waf#rulegroup</t>
  </si>
  <si>
    <t>AWS RDS option group</t>
  </si>
  <si>
    <t>AWS Cognito User Pool Client</t>
  </si>
  <si>
    <t>AWS Cognito User Pool Group</t>
  </si>
  <si>
    <t>AWS Certificate Authority Activation</t>
  </si>
  <si>
    <t>AWS Step Functions Activity DUP</t>
  </si>
  <si>
    <t>AWS Macie Session DUP</t>
  </si>
  <si>
    <t>AWS Managed Streaming for Kafka Connect Connector</t>
  </si>
  <si>
    <t>AWS Connect Instance Quick Connect</t>
  </si>
  <si>
    <t>AWS EC2 Transit Gateway Connect</t>
  </si>
  <si>
    <t>AWS Pinpoint SMS Registration</t>
  </si>
  <si>
    <t>AWS Pinpoint SMS Phone Pool</t>
  </si>
  <si>
    <t>AWS Network Manager Customer Gateway Association</t>
  </si>
  <si>
    <t>AWS Network Manager Link Association</t>
  </si>
  <si>
    <t>AWS App Mesh Gateway Route</t>
  </si>
  <si>
    <t>AWS Transfer Family Connector</t>
  </si>
  <si>
    <t>AWS Transfer Family Agreement</t>
  </si>
  <si>
    <t>AWS Amazon QuickSight VPC Connection</t>
  </si>
  <si>
    <t>AWS Inspector2 Filter</t>
  </si>
  <si>
    <t>AWS ElastiCache Serverless Cache</t>
  </si>
  <si>
    <t>AWS Bedrock Model Customization Job</t>
  </si>
  <si>
    <t>AWS Macie Custom Data Identifier</t>
  </si>
  <si>
    <t>AWS Purchase Orders Console</t>
  </si>
  <si>
    <t>AWS Route 53 Recovery Controller Cell</t>
  </si>
  <si>
    <t>AWS Route 53 Recovery Controller Recovery Group</t>
  </si>
  <si>
    <t>AWS Route 53 Recovery Controller Resource Set</t>
  </si>
  <si>
    <t>AWS Route 53 Recovery Controller Readiness Check</t>
  </si>
  <si>
    <t>AWS IoT Greengrass Component Version</t>
  </si>
  <si>
    <t>AWS Fraud Detector Entity Type</t>
  </si>
  <si>
    <t>AWS Fraud Detector Variable</t>
  </si>
  <si>
    <t>AWS Fraud Detector Label</t>
  </si>
  <si>
    <t>AWS Well-Architected Tool Lens</t>
  </si>
  <si>
    <t>AWS Elemental MediaPackage Packaging Group</t>
  </si>
  <si>
    <t>AWS Elemental MediaPackage Packaging Configuration</t>
  </si>
  <si>
    <t>AWS OpenSearch Ingestion Pipline</t>
  </si>
  <si>
    <t>AWS EKS Pod Identity Association</t>
  </si>
  <si>
    <t>AWS Security Hub Automation Rule</t>
  </si>
  <si>
    <t>AWS MarketPlace Vendor Insight Data Source</t>
  </si>
  <si>
    <t>AWS MarketPlace</t>
  </si>
  <si>
    <t>AWS Budgets Action</t>
  </si>
  <si>
    <t>AWS Connect Customer Profiles Object Type</t>
  </si>
  <si>
    <t>AWS IoT TwinMaker Entity</t>
  </si>
  <si>
    <t>AWS Pinpoint Template</t>
  </si>
  <si>
    <t>AWS Workspace Web IP Access Settings</t>
  </si>
  <si>
    <t>AWS RoboMaker Robot Application Version</t>
  </si>
  <si>
    <t>AWS Backup Plan</t>
  </si>
  <si>
    <t>AWS BCM Data Export</t>
  </si>
  <si>
    <t>AWS Glue Database</t>
  </si>
  <si>
    <t>AWS Glue Connection</t>
  </si>
  <si>
    <t>AWS DynamoDB Backup</t>
  </si>
  <si>
    <t>AWS Bedrock Model Evaluation Job</t>
  </si>
  <si>
    <t>AWS Bedrock Agent Alias</t>
  </si>
  <si>
    <t>AWS Audit Manager Control</t>
  </si>
  <si>
    <t>AWS AppSync API Cache</t>
  </si>
  <si>
    <t>AWS AppFabric App Bundle</t>
  </si>
  <si>
    <t>AWS Application Signals SLO</t>
  </si>
  <si>
    <t>AWS API Origin</t>
  </si>
  <si>
    <t>AWS API Endpoint</t>
  </si>
  <si>
    <t>AWS Backup Restore Testing Plan</t>
  </si>
  <si>
    <t>AWS B2B Transformer</t>
  </si>
  <si>
    <t>AWS B2B Capability</t>
  </si>
  <si>
    <t>AWS Bedrock Provisioned Throughput Model</t>
  </si>
  <si>
    <t>AWS Managed Prometheus Collector</t>
  </si>
  <si>
    <t>AWS B2B Profile</t>
  </si>
  <si>
    <t>AWS Bedrock Guardrail</t>
  </si>
  <si>
    <t>AWS B2B Partnership</t>
  </si>
  <si>
    <t>AWS Billing Conductor Pricing Plan</t>
  </si>
  <si>
    <t>AWS GameLift Fleet</t>
  </si>
  <si>
    <t>AWS GameLift Location</t>
  </si>
  <si>
    <t>AWS HealthLake Data Store</t>
  </si>
  <si>
    <t>AWS Clean Rooms Membership</t>
  </si>
  <si>
    <t>AWS GameLift Script</t>
  </si>
  <si>
    <t>AWS EC2 VPC Flow Log</t>
  </si>
  <si>
    <t>AWS AppRunner Connection</t>
  </si>
  <si>
    <t>AWS CloudWatch SLO</t>
  </si>
  <si>
    <t>AWS EC2 Security Group Egress</t>
  </si>
  <si>
    <t>AWS Clean Rooms Configured Table</t>
  </si>
  <si>
    <t>AWS EC2 Security Group Ingress</t>
  </si>
  <si>
    <t>AWS Lake Formation Tag</t>
  </si>
  <si>
    <t>AWS GameLift Build</t>
  </si>
  <si>
    <t>AWS Clean Rooms Collaboration</t>
  </si>
  <si>
    <t>AWS HealthLake FHIR Data Store</t>
  </si>
  <si>
    <t>AWS Billing Conductor Pricing Rule</t>
  </si>
  <si>
    <t>AWS Clean Rooms ML Training Dataset</t>
  </si>
  <si>
    <t>AWS EC2 Capacity Reservation Fleet</t>
  </si>
  <si>
    <t>AWS Lake Formation Data Filter</t>
  </si>
  <si>
    <t>AWS EC2 SSH Key</t>
  </si>
  <si>
    <t>AWS DynamoDB Global Table</t>
  </si>
  <si>
    <t>AWS Lake Formation Permission</t>
  </si>
  <si>
    <t>AWS ServiceQuotas CloudFormation</t>
  </si>
  <si>
    <t>AWS ServiceQuotas Workspaces</t>
  </si>
  <si>
    <t>AWS ServiceQuotas Athena</t>
  </si>
  <si>
    <t>AWS ServiceQuotas Route53Resolver</t>
  </si>
  <si>
    <t>AWS Transcribe Vocabulary Filter</t>
  </si>
  <si>
    <t>AWS Panorama DataSource</t>
  </si>
  <si>
    <t>AWS ServiceQuotas SageMaker</t>
  </si>
  <si>
    <t>AWS Evidently Segment</t>
  </si>
  <si>
    <t>AWS ServiceQuotas Logs</t>
  </si>
  <si>
    <t>AWS ServiceQuotas ServiceQuotas</t>
  </si>
  <si>
    <t>AWS ServiceQuotas SSM</t>
  </si>
  <si>
    <t>AWS ServiceQuotas Monitoring</t>
  </si>
  <si>
    <t>AWS RDS TenantDatabase</t>
  </si>
  <si>
    <t>AWS ServiceQuotas Textract</t>
  </si>
  <si>
    <t>AWS ServiceQuotas IAM</t>
  </si>
  <si>
    <t>AWS ElastiCache Cache Cluster</t>
  </si>
  <si>
    <t>AWS ServiceQuotas EC2</t>
  </si>
  <si>
    <t>AWS RDS Snapshot Tenant Database</t>
  </si>
  <si>
    <t>AWS ServiceQuotas RDS</t>
  </si>
  <si>
    <t>AWS ServiceQuotas Forecast</t>
  </si>
  <si>
    <t>AWS ServiceQuotas EBS</t>
  </si>
  <si>
    <t>AWS ServiceQuotas Autoscaling</t>
  </si>
  <si>
    <t>AWS EC2 VPN Connection Route</t>
  </si>
  <si>
    <t>AWS EC2 Client VPN Target Network Association</t>
  </si>
  <si>
    <t>AWS Omics run</t>
  </si>
  <si>
    <t>AWS Omics Aannotation Store</t>
  </si>
  <si>
    <t>AWS Omics Workflow</t>
  </si>
  <si>
    <t>AWS S3 arn</t>
  </si>
  <si>
    <t>AWS Budgets Budget</t>
  </si>
  <si>
    <t>AWS Lightsail Distribution</t>
  </si>
  <si>
    <t>AWS Omics Variant Store</t>
  </si>
  <si>
    <t>AWS Omics Sequence Store</t>
  </si>
  <si>
    <t>AWS FSx File Cache</t>
  </si>
  <si>
    <t>AWS Omics Run Group</t>
  </si>
  <si>
    <t>AWS Omics Reference Store</t>
  </si>
  <si>
    <t>AWS Nimble Studio</t>
  </si>
  <si>
    <t>AWS Lookout Equipment Project Dataset</t>
  </si>
  <si>
    <t>AWS MongoDB Atlas Team</t>
  </si>
  <si>
    <t>AWS Atlas privateendpointregionalmode</t>
  </si>
  <si>
    <t>AWS MongoDB Atlas Network Peering</t>
  </si>
  <si>
    <t>AWS CodeBuild Fleet</t>
  </si>
  <si>
    <t>AWS CodeCatalyst Space</t>
  </si>
  <si>
    <t>AWS Atlas projectipwhitelist</t>
  </si>
  <si>
    <t>AWS MongoDB Atlas Private Endpoint</t>
  </si>
  <si>
    <t>AWS Atlas projectinvitation</t>
  </si>
  <si>
    <t>AWS Atlas auditing</t>
  </si>
  <si>
    <t>AWS IVS Stage</t>
  </si>
  <si>
    <t>AWS IVS Playback Key</t>
  </si>
  <si>
    <t>AWS IVS Chat Room</t>
  </si>
  <si>
    <t>AWS Mainframe Modernization Environment</t>
  </si>
  <si>
    <t>AWS Mainframe Modernization Appilcation</t>
  </si>
  <si>
    <t>AWS DocumentDB Elastic Cluster Snapshot</t>
  </si>
  <si>
    <t>AWS Atlas networkcontainer</t>
  </si>
  <si>
    <t>AWS IVS Chat Logging Configuration</t>
  </si>
  <si>
    <t>AWS MongoDB Atlas Search Index</t>
  </si>
  <si>
    <t>AWS Atlas projectipaccesslist</t>
  </si>
  <si>
    <t>AWS Atlas Database User</t>
  </si>
  <si>
    <t>AWS IVS Playback Restriction Policy</t>
  </si>
  <si>
    <t>AWS CloudWatch Network Monitor Probe</t>
  </si>
  <si>
    <t>AWS CodeArtifact Repository</t>
  </si>
  <si>
    <t>AWS CodeArtifact Domain</t>
  </si>
  <si>
    <t>AWS Pinpoint Application</t>
  </si>
  <si>
    <t>AWS Shield Regional Protection</t>
  </si>
  <si>
    <t>AWS EKS Accessentry</t>
  </si>
  <si>
    <t>AWS Catalog Product</t>
  </si>
  <si>
    <t>AWS Service Catalog Portfolio - dup</t>
  </si>
  <si>
    <t>AWS IoT Wireless FUOTA Task</t>
  </si>
  <si>
    <t>AWS EC2 Route Server</t>
  </si>
  <si>
    <t>AWS Bedrock Imported Model</t>
  </si>
  <si>
    <t>AWS SecurityHub Configuration Policy</t>
  </si>
  <si>
    <t>AWS Q Expert Application</t>
  </si>
  <si>
    <t>AWS MSK VPC Connection</t>
  </si>
  <si>
    <t>AWS Entity Resolution ID Mapping Workflow</t>
  </si>
  <si>
    <t>AWS Autoloop Transformer</t>
  </si>
  <si>
    <t>AWS IoT OTA update</t>
  </si>
  <si>
    <t>AWS ResilienceHub App</t>
  </si>
  <si>
    <t>AWS Route53 Profile</t>
  </si>
  <si>
    <t>AWS CloudWatch Logs Delivery</t>
  </si>
  <si>
    <t>Alibaba Server Load Balancer (SLB)</t>
  </si>
  <si>
    <t>Alibaba ApsaraDB PolarDB Instance</t>
  </si>
  <si>
    <t>Alibaba ApsaraDB PolarDB Database</t>
  </si>
  <si>
    <t>Azure Application Security Group</t>
  </si>
  <si>
    <t>Azure Bastion Host</t>
  </si>
  <si>
    <t>Azure Custom IP Prefix</t>
  </si>
  <si>
    <t>Azure DDOS Protection Plan</t>
  </si>
  <si>
    <t>Azure DNS Forwarding Ruleset</t>
  </si>
  <si>
    <t>Azure DNS Resolver</t>
  </si>
  <si>
    <t>Azure Express Route Circuit</t>
  </si>
  <si>
    <t>Azure Express Route Gateway</t>
  </si>
  <si>
    <t>Azure IP Group</t>
  </si>
  <si>
    <t>Azure Local Network Gateway</t>
  </si>
  <si>
    <t>Azure Network Intent Policy</t>
  </si>
  <si>
    <t>Azure Network Manager</t>
  </si>
  <si>
    <t>Azure Network Profile</t>
  </si>
  <si>
    <t>Azure Network Virtual Appliance</t>
  </si>
  <si>
    <t>Azure P2S VPN Gateway</t>
  </si>
  <si>
    <t>Azure Route Filter</t>
  </si>
  <si>
    <t>Azure Security Partner Provider</t>
  </si>
  <si>
    <t>Azure Service Endpoint Policy</t>
  </si>
  <si>
    <t>Azure Virtual Hub</t>
  </si>
  <si>
    <t>Azure Virtual WAN</t>
  </si>
  <si>
    <t>Azure VPN Gateway</t>
  </si>
  <si>
    <t>Azure VPN Server Configuration</t>
  </si>
  <si>
    <t>Azure Action Group</t>
  </si>
  <si>
    <t>Azure Monitor Alert Rule</t>
  </si>
  <si>
    <t>Azure Auto Scale Setting</t>
  </si>
  <si>
    <t>Azure Application Insights</t>
  </si>
  <si>
    <t>Azure Data Collection Endpoint</t>
  </si>
  <si>
    <t>Azure Data Collection Rule</t>
  </si>
  <si>
    <t>Azure Application Insights Guest Diagnostic Setting</t>
  </si>
  <si>
    <t>Azure Monitor Metric Alert</t>
  </si>
  <si>
    <t>Azure Application Insights Notification Group</t>
  </si>
  <si>
    <t>Azure Monitor Private Link Scopes</t>
  </si>
  <si>
    <t>Azure Application Insights Scheduled Query Rule</t>
  </si>
  <si>
    <t>Azure Availability Test</t>
  </si>
  <si>
    <t>Azure Workbook</t>
  </si>
  <si>
    <t>Azure Workbook Template</t>
  </si>
  <si>
    <t>Azure Capacity Reservation Group</t>
  </si>
  <si>
    <t>Azure Disk Access</t>
  </si>
  <si>
    <t>Azure Host Group</t>
  </si>
  <si>
    <t>Azure Proximity Placement Group</t>
  </si>
  <si>
    <t>Azure Restore Point Collection</t>
  </si>
  <si>
    <t>Azure Compute Shared VMExtension</t>
  </si>
  <si>
    <t>Azure Compute Snapshot</t>
  </si>
  <si>
    <t>Azure Security Assignment</t>
  </si>
  <si>
    <t>Azure Security Automation</t>
  </si>
  <si>
    <t>Azure Custom Entity Store Assignment</t>
  </si>
  <si>
    <t>Azure Data Scanner</t>
  </si>
  <si>
    <t>Azure IoT Security Solution</t>
  </si>
  <si>
    <t>Azure Security Connector</t>
  </si>
  <si>
    <t>Azure Security Standard</t>
  </si>
  <si>
    <t>Azure Security VM Scanner</t>
  </si>
  <si>
    <t>Azure On-Premises Data Gateway</t>
  </si>
  <si>
    <t>Azure API Connection</t>
  </si>
  <si>
    <t>Azure Logic Apps Custom Connector</t>
  </si>
  <si>
    <t>Azure App Service Kubernetes Environment</t>
  </si>
  <si>
    <t>Azure Connected VMware vSphere Cluster</t>
  </si>
  <si>
    <t>Azure Connected VMware vSphere Datastore</t>
  </si>
  <si>
    <t>Azure Connected VMware vSphere Resource Pool</t>
  </si>
  <si>
    <t>Azure Connected VMware vSphere VCenter</t>
  </si>
  <si>
    <t>Azure Connected VMware vSphere Virtual Machine Template</t>
  </si>
  <si>
    <t>Azure Connected VMware vSphere Virtual Machine</t>
  </si>
  <si>
    <t>Azure Stack HCI</t>
  </si>
  <si>
    <t>Azure Stack HCI Gallery Image</t>
  </si>
  <si>
    <t>Azure Stack HCI Network Interface</t>
  </si>
  <si>
    <t>Azure Stack HCI Virtual Machine</t>
  </si>
  <si>
    <t>Azure Stack HCI Virtual Network</t>
  </si>
  <si>
    <t>Azure Event Grid Partner Configuration</t>
  </si>
  <si>
    <t>Azure Event Grid System Topic</t>
  </si>
  <si>
    <t>Azure Arc Data Controller</t>
  </si>
  <si>
    <t>Azure Arc-enabled PostgreSQL Hyperscale server group</t>
  </si>
  <si>
    <t>Azure Arc-enabled SQL Managed Instance</t>
  </si>
  <si>
    <t>Azure Arc-enabled SQL Server Instance</t>
  </si>
  <si>
    <t>Azure Application Group</t>
  </si>
  <si>
    <t>Azure Scaling Plan</t>
  </si>
  <si>
    <t>Azure Migrate Assessment Project</t>
  </si>
  <si>
    <t>Azure Migrate Move Collection</t>
  </si>
  <si>
    <t>Azure Object Anchors Account</t>
  </si>
  <si>
    <t>Azure Object Understanding Account</t>
  </si>
  <si>
    <t>Azure Remote Rendering Account</t>
  </si>
  <si>
    <t>Azure Spatial Anchors Account</t>
  </si>
  <si>
    <t>Azure Service Fabric Mesh Application</t>
  </si>
  <si>
    <t>Azure Service Fabric Mesh Gateway</t>
  </si>
  <si>
    <t>Azure Service Fabric Mesh Network</t>
  </si>
  <si>
    <t>Azure Service Fabric Mesh Volume</t>
  </si>
  <si>
    <t>Azure Automanage Account</t>
  </si>
  <si>
    <t>Azure Automanage Configuration Profile Preference</t>
  </si>
  <si>
    <t>Azure Automanage Configuration Profile</t>
  </si>
  <si>
    <t>Azure Network Security Group (Classic)</t>
  </si>
  <si>
    <t>Azure Network Reserved IP (Classic)</t>
  </si>
  <si>
    <t>Azure Network Virtual Network (Classic)</t>
  </si>
  <si>
    <t>Azure Dev Center</t>
  </si>
  <si>
    <t>Azure Dev Center Network Connection</t>
  </si>
  <si>
    <t>Azure Dev Center Project</t>
  </si>
  <si>
    <t>Azure Fidalgo Dev Center</t>
  </si>
  <si>
    <t>Azure Network Configurations</t>
  </si>
  <si>
    <t>Azure Fidalgo Project</t>
  </si>
  <si>
    <t>Azure Network Function Manager - Device</t>
  </si>
  <si>
    <t>Azure Network Function Manager - Network Functions</t>
  </si>
  <si>
    <t>Azure Lab Account</t>
  </si>
  <si>
    <t>Azure Lab Plan</t>
  </si>
  <si>
    <t>Azure Lab</t>
  </si>
  <si>
    <t>Azure Machine Learning Studio Web Service Plans</t>
  </si>
  <si>
    <t>Azure Machine Learning Studio Web Service</t>
  </si>
  <si>
    <t>Azure Mobile Network</t>
  </si>
  <si>
    <t>Azure Packet Core Control Plane</t>
  </si>
  <si>
    <t>Azure SIM</t>
  </si>
  <si>
    <t>Azure Log Analytics Query Pack</t>
  </si>
  <si>
    <t>Azure Service Catalog Managed Application Definition</t>
  </si>
  <si>
    <t>Azure Managed Application</t>
  </si>
  <si>
    <t>Azure Jit Request</t>
  </si>
  <si>
    <t>Azure IoT Hub</t>
  </si>
  <si>
    <t>Azure Device Provisioning Service</t>
  </si>
  <si>
    <t>Azure SAP HANA On Azure</t>
  </si>
  <si>
    <t>Azure Monitor for SAP Solutions</t>
  </si>
  <si>
    <t>Azure Arc Machine</t>
  </si>
  <si>
    <t>Azure Arc Private Link Scope</t>
  </si>
  <si>
    <t>Azure Synapse Analytics Private Link Hub</t>
  </si>
  <si>
    <t>Azure Monitor Action Rule</t>
  </si>
  <si>
    <t>Azure Monitor Smart Detector Alert Rule</t>
  </si>
  <si>
    <t>Azure App Managed Environment</t>
  </si>
  <si>
    <t>Azure Microsoft Entra ID B2C Tenant</t>
  </si>
  <si>
    <t>Azure Microsoft Entra ID Guest Usage</t>
  </si>
  <si>
    <t>Azure Stack Linked Subscription</t>
  </si>
  <si>
    <t>Azure Stack Registration</t>
  </si>
  <si>
    <t>Azure Virtual Machine (Classic)</t>
  </si>
  <si>
    <t>Azure Communication Service</t>
  </si>
  <si>
    <t>Azure Communication Services Email</t>
  </si>
  <si>
    <t>Azure Container Service</t>
  </si>
  <si>
    <t>Azure Container Service Snapshot</t>
  </si>
  <si>
    <t>Azure Resource Guard</t>
  </si>
  <si>
    <t>Azure Dev Test Lab</t>
  </si>
  <si>
    <t>Azure Dev Test Lab Schedule</t>
  </si>
  <si>
    <t>Azure Edge Hardware Center Address</t>
  </si>
  <si>
    <t>Azure Edge Hardware Center</t>
  </si>
  <si>
    <t>Azure API for FHIR</t>
  </si>
  <si>
    <t>Azure Healthcare APIs Workspace</t>
  </si>
  <si>
    <t>Azure Integration Account</t>
  </si>
  <si>
    <t>Azure Integration Service Environment</t>
  </si>
  <si>
    <t>Azure Media Service</t>
  </si>
  <si>
    <t>Azure Video Analyzer</t>
  </si>
  <si>
    <t>Azure Nutanix Interface</t>
  </si>
  <si>
    <t>Azure Nutanix Node</t>
  </si>
  <si>
    <t>Azure Peering Service</t>
  </si>
  <si>
    <t>Azure Peering</t>
  </si>
  <si>
    <t>Azure PowerBI Dedicated Auto Scale V-Core</t>
  </si>
  <si>
    <t>Azure Power Bi Embedded</t>
  </si>
  <si>
    <t>Azure Deployment Script</t>
  </si>
  <si>
    <t>Azure Template Spec</t>
  </si>
  <si>
    <t>Azure SignalR</t>
  </si>
  <si>
    <t>Azure Web PubSub Service</t>
  </si>
  <si>
    <t>Azure SQL Virtual Machine Group</t>
  </si>
  <si>
    <t>Azure Monitor For Sap Solutions v2</t>
  </si>
  <si>
    <t>Azure Sap Virtual Instance</t>
  </si>
  <si>
    <t>Azure SQL Instance Pool</t>
  </si>
  <si>
    <t>Azure SQL Virtual Cluster</t>
  </si>
  <si>
    <t>Azure AVS Private Cloud</t>
  </si>
  <si>
    <t>Azure Bonsai</t>
  </si>
  <si>
    <t>Azure BizTalk Service</t>
  </si>
  <si>
    <t>Azure Chaos Experiment</t>
  </si>
  <si>
    <t>Azure Code Signing Account</t>
  </si>
  <si>
    <t>Azure Confidential Ledger</t>
  </si>
  <si>
    <t>Azure Confluent Organization</t>
  </si>
  <si>
    <t>Azure Connected Cache</t>
  </si>
  <si>
    <t>Azure Device Update For IoT Hubs</t>
  </si>
  <si>
    <t>Azure Managed Instance For Apache Cassandra</t>
  </si>
  <si>
    <t>Azure Custom Location</t>
  </si>
  <si>
    <t>Azure Dedicated HSM</t>
  </si>
  <si>
    <t>Azure Logz Main Account</t>
  </si>
  <si>
    <t>Azure Managed Identity</t>
  </si>
  <si>
    <t>Azure Solution</t>
  </si>
  <si>
    <t>Azure Shared Dashboard</t>
  </si>
  <si>
    <t>Azure Power Platform Account</t>
  </si>
  <si>
    <t>Azure Quantum Workspace</t>
  </si>
  <si>
    <t>Azure Scheduler Job Collection</t>
  </si>
  <si>
    <t>Azure Disk Pool</t>
  </si>
  <si>
    <t>Azure Video Analyzer For Media</t>
  </si>
  <si>
    <t>Azure Windows Multiple Activation Key</t>
  </si>
  <si>
    <t>Azure CloudMonix Service</t>
  </si>
  <si>
    <t>Azure Citrix Virtual Apps Essential</t>
  </si>
  <si>
    <t>Azure Github AE</t>
  </si>
  <si>
    <t>Azure Email Service</t>
  </si>
  <si>
    <t>Azure Resource Management Private Link</t>
  </si>
  <si>
    <t>Azure Project CI</t>
  </si>
  <si>
    <t>Azure Defender EASM</t>
  </si>
  <si>
    <t>Azure Experiment Workspace</t>
  </si>
  <si>
    <t>Azure Fluid Relay</t>
  </si>
  <si>
    <t>Azure StorSimple Data Manager</t>
  </si>
  <si>
    <t>Azure Monitor</t>
  </si>
  <si>
    <t>Azure Traffic Analytics Collector</t>
  </si>
  <si>
    <t>Azure Intelligent Recommendations Account</t>
  </si>
  <si>
    <t>Azure Aquila Instance</t>
  </si>
  <si>
    <t>Azure Security Detonation Chamber</t>
  </si>
  <si>
    <t>Azure StorSimple Device Manager</t>
  </si>
  <si>
    <t>Azure Test Base Account</t>
  </si>
  <si>
    <t>Azure Nginx Deployment</t>
  </si>
  <si>
    <t>Azure Incapsula WAF</t>
  </si>
  <si>
    <t>Azure Microsoft Entra ID Domain Service</t>
  </si>
  <si>
    <t>Azure Analysis Service</t>
  </si>
  <si>
    <t>Azure Spring Cloud</t>
  </si>
  <si>
    <t>Azure Attestation Provider</t>
  </si>
  <si>
    <t>Azure App Service Certificate</t>
  </si>
  <si>
    <t>Azure Codespaces Plan</t>
  </si>
  <si>
    <t>Azure Data Lake Storage Gen1</t>
  </si>
  <si>
    <t>Azure Data Share</t>
  </si>
  <si>
    <t>Azure Databricks Access Connector</t>
  </si>
  <si>
    <t>Azure IoT Central Application</t>
  </si>
  <si>
    <t>Azure Arc-enabled Kubernetes</t>
  </si>
  <si>
    <t>Azure Netapp Account</t>
  </si>
  <si>
    <t>Azure Notification Hubs Namespace</t>
  </si>
  <si>
    <t>Azure Microsoft Purview Account</t>
  </si>
  <si>
    <t>Azure Red Hat Openshift</t>
  </si>
  <si>
    <t>Azure Relay</t>
  </si>
  <si>
    <t>Azure Resource Graph Query</t>
  </si>
  <si>
    <t>Azure Saas</t>
  </si>
  <si>
    <t>Azure Service Fabric Managed Cluster</t>
  </si>
  <si>
    <t>Azure Services Hub Connector</t>
  </si>
  <si>
    <t>Azure Storage Sync Service</t>
  </si>
  <si>
    <t>Azure Visual Studio</t>
  </si>
  <si>
    <t>Azure Data Box</t>
  </si>
  <si>
    <t>Azure Devops Starter</t>
  </si>
  <si>
    <t>Azure Digital Twins</t>
  </si>
  <si>
    <t>Azure Elasticsearch (Elastic Cloud)</t>
  </si>
  <si>
    <t>Azure SQL Server Registration</t>
  </si>
  <si>
    <t>Azure BareMetal Instance</t>
  </si>
  <si>
    <t>Azure Bing Resource</t>
  </si>
  <si>
    <t>Azure Storage Account (Classic)</t>
  </si>
  <si>
    <t>Azure Data Lake Analytics</t>
  </si>
  <si>
    <t>Azure Datadog</t>
  </si>
  <si>
    <t>Azure Event Hub Cluster</t>
  </si>
  <si>
    <t>Azure Health Bot</t>
  </si>
  <si>
    <t>Azure Load Testing</t>
  </si>
  <si>
    <t>Azure Maintenance Configuration</t>
  </si>
  <si>
    <t>Azure Time Series Insights Environment</t>
  </si>
  <si>
    <t>Azure Visual Studio Online Plan</t>
  </si>
  <si>
    <t>Azure Image Template</t>
  </si>
  <si>
    <t>Azure VPN Site</t>
  </si>
  <si>
    <t>Azure WebCertificate</t>
  </si>
  <si>
    <t>Azure HostingEnvironment</t>
  </si>
  <si>
    <t>Azure ServerFarm</t>
  </si>
  <si>
    <t>Azure Monitor Activity Log Alert</t>
  </si>
  <si>
    <t>Azure ComputeImage</t>
  </si>
  <si>
    <t>Azure Compute Domain Name (Classic)</t>
  </si>
  <si>
    <t>Azure Custom Provider Resource</t>
  </si>
  <si>
    <t>Azure Data Box Edge Device</t>
  </si>
  <si>
    <t>Azure Data Catalog</t>
  </si>
  <si>
    <t>Azure Database Migration Service</t>
  </si>
  <si>
    <t>Azure App Service Domains</t>
  </si>
  <si>
    <t>Azure Kubernetes Configuration Private Link Scope</t>
  </si>
  <si>
    <t>Azure Migration Migrate Project</t>
  </si>
  <si>
    <t>Azure Migration Project</t>
  </si>
  <si>
    <t>Azure Hyper-V Site</t>
  </si>
  <si>
    <t>Azure Master Site</t>
  </si>
  <si>
    <t>Azure Server Site</t>
  </si>
  <si>
    <t>Azure VMware Site</t>
  </si>
  <si>
    <t>Azure PowerBI Workspace Collection</t>
  </si>
  <si>
    <t>Azure 84codes CloudAMQP Server</t>
  </si>
  <si>
    <t>Azure Network Watcher</t>
  </si>
  <si>
    <t>Azure CDN Profiles</t>
  </si>
  <si>
    <t>Azure Data Factories</t>
  </si>
  <si>
    <t>Azure Azurea Active Directory Private Link</t>
  </si>
  <si>
    <t>Azure SQL Migration Service</t>
  </si>
  <si>
    <t>Azure Express Route Ports</t>
  </si>
  <si>
    <t>Azure Network Security Perimeter</t>
  </si>
  <si>
    <t>Azure Import Site</t>
  </si>
  <si>
    <t>Azure Monitor Prometheus Rule Groups</t>
  </si>
  <si>
    <t>Azure Defender for DevOps</t>
  </si>
  <si>
    <t>Azure Defender for DevOps GitHub Connectors</t>
  </si>
  <si>
    <t>Azure Stack HCI Virtual Hard Disks</t>
  </si>
  <si>
    <t>Azure Stack HCI Marketplace Gallery Images</t>
  </si>
  <si>
    <t>Azure Mobile Network Sim Groups</t>
  </si>
  <si>
    <t>Azure Stack HCI Marketplace Gallery Image</t>
  </si>
  <si>
    <t>Azure Azure Arc Resource Bridges</t>
  </si>
  <si>
    <t>Azure Kubernetes Fleet Manager</t>
  </si>
  <si>
    <t>Azure Machine Learning registries</t>
  </si>
  <si>
    <t>Azure Power Platform Enterprise Policies</t>
  </si>
  <si>
    <t>Azure Hybrid Container Service virtual networks</t>
  </si>
  <si>
    <t>Azure Percept accounts</t>
  </si>
  <si>
    <t>Azure VM-Series Next-Generation Firewall from Palo Alto Networks</t>
  </si>
  <si>
    <t>Azure VM-Series Next-Generation Firewall local Rulestacks from Palo Alto Networks</t>
  </si>
  <si>
    <t>Azure Azure Native Dynatrace Service</t>
  </si>
  <si>
    <t>Azure Azure Microsoft Graph</t>
  </si>
  <si>
    <t>Azure Express Route Cross Connections</t>
  </si>
  <si>
    <t>Azure Connected VMware vSphere Virtual Networks</t>
  </si>
  <si>
    <t>Azure Azure Storage Mover</t>
  </si>
  <si>
    <t>Azure Microsoft.MachineLearning#Workspaces</t>
  </si>
  <si>
    <t>Azure Event Grid Namespace</t>
  </si>
  <si>
    <t>Azure Event Grid Partner Topic</t>
  </si>
  <si>
    <t>Azure Event Grid Partner Partner Registrations</t>
  </si>
  <si>
    <t>Azure Microsoft Fabric Capacity</t>
  </si>
  <si>
    <t>Azure Microsoft.Migrate#modernizeProjects</t>
  </si>
  <si>
    <t>Azure Cosmos DB for MongoDB vCore Cluster</t>
  </si>
  <si>
    <t>Azure Container Apps Job</t>
  </si>
  <si>
    <t>Azure Arc Extended Security Updates license</t>
  </si>
  <si>
    <t>Azure Hybrid Container Service provisioned cluster</t>
  </si>
  <si>
    <t>Azure Stack HCI Storage Container</t>
  </si>
  <si>
    <t>Azure Stack HCI Logical Network</t>
  </si>
  <si>
    <t>Azure Data Replication replicationFabrics</t>
  </si>
  <si>
    <t>Azure Data Replication replicationVaults</t>
  </si>
  <si>
    <t>Azure Playwright Service Accounts</t>
  </si>
  <si>
    <t>Azure Database Watchers Watcher</t>
  </si>
  <si>
    <t>Azure Azure Active Directory CIAM Directories</t>
  </si>
  <si>
    <t>Azure Event Grid Namespaces</t>
  </si>
  <si>
    <t>Azure AWS Connector IAM Virtual MFA Device</t>
  </si>
  <si>
    <t>Azure AWS Connector CloudTrail</t>
  </si>
  <si>
    <t>Azure Delegated Subnet</t>
  </si>
  <si>
    <t>Azure AWS Connector IAM Instance Profiles</t>
  </si>
  <si>
    <t>Azure Professional Service</t>
  </si>
  <si>
    <t>Azure SCVMM Virtual Machine</t>
  </si>
  <si>
    <t>Azure Toolchain Orchestrator Campaign</t>
  </si>
  <si>
    <t>GCP BigQuery Table</t>
  </si>
  <si>
    <t>GCP Cloud Run Domain Mapping</t>
  </si>
  <si>
    <t>GCP BigQuery Model</t>
  </si>
  <si>
    <t>GCP Container Registry Image</t>
  </si>
  <si>
    <t>GCP Cluster Role</t>
  </si>
  <si>
    <t>GCP Cluster Role Binding</t>
  </si>
  <si>
    <t>GCP Role Binding</t>
  </si>
  <si>
    <t>GCP Role</t>
  </si>
  <si>
    <t>GCP Cloud Run Execution Environment</t>
  </si>
  <si>
    <t>GCP Cloud Run Job</t>
  </si>
  <si>
    <t>GCP App Engine Version</t>
  </si>
  <si>
    <t>GCP App Engine Application</t>
  </si>
  <si>
    <t>GCP Alert Policy</t>
  </si>
  <si>
    <t>GCP OS Inventory Management</t>
  </si>
  <si>
    <t>GCP OS Vulnerability Report</t>
  </si>
  <si>
    <t>GCP OS Patch Deployment</t>
  </si>
  <si>
    <t>GCP OS Policy Assignment Report</t>
  </si>
  <si>
    <t>GCP OS Policy Assignment</t>
  </si>
  <si>
    <t>GCP Filestore Database</t>
  </si>
  <si>
    <t>GCP Certificate Authority</t>
  </si>
  <si>
    <t>GCP Certificate Authority Pool</t>
  </si>
  <si>
    <t>GCP Certificate</t>
  </si>
  <si>
    <t>GCP Certificate Revocation List</t>
  </si>
  <si>
    <t>GCP Connectivity Test</t>
  </si>
  <si>
    <t>GCP Migration Job</t>
  </si>
  <si>
    <t>GCP Database Migration Connection Profile</t>
  </si>
  <si>
    <t>GCP Organization Policy</t>
  </si>
  <si>
    <t>GCP Cloud KMS Import Job</t>
  </si>
  <si>
    <t>GCP Cloud KMS Key Ring</t>
  </si>
  <si>
    <t>GCP Cloud KMS Crypto Key</t>
  </si>
  <si>
    <t>GCP Cloud KMS Crypto Key Version</t>
  </si>
  <si>
    <t>GCP Dataproc Job</t>
  </si>
  <si>
    <t>GCP Dataproc Autoscaling Policy</t>
  </si>
  <si>
    <t>GCP Dataproc Workflow Template</t>
  </si>
  <si>
    <t>GCP Pod</t>
  </si>
  <si>
    <t>GCP Service</t>
  </si>
  <si>
    <t>GCP Namespace</t>
  </si>
  <si>
    <t>GCP Node</t>
  </si>
  <si>
    <t>GCP Service Usage Service</t>
  </si>
  <si>
    <t>GCP Replica Set</t>
  </si>
  <si>
    <t>GCP Deployment</t>
  </si>
  <si>
    <t>GCP Dataflow Job</t>
  </si>
  <si>
    <t>GCP DNS Server Policies</t>
  </si>
  <si>
    <t>GCP Serverless VPC Access Connector</t>
  </si>
  <si>
    <t>GCP Healthcare FHIR</t>
  </si>
  <si>
    <t>GCP Healthcare HL7v2</t>
  </si>
  <si>
    <t>GCP Healthcare Dataset</t>
  </si>
  <si>
    <t>GCP Healthcare DICOM</t>
  </si>
  <si>
    <t>GCP Healthcare Consent</t>
  </si>
  <si>
    <t>GCP Dataproc Metastore Service</t>
  </si>
  <si>
    <t>GCP Dataproc Metastore Metadata Import</t>
  </si>
  <si>
    <t>GCP Dataproc Metastore Backup</t>
  </si>
  <si>
    <t>GCP Managed Service</t>
  </si>
  <si>
    <t>GCP Service Directory</t>
  </si>
  <si>
    <t>GCP Bigtable Admin Table</t>
  </si>
  <si>
    <t>GCP Bigtable Admin App Profile</t>
  </si>
  <si>
    <t>GCP Bigtable Admin Cluster</t>
  </si>
  <si>
    <t>GCP Bigtable Admin Instance</t>
  </si>
  <si>
    <t>GCP Bigtable Admin Backup</t>
  </si>
  <si>
    <t>GCP Container Node Pool</t>
  </si>
  <si>
    <t>GCP Container Cluster</t>
  </si>
  <si>
    <t>GCP Batch Job</t>
  </si>
  <si>
    <t>GCP IAM Service Account Key</t>
  </si>
  <si>
    <t>GCP IAM Service Account</t>
  </si>
  <si>
    <t>GCP IAM Role</t>
  </si>
  <si>
    <t>GCP Target HTTP Proxy</t>
  </si>
  <si>
    <t>GCP HTTP Health Check</t>
  </si>
  <si>
    <t>GCP Target HTTPS Proxy</t>
  </si>
  <si>
    <t>GCP Resource Policy</t>
  </si>
  <si>
    <t>GCP Autoscaler</t>
  </si>
  <si>
    <t>GCP Cloud VPN Tunnel</t>
  </si>
  <si>
    <t>GCP Backend Bucket</t>
  </si>
  <si>
    <t>GCP Regional Persistent Disk</t>
  </si>
  <si>
    <t>GCP SSL Policy</t>
  </si>
  <si>
    <t>GCP Compute Engine Commitment</t>
  </si>
  <si>
    <t>GCP VLAN attachment</t>
  </si>
  <si>
    <t>GCP Target TCP Proxy</t>
  </si>
  <si>
    <t>GCP Compute Engine Reservation</t>
  </si>
  <si>
    <t>GCP External VPN Gateway</t>
  </si>
  <si>
    <t>GCP Target Instance</t>
  </si>
  <si>
    <t>GCP VPC Service Attachment</t>
  </si>
  <si>
    <t>GCP Target SSL Proxy</t>
  </si>
  <si>
    <t>GCP Firewall Policy</t>
  </si>
  <si>
    <t>GCP Interconnect</t>
  </si>
  <si>
    <t>GCP Node Template</t>
  </si>
  <si>
    <t>GCP Packet Mirroring</t>
  </si>
  <si>
    <t>GCP HTTPS Health Check</t>
  </si>
  <si>
    <t>GCP Node Group</t>
  </si>
  <si>
    <t>GCP Compute Engine License</t>
  </si>
  <si>
    <t>GCP Volume Backup</t>
  </si>
  <si>
    <t>GCP Backup</t>
  </si>
  <si>
    <t>GCP Backup Plan</t>
  </si>
  <si>
    <t>GCP Restore Plan</t>
  </si>
  <si>
    <t>GCP Restore</t>
  </si>
  <si>
    <t>GCP Volume Restore</t>
  </si>
  <si>
    <t>GCP Hub Membership</t>
  </si>
  <si>
    <t>GCP Dialogflow Agent</t>
  </si>
  <si>
    <t>GCP Dialogflow Location Settings</t>
  </si>
  <si>
    <t>GCP Dialogflow Conversation Profile</t>
  </si>
  <si>
    <t>GCP Dialogflow Knowledge Base</t>
  </si>
  <si>
    <t>GCP Datastream Connection Profile</t>
  </si>
  <si>
    <t>GCP Datastream Private Connection</t>
  </si>
  <si>
    <t>GCP Datastream Stream</t>
  </si>
  <si>
    <t>GCP API Config</t>
  </si>
  <si>
    <t>GCP API Gateway (API)</t>
  </si>
  <si>
    <t>GCP API Gateway (Gateway)</t>
  </si>
  <si>
    <t>GCP Datafusion Instance</t>
  </si>
  <si>
    <t>GCP Document AI Processor Version</t>
  </si>
  <si>
    <t>GCP Document AI Processor</t>
  </si>
  <si>
    <t>GCP Document AI Human Review Config</t>
  </si>
  <si>
    <t>GCP Document AI Labeler Pool</t>
  </si>
  <si>
    <t>GCP TPU Node</t>
  </si>
  <si>
    <t>GCP DLP Job</t>
  </si>
  <si>
    <t>GCP DLP Job Trigger</t>
  </si>
  <si>
    <t>GCP DLP Inspection Template</t>
  </si>
  <si>
    <t>GCP DLP Deidentification Template</t>
  </si>
  <si>
    <t>GCP DLP Stored Info Type</t>
  </si>
  <si>
    <t>GCP Extension</t>
  </si>
  <si>
    <t>GCP Eventarc Trigger</t>
  </si>
  <si>
    <t>GCP Game Server Realm</t>
  </si>
  <si>
    <t>GCP Game Server Deployment</t>
  </si>
  <si>
    <t>GCP Game Server Cluster</t>
  </si>
  <si>
    <t>GCP Speech to Text Custom Class</t>
  </si>
  <si>
    <t>GCP Speech to Text Pharse Set</t>
  </si>
  <si>
    <t>GCP Pub/Sub Snapshot</t>
  </si>
  <si>
    <t>GCP Managed Identity Domain</t>
  </si>
  <si>
    <t>GCP IDS Endpoint</t>
  </si>
  <si>
    <t>GCP Anthos Connected Cluster</t>
  </si>
  <si>
    <t>GCP Network Connectivity Center Spoke</t>
  </si>
  <si>
    <t>GCP Network Connectivity Center Hub</t>
  </si>
  <si>
    <t>GCP Dataplex Zone</t>
  </si>
  <si>
    <t>GCP Dataplex Asset</t>
  </si>
  <si>
    <t>GCP Dataplex Lake</t>
  </si>
  <si>
    <t>GCP Dataplex Task</t>
  </si>
  <si>
    <t>GCP Spanner Backup</t>
  </si>
  <si>
    <t>GCP Logging Metric</t>
  </si>
  <si>
    <t>GCP Secret Version</t>
  </si>
  <si>
    <t>GCP Secret</t>
  </si>
  <si>
    <t>GCP SQL Admin Backup Run</t>
  </si>
  <si>
    <t>GCP SQL Admin Instance</t>
  </si>
  <si>
    <t>GCP Resource Manger Project</t>
  </si>
  <si>
    <t>GCP Resource Manager Tag Binding</t>
  </si>
  <si>
    <t>GCP aiplatform#metadatastore</t>
  </si>
  <si>
    <t>GCP aiplatform#modeldeploymentmonitoringjob</t>
  </si>
  <si>
    <t>GCP Vertex AI Specialist Pool</t>
  </si>
  <si>
    <t>GCP Vertex AI Data Labeling Job</t>
  </si>
  <si>
    <t>GCP Project Billing Information</t>
  </si>
  <si>
    <t>GCP Network Policy</t>
  </si>
  <si>
    <t>GCP Ingress Controller</t>
  </si>
  <si>
    <t>GCP GlobalForwardingRule</t>
  </si>
  <si>
    <t>GCP ComputeInstanceGroupManager</t>
  </si>
  <si>
    <t>GCP ComputeProject</t>
  </si>
  <si>
    <t>GCP ComputeTargetPool</t>
  </si>
  <si>
    <t>GCP ComputeUrlMap</t>
  </si>
  <si>
    <t>GCP CloudFunction</t>
  </si>
  <si>
    <t>GCP Compute Global Address</t>
  </si>
  <si>
    <t>GCP Compute Health Check</t>
  </si>
  <si>
    <t>GCP Compute Network Endpoint Group</t>
  </si>
  <si>
    <t>GCP Logging Sink Log</t>
  </si>
  <si>
    <t>GCP Logging Bucket Log</t>
  </si>
  <si>
    <t>GCP Logging Metric Log</t>
  </si>
  <si>
    <t>GCP File Backup</t>
  </si>
  <si>
    <t>GCP File Instance</t>
  </si>
  <si>
    <t>GCP API Keys Key</t>
  </si>
  <si>
    <t>GCP Network Analyzer</t>
  </si>
  <si>
    <t>GCP Vertex AI Feature Store</t>
  </si>
  <si>
    <t>GCP aiplatform#Tensorboard</t>
  </si>
  <si>
    <t>GCP Cloud Domains</t>
  </si>
  <si>
    <t>GCP GKE Hub</t>
  </si>
  <si>
    <t>GCP Cloud Deploy Target</t>
  </si>
  <si>
    <t>GCP Cloud Deploy</t>
  </si>
  <si>
    <t>GCP Cloud Deploy Release</t>
  </si>
  <si>
    <t>GCP Cloud Deploy Rollout</t>
  </si>
  <si>
    <t>GCP KMS External Key Manager (EKM)</t>
  </si>
  <si>
    <t>GCP Integration Connectors</t>
  </si>
  <si>
    <t>GCP BeyondCorp Enterprise</t>
  </si>
  <si>
    <t>GCP BeyondCorp Enterprise App Connector</t>
  </si>
  <si>
    <t>GCP Cloud SWG Gateway</t>
  </si>
  <si>
    <t>GCP Certificate Template</t>
  </si>
  <si>
    <t>GCP BeyondCorp Client Connector Service</t>
  </si>
  <si>
    <t>GCP BeyondCorp Client Gateway</t>
  </si>
  <si>
    <t>GCP Transcoder</t>
  </si>
  <si>
    <t>GCP Cloud Tasks</t>
  </si>
  <si>
    <t>GCP Service Directory Endpoint</t>
  </si>
  <si>
    <t>GCP Workflow</t>
  </si>
  <si>
    <t>GCP Artifact Registry Python Package</t>
  </si>
  <si>
    <t>GCP Artifact Registry Maven Artifact</t>
  </si>
  <si>
    <t>GCP Artifact Registry Npm Package</t>
  </si>
  <si>
    <t>GCP BigQuery Dataform Workspace</t>
  </si>
  <si>
    <t>GCP BigQuery Dataform Compilation Result</t>
  </si>
  <si>
    <t>GCP BigQuery Dataform Workflow Invocation</t>
  </si>
  <si>
    <t>GCP BigQuery Dataform Release Configuration</t>
  </si>
  <si>
    <t>GCP BigQuery Dataform Workflow Configuration</t>
  </si>
  <si>
    <t>GCP Workstation</t>
  </si>
  <si>
    <t>GCP Workstation Cluster</t>
  </si>
  <si>
    <t>GCP Workstation Config</t>
  </si>
  <si>
    <t>GCP Machine Image</t>
  </si>
  <si>
    <t>GCP discoveryengine#Collection</t>
  </si>
  <si>
    <t>GCP cloudresourcemanager#TagKey</t>
  </si>
  <si>
    <t>GCP cloudresourcemanager#TagValue</t>
  </si>
  <si>
    <t>GCP dataplex#DataScan</t>
  </si>
  <si>
    <t>GCP dataplex#Environment</t>
  </si>
  <si>
    <t>GCP Application Integration Integration Version</t>
  </si>
  <si>
    <t>GCP integrations#Execution</t>
  </si>
  <si>
    <t>GCP integrations#AuthConfig</t>
  </si>
  <si>
    <t>GCP integrations#Suspension</t>
  </si>
  <si>
    <t>GCP alloydb#Instance</t>
  </si>
  <si>
    <t>GCP AlloyDB Backup</t>
  </si>
  <si>
    <t>GCP Speech Recognizer</t>
  </si>
  <si>
    <t>GCP BigQuery Migration Workflow</t>
  </si>
  <si>
    <t>GCP Anthos AWS GKE Cluster</t>
  </si>
  <si>
    <t>GCP Anthos Azure GKE Cluster</t>
  </si>
  <si>
    <t>GCP Anthos Attached GKE Cluster</t>
  </si>
  <si>
    <t>GCP gkemulticloud#AwsNodePool</t>
  </si>
  <si>
    <t>GCP gkemulticloud#AzureClient</t>
  </si>
  <si>
    <t>GCP gkemulticloud#AzureNodePool</t>
  </si>
  <si>
    <t>GCP k8s#ResourceQuota</t>
  </si>
  <si>
    <t>GCP admissionregistration#MutatingWebhookConfiguration</t>
  </si>
  <si>
    <t>GCP admissionregistration#ValidatingWebhookConfiguration</t>
  </si>
  <si>
    <t>GCP GKE horizontal Pod autoscaling</t>
  </si>
  <si>
    <t>GCP GKE Policy Pod Disruption Budget</t>
  </si>
  <si>
    <t>GCP Cloud Build Trigger</t>
  </si>
  <si>
    <t>GCP Cloud Build Installation</t>
  </si>
  <si>
    <t>GCP Cloud Build Global Trigger Settings</t>
  </si>
  <si>
    <t>GCP Cloud Build Worker Pool</t>
  </si>
  <si>
    <t>GCP Cloud Build Github Enterprise Config</t>
  </si>
  <si>
    <t>GCP Cloud Build Bitbucket Server Config</t>
  </si>
  <si>
    <t>GCP GKE Hub Fleet</t>
  </si>
  <si>
    <t>GCP Application Integration</t>
  </si>
  <si>
    <t>GCP VMware Engine Network</t>
  </si>
  <si>
    <t>GCP Vmware Engine Private Connection</t>
  </si>
  <si>
    <t>GCP Vmware Engine Private Cloud</t>
  </si>
  <si>
    <t>GCP K8S Replication Controller</t>
  </si>
  <si>
    <t>GCP Edge Cache Origin</t>
  </si>
  <si>
    <t>GCP Edge Cache Service</t>
  </si>
  <si>
    <t>GCP Public delegated prefix</t>
  </si>
  <si>
    <t>GCP Looker (Google Cloud core) Instance</t>
  </si>
  <si>
    <t>GCP Cloud SQL backup</t>
  </si>
  <si>
    <t>GCP Monitoring Notification Channel</t>
  </si>
  <si>
    <t>GCP VmwareEngine ExternalAddress</t>
  </si>
  <si>
    <t>GCP VmwareEngine ExternalAccessRule</t>
  </si>
  <si>
    <t>GCP VmwareEngine NetworkPeering</t>
  </si>
  <si>
    <t>GCP Storage Insights ReportConfig</t>
  </si>
  <si>
    <t>GCP Pub/Sub Schema</t>
  </si>
  <si>
    <t>GCP Storage Insights DatasetConfig</t>
  </si>
  <si>
    <t>GCP Storage Insights ReportDetail</t>
  </si>
  <si>
    <t>GCP Monitoring Dashboard</t>
  </si>
  <si>
    <t>GCP Iam PolicyV2</t>
  </si>
  <si>
    <t>GCP Apigee Instance</t>
  </si>
  <si>
    <t>GCP Firebase Project</t>
  </si>
  <si>
    <t>GCP Firebase App</t>
  </si>
  <si>
    <t>GCP Uptime Check Configuration</t>
  </si>
  <si>
    <t>GCP GKE GatewayClass</t>
  </si>
  <si>
    <t>GCP AI Platform NotebookRuntime</t>
  </si>
  <si>
    <t>GCP AppHub Service Project Attachment</t>
  </si>
  <si>
    <t>GCP K8s PodTemplate</t>
  </si>
  <si>
    <t>GCP K8s Endpoints</t>
  </si>
  <si>
    <t>GCP Monitoring Snooze</t>
  </si>
  <si>
    <t>Snapshot</t>
  </si>
  <si>
    <t>AWS EBS Unencrypted Snapshot</t>
  </si>
  <si>
    <t>AWS EBS Encrypted Snapshot</t>
  </si>
  <si>
    <t>AWS DB Cluster Snapshot</t>
  </si>
  <si>
    <t>AWS DB Instance Snapshot</t>
  </si>
  <si>
    <t>AWS Neptune Analytics Graph Snapshot</t>
  </si>
  <si>
    <t>Azure Compute Public Snapshot</t>
  </si>
  <si>
    <t>GCP Compute Snapshot</t>
  </si>
  <si>
    <t>vSphere Virtual Machine Snapshot</t>
  </si>
  <si>
    <t>Stateful Set</t>
  </si>
  <si>
    <t>Kubernetes Stateful Set</t>
  </si>
  <si>
    <t>Storage Bucket</t>
  </si>
  <si>
    <t>AWS S3 Bucket</t>
  </si>
  <si>
    <t>AWS Directory Bucket</t>
  </si>
  <si>
    <t>AWS S3 Glacier Vault</t>
  </si>
  <si>
    <t>AWS Lightsail Bucket</t>
  </si>
  <si>
    <t>AWS Elemental MediaStore Container</t>
  </si>
  <si>
    <t>Alibaba OSS Bucket</t>
  </si>
  <si>
    <t>Azure Blob Storage Container</t>
  </si>
  <si>
    <t>GCP Bucket</t>
  </si>
  <si>
    <t>GCP Logging Bucket</t>
  </si>
  <si>
    <t>Linode Object Storage Bucket</t>
  </si>
  <si>
    <t>OCI Bucket</t>
  </si>
  <si>
    <t>AWS VPC Subnet</t>
  </si>
  <si>
    <t>Subnet</t>
  </si>
  <si>
    <t>Alibaba Subnet</t>
  </si>
  <si>
    <t>Azure Virtual Network Subnet</t>
  </si>
  <si>
    <t>GCP Subnet</t>
  </si>
  <si>
    <t>Linode Subnet</t>
  </si>
  <si>
    <t>OCI Subnet</t>
  </si>
  <si>
    <t>Switch</t>
  </si>
  <si>
    <t>vSphere Distributed Virtual Switch</t>
  </si>
  <si>
    <t>Version Control Integration</t>
  </si>
  <si>
    <t>GitHub Integration</t>
  </si>
  <si>
    <t>Virtual Desktop</t>
  </si>
  <si>
    <t>AWS WorkSpace</t>
  </si>
  <si>
    <t>AWS AppStream 2.0 Stack</t>
  </si>
  <si>
    <t>Virtual Machine Image</t>
  </si>
  <si>
    <t>AWS Machine Image (AMI)</t>
  </si>
  <si>
    <t>Azure Compute Virtual Machine Image</t>
  </si>
  <si>
    <t>GCP Compute Image</t>
  </si>
  <si>
    <t>Linode Image</t>
  </si>
  <si>
    <t>OCI Compute Image</t>
  </si>
  <si>
    <t>vSphere Virtual Machine Template</t>
  </si>
  <si>
    <t>Virtual Workstation</t>
  </si>
  <si>
    <t>AWS AWS SageMaker Notebook</t>
  </si>
  <si>
    <t>GCP Vertex AI Workbench Managed Notebook</t>
  </si>
  <si>
    <t>GCP Vertex AI Workbench User Managed Notebook</t>
  </si>
  <si>
    <t>GCP Vertex AI Workbench Instance</t>
  </si>
  <si>
    <t>Volume</t>
  </si>
  <si>
    <t>Kubernetes Persistent Volume</t>
  </si>
  <si>
    <t>Kubernetes Volume</t>
  </si>
  <si>
    <t>AWS EC2 Volume (EBS)</t>
  </si>
  <si>
    <t>AWS Lightsail Disk</t>
  </si>
  <si>
    <t>Alibaba Disk</t>
  </si>
  <si>
    <t>Azure Disk</t>
  </si>
  <si>
    <t>GCP Compute Disk</t>
  </si>
  <si>
    <t>Linode Volume</t>
  </si>
  <si>
    <t>OCI Boot Volume</t>
  </si>
  <si>
    <t>OCI Volume</t>
  </si>
  <si>
    <t>Volume Claim</t>
  </si>
  <si>
    <t>Kubernetes Persistent Volume Claim</t>
  </si>
  <si>
    <t>Web Service</t>
  </si>
  <si>
    <t>AWS Elastic Beanstalk Application</t>
  </si>
  <si>
    <t>AWS Amplify App</t>
  </si>
  <si>
    <t>AWS AppSync API</t>
  </si>
  <si>
    <t>AWS App Runner Service</t>
  </si>
  <si>
    <t>Azure App Service</t>
  </si>
  <si>
    <t>Azure Cloud Service</t>
  </si>
  <si>
    <t>Azure Logic App</t>
  </si>
  <si>
    <t>Azure Static Web App</t>
  </si>
  <si>
    <t>GCP App Engine Service</t>
  </si>
  <si>
    <t>Orchestrator Cron Job</t>
  </si>
  <si>
    <t>Orchestrator Ingress</t>
  </si>
  <si>
    <t>Orchestrator Ingress Controller</t>
  </si>
  <si>
    <t>Orchestrator Job</t>
  </si>
  <si>
    <t>Orchestrator Pod Security Policy</t>
  </si>
  <si>
    <t>Orchestrator Storage Class</t>
  </si>
  <si>
    <t>Subscription</t>
  </si>
  <si>
    <t>User</t>
  </si>
  <si>
    <t>Category</t>
  </si>
  <si>
    <t>(current) Type</t>
  </si>
  <si>
    <t>Updated Type</t>
  </si>
  <si>
    <t>Implemented?</t>
  </si>
  <si>
    <t>Applicable ECS Fields</t>
  </si>
  <si>
    <t>API Gateway Client Certificate</t>
  </si>
  <si>
    <t>No ❌</t>
  </si>
  <si>
    <t>Access Key</t>
  </si>
  <si>
    <t>EC2 Key Pair</t>
  </si>
  <si>
    <t>S3 Access Control List</t>
  </si>
  <si>
    <t>Yes ✅</t>
  </si>
  <si>
    <t>Cloud, Entity</t>
  </si>
  <si>
    <t>KMS Key Grant</t>
  </si>
  <si>
    <t>S3 Bucket Policy Statement</t>
  </si>
  <si>
    <t>IAM Group</t>
  </si>
  <si>
    <t>IAM Policy</t>
  </si>
  <si>
    <t>IAM Policy Statement</t>
  </si>
  <si>
    <t>IAM Principal</t>
  </si>
  <si>
    <t>IAM Role</t>
  </si>
  <si>
    <t>Cloud, User, Entity</t>
  </si>
  <si>
    <t>IAM User</t>
  </si>
  <si>
    <t>Infrastructure</t>
  </si>
  <si>
    <t>EMR Cluster</t>
  </si>
  <si>
    <t>Launch Configuration</t>
  </si>
  <si>
    <t>Launch Template</t>
  </si>
  <si>
    <t>Launch Template Version</t>
  </si>
  <si>
    <t>EC2 AMI</t>
  </si>
  <si>
    <t>EC2 Reserved Instance</t>
  </si>
  <si>
    <t>Auto Scaling Group</t>
  </si>
  <si>
    <t>Lambda Function</t>
  </si>
  <si>
    <t>Cloud, FaaS, Entity</t>
  </si>
  <si>
    <t>Lambda Function Alias</t>
  </si>
  <si>
    <t>Lambda Layer</t>
  </si>
  <si>
    <t>EC2 Instance</t>
  </si>
  <si>
    <t>Cloud, Host, User, Entity</t>
  </si>
  <si>
    <t>ECS Container</t>
  </si>
  <si>
    <t>ECS Container Instance</t>
  </si>
  <si>
    <t>ECS Task</t>
  </si>
  <si>
    <t>ECS Container Definition</t>
  </si>
  <si>
    <t>ECS Task Definition</t>
  </si>
  <si>
    <t>ECR Image</t>
  </si>
  <si>
    <t>ECR Repository Image</t>
  </si>
  <si>
    <t>ECS Cluster</t>
  </si>
  <si>
    <t>ECS Service</t>
  </si>
  <si>
    <t>EKS Cluster</t>
  </si>
  <si>
    <t>ECR Repository</t>
  </si>
  <si>
    <t>Redshift Cluster</t>
  </si>
  <si>
    <t>DynamoDB Table</t>
  </si>
  <si>
    <t>RDS Cluster</t>
  </si>
  <si>
    <t>RDS Instance</t>
  </si>
  <si>
    <t>Elasticsearch Domain</t>
  </si>
  <si>
    <t>API Gateway Resource</t>
  </si>
  <si>
    <t>API Gateway REST API</t>
  </si>
  <si>
    <t>API Gateway Stage</t>
  </si>
  <si>
    <t>Lambda Event Source Mapping</t>
  </si>
  <si>
    <t>SQS Queue</t>
  </si>
  <si>
    <t>Cloud Service Provider Account</t>
  </si>
  <si>
    <t>Config Configuration Recorder</t>
  </si>
  <si>
    <t>Config Delivery Channel</t>
  </si>
  <si>
    <t>Systems Manager Instance</t>
  </si>
  <si>
    <t>Systems Manager Instance Patch</t>
  </si>
  <si>
    <t>SNS Topic</t>
  </si>
  <si>
    <t>Nameserver</t>
  </si>
  <si>
    <t>Route53 DNS Record</t>
  </si>
  <si>
    <t>Route53 DNS Zone</t>
  </si>
  <si>
    <t>Network Endpoint</t>
  </si>
  <si>
    <t>Inbound IP Permission</t>
  </si>
  <si>
    <t>IP Rule</t>
  </si>
  <si>
    <t>EC2 Security Group</t>
  </si>
  <si>
    <t>Internet Gateway</t>
  </si>
  <si>
    <t>NAT Gateway</t>
  </si>
  <si>
    <t>EC2 Network Interface</t>
  </si>
  <si>
    <t>VPC CIDR Block</t>
  </si>
  <si>
    <t>VPC IPv4 CIDR Block</t>
  </si>
  <si>
    <t>VPC IPv6 CIDR Block</t>
  </si>
  <si>
    <t>EC2 Private IP</t>
  </si>
  <si>
    <t>Elastic IP</t>
  </si>
  <si>
    <t>IP Address</t>
  </si>
  <si>
    <t>ELBv2 Listener</t>
  </si>
  <si>
    <t>Elastic Load Balancer</t>
  </si>
  <si>
    <t>Elastic Load Balancer v2</t>
  </si>
  <si>
    <t>ELB Listener</t>
  </si>
  <si>
    <t>VPC Peering Connection</t>
  </si>
  <si>
    <t>DB Subnet Group</t>
  </si>
  <si>
    <t>EC2 Subnet</t>
  </si>
  <si>
    <t>Transit Gateway</t>
  </si>
  <si>
    <t>Transit Gateway Attachment</t>
  </si>
  <si>
    <t>VPC</t>
  </si>
  <si>
    <t>KMS Key</t>
  </si>
  <si>
    <t>KMS Key Alias</t>
  </si>
  <si>
    <t>Secrets Manager Secret</t>
  </si>
  <si>
    <t>Security Hub</t>
  </si>
  <si>
    <t>EBS Volume</t>
  </si>
  <si>
    <t>S3 Bucket</t>
  </si>
  <si>
    <t>EBS Snapshot</t>
  </si>
  <si>
    <t>RDS Snapshot</t>
  </si>
  <si>
    <t>Azure Role Assignment</t>
  </si>
  <si>
    <t>Azure Role</t>
  </si>
  <si>
    <t>Azure AD Application</t>
  </si>
  <si>
    <t>Azure Server AD Administrator</t>
  </si>
  <si>
    <t>Azure Principal</t>
  </si>
  <si>
    <t>Azure AD Group</t>
  </si>
  <si>
    <t>Azure AD User</t>
  </si>
  <si>
    <t>Azure AD Service Principal</t>
  </si>
  <si>
    <t>Azure Storage Queue</t>
  </si>
  <si>
    <t>Azure Storage Queue Service</t>
  </si>
  <si>
    <t>Azure Virtual Machine</t>
  </si>
  <si>
    <t>Azure Container Registry</t>
  </si>
  <si>
    <t>Azure Recoverable Database</t>
  </si>
  <si>
    <t>Azure Restorable Dropped Database</t>
  </si>
  <si>
    <t>Azure Restore Point</t>
  </si>
  <si>
    <t>Azure Cosmos DB Account Failover Policy</t>
  </si>
  <si>
    <t>Azure Failover Group</t>
  </si>
  <si>
    <t>Azure Cosmos DB Cassandra Table</t>
  </si>
  <si>
    <t>Azure Cosmos DB Location</t>
  </si>
  <si>
    <t>Azure Cosmos DB MongoDB Database</t>
  </si>
  <si>
    <t>Azure Cosmos DB SQL Container</t>
  </si>
  <si>
    <t>Azure Cosmos DB Table Resource</t>
  </si>
  <si>
    <t>Azure Storage Table</t>
  </si>
  <si>
    <t>Azure Storage Table Service</t>
  </si>
  <si>
    <t>Azure Replication Link</t>
  </si>
  <si>
    <t>Azure Elastic Pool</t>
  </si>
  <si>
    <t>Azure Tenant</t>
  </si>
  <si>
    <t>Azure Server DNS Alias</t>
  </si>
  <si>
    <t>Azure Cosmos DB Virtual Network Rule</t>
  </si>
  <si>
    <t>Azure Cosmos DB Private Endpoint Connection</t>
  </si>
  <si>
    <t>Azure Cosmos DB CORS Policy</t>
  </si>
  <si>
    <t>Azure Transparent Data Encryption</t>
  </si>
  <si>
    <t>Azure Database Threat Detection Policy</t>
  </si>
  <si>
    <t>Azure Data Disk</t>
  </si>
  <si>
    <t>Azure Storage File Service</t>
  </si>
  <si>
    <t>Azure Storage File Share</t>
  </si>
  <si>
    <t>Azure Storage Blob Container</t>
  </si>
  <si>
    <t>Azure Storage Blob Service</t>
  </si>
  <si>
    <t>Azure Snapshot</t>
  </si>
  <si>
    <t>GCP IAM Policy</t>
  </si>
  <si>
    <t>GCP Instance</t>
  </si>
  <si>
    <t>GKE Cluster</t>
  </si>
  <si>
    <t>GCP DNS Zone</t>
  </si>
  <si>
    <t>GCP IP Rule</t>
  </si>
  <si>
    <t>GCP Network Tag</t>
  </si>
  <si>
    <t>IP Range</t>
  </si>
  <si>
    <t>GCP Compute Target Pool</t>
  </si>
  <si>
    <t>GCP Forwarding Rule</t>
  </si>
  <si>
    <t>GCP Network Interface</t>
  </si>
  <si>
    <t>GCP Network Interface Access Config</t>
  </si>
  <si>
    <t>GCP VPC</t>
  </si>
  <si>
    <t>Management</t>
  </si>
  <si>
    <t>GCP Bucket Label</t>
  </si>
  <si>
    <t>asset</t>
  </si>
  <si>
    <t>asset.category</t>
  </si>
  <si>
    <t>asset.subcategory</t>
  </si>
  <si>
    <t>asset.type</t>
  </si>
  <si>
    <t>asset.subtype</t>
  </si>
  <si>
    <t>Priority for Fetching</t>
  </si>
  <si>
    <t>Rationale for Priority</t>
  </si>
  <si>
    <t>Relationships</t>
  </si>
  <si>
    <t>AzureTenant</t>
  </si>
  <si>
    <t>Cloud Account</t>
  </si>
  <si>
    <t>AzureTenant contains AzurePrincipal.</t>
  </si>
  <si>
    <t>AzureSubscription</t>
  </si>
  <si>
    <t>AzureTenant contains one or more AzureSubscriptions.</t>
  </si>
  <si>
    <t>VirtualMachine</t>
  </si>
  <si>
    <t>Compute</t>
  </si>
  <si>
    <t>Virtual Machine</t>
  </si>
  <si>
    <t>AzureSubscription contains one or more VirtualMachines.</t>
  </si>
  <si>
    <t>AzureSQLServer</t>
  </si>
  <si>
    <t>Relational Database</t>
  </si>
  <si>
    <t>AzureSubscription contains AzureSQLServer; AzureSQLServer uses AzureServerDNSAlias; AzureSQLServer administered by AzureServerADAdministrator; AzureSQLServer contains AzureRecoverableDatabase, AzureRestorableDroppedDatabase, AzureFailoverGroup, AzureElasticPool, AzureSQLDatabase.</t>
  </si>
  <si>
    <t>AzureStorageAccount</t>
  </si>
  <si>
    <t>Storage</t>
  </si>
  <si>
    <t>AzureSubscription contains AzureStorageAccount; AzureStorageAccount uses AzureStorageQueueService, AzureStorageTableService, AzureStorageFileService, AzureStorageBlobService.</t>
  </si>
  <si>
    <t>AzureCosmosDBAccount</t>
  </si>
  <si>
    <t>NoSQL Database</t>
  </si>
  <si>
    <t>AzureSubscription contains AzureCosmosDBAccount; AzureCosmosDBAccount associated with AzureCosmosDBLocation; AzureCosmosDBAccount contains AzureCosmosDBCorsPolicy, AzureCosmosDBAccountFailoverPolicy; AzureCosmosDBAccount configured with AzureCDBPrivateEndpointConnection, AzureCosmosDBVirtualNetworkRule; AzureCosmosDBAccount contains AzureCosmosDBSqlDatabase, AzureCosmosDBCassandraKeyspace, AzureCosmosDBMongoDBDatabase, AzureCosmosDBTableResource.</t>
  </si>
  <si>
    <t>AzurePrincipal</t>
  </si>
  <si>
    <t>Digital Identity</t>
  </si>
  <si>
    <t>Principal</t>
  </si>
  <si>
    <t>AzureSQLDatabase</t>
  </si>
  <si>
    <t>AzureSQLServer contains AzureSQLDatabase; AzureSQLDatabase contains AzureReplicationLink, AzureDatabaseThreatDetectionPolicy, AzureRestorePoint, AzureTransparentDataEncryption.</t>
  </si>
  <si>
    <t>AzureStorageQueueService</t>
  </si>
  <si>
    <t>Application Integration</t>
  </si>
  <si>
    <t>Message Queue</t>
  </si>
  <si>
    <t>AzureStorageAccount uses AzureStorageQueueService; AzureStorageQueueService contains AzureStorageQueue.</t>
  </si>
  <si>
    <t>AzureStorageBlobService</t>
  </si>
  <si>
    <t>Object Storage</t>
  </si>
  <si>
    <t>AzureStorageAccount uses AzureStorageBlobService; AzureStorageBlobService contains AzureStorageBlobContainer.</t>
  </si>
  <si>
    <t>AzureCosmosDBSqlDatabase</t>
  </si>
  <si>
    <t>AzureCosmosDBAccount contains AzureCosmosDBSqlDatabase; AzureCosmosDBSqlDatabase contains AzureCosmosDBSqlContainer.</t>
  </si>
  <si>
    <t>AzureServerDNSAlias</t>
  </si>
  <si>
    <t>Network</t>
  </si>
  <si>
    <t>DNS</t>
  </si>
  <si>
    <t>AzureSQLServer uses AzureServerDNSAlias.</t>
  </si>
  <si>
    <t>AzureServerADAdministrator</t>
  </si>
  <si>
    <t>Administrator</t>
  </si>
  <si>
    <t>AzureSQLServer administered by AzureServerADAdministrator.</t>
  </si>
  <si>
    <t>AzureRecoverableDatabase</t>
  </si>
  <si>
    <t>Backup and Recovery</t>
  </si>
  <si>
    <t>AzureSQLServer contains AzureRecoverableDatabase.</t>
  </si>
  <si>
    <t>AzureRestorableDroppedDatabase</t>
  </si>
  <si>
    <t>AzureSQLServer contains AzureRestorableDroppedDatabase.</t>
  </si>
  <si>
    <t>AzureFailoverGroup</t>
  </si>
  <si>
    <t>High Availability</t>
  </si>
  <si>
    <t>AzureSQLServer contains AzureFailoverGroup.</t>
  </si>
  <si>
    <t>AzureElasticPool</t>
  </si>
  <si>
    <t>Scalability</t>
  </si>
  <si>
    <t>AzureSQLServer contains AzureElasticPool.</t>
  </si>
  <si>
    <t>AzureReplicationLink</t>
  </si>
  <si>
    <t>Replication</t>
  </si>
  <si>
    <t>AzureSQLDatabase contains AzureReplicationLink.</t>
  </si>
  <si>
    <t>AzureDatabaseThreatDetectionPolicy</t>
  </si>
  <si>
    <t>Security</t>
  </si>
  <si>
    <t>Threat Detection</t>
  </si>
  <si>
    <t>AzureSQLDatabase contains AzureDatabaseThreatDetectionPolicy.</t>
  </si>
  <si>
    <t>AzureRestorePoint</t>
  </si>
  <si>
    <t>AzureSQLDatabase contains AzureRestorePoint.</t>
  </si>
  <si>
    <t>AzureTransparentDataEncryption</t>
  </si>
  <si>
    <t>Encryption</t>
  </si>
  <si>
    <t>AzureSQLDatabase contains AzureTransparentDataEncryption.</t>
  </si>
  <si>
    <t>AzureStorageTableService</t>
  </si>
  <si>
    <t>AzureStorageAccount uses AzureStorageTableService; AzureStorageTableService contains AzureStorageTable.</t>
  </si>
  <si>
    <t>AzureStorageFileService</t>
  </si>
  <si>
    <t>File Storage</t>
  </si>
  <si>
    <t>AzureStorageAccount uses AzureStorageFileService; AzureStorageFileService contains AzureStorageFileShare.</t>
  </si>
  <si>
    <t>AzureStorageQueue</t>
  </si>
  <si>
    <t>AzureStorageQueueService contains AzureStorageQueue.</t>
  </si>
  <si>
    <t>AzureStorageTable</t>
  </si>
  <si>
    <t>AzureStorageTableService contains AzureStorageTable.</t>
  </si>
  <si>
    <t>AzureStorageFileShare</t>
  </si>
  <si>
    <t>AzureStorageFileService contains AzureStorageFileShare.</t>
  </si>
  <si>
    <t>AzureStorageBlobContainer</t>
  </si>
  <si>
    <t>AzureStorageBlobService contains AzureStorageBlobContainer.</t>
  </si>
  <si>
    <t>AzureCosmosDBLocation</t>
  </si>
  <si>
    <t>AzureCosmosDBAccount associated with AzureCosmosDBLocation.</t>
  </si>
  <si>
    <t>AzureCosmosDBCorsPolicy</t>
  </si>
  <si>
    <t>Cross-Origin Resource Sharing</t>
  </si>
  <si>
    <t>AzureCosmosDBAccount contains AzureCosmosDBCorsPolicy.</t>
  </si>
  <si>
    <t>AzureCosmosDBAccountFailoverPolicy</t>
  </si>
  <si>
    <t>AzureCosmosDBAccount contains AzureCosmosDBAccountFailoverPolicy.</t>
  </si>
  <si>
    <t>AzureCDBPrivateEndpointConnection</t>
  </si>
  <si>
    <t>Private Connectivity</t>
  </si>
  <si>
    <t>AzureCosmosDBAccount configured with AzureCDBPrivateEndpointConnection.</t>
  </si>
  <si>
    <t>AzureCosmosDBVirtualNetworkRule</t>
  </si>
  <si>
    <t>Network Security</t>
  </si>
  <si>
    <t>AzureCosmosDBAccount configured with AzureCosmosDBVirtualNetworkRule.</t>
  </si>
  <si>
    <t>AzureCosmosDBCassandraKeyspace</t>
  </si>
  <si>
    <t>AzureCosmosDBAccount contains AzureCosmosDBCassandraKeyspace; AzureCosmosDBCassandraKeyspace contains AzureCosmosDBCassandraTable.</t>
  </si>
  <si>
    <t>AzureCosmosDBMongoDBDatabase</t>
  </si>
  <si>
    <t>AzureCosmosDBAccount contains AzureCosmosDBMongoDBDatabase; AzureCosmosDBMongoDBDatabase contains AzureCosmosDBMongoDBCollection.</t>
  </si>
  <si>
    <t>AzureCosmosDBTableResource</t>
  </si>
  <si>
    <t>AzureCosmosDBAccount contains AzureCosmosDBTableResource.</t>
  </si>
  <si>
    <t>AzureCosmosDBSqlContainer</t>
  </si>
  <si>
    <t>AzureCosmosDBSqlDatabase contains AzureCosmosDBSqlContainer.</t>
  </si>
  <si>
    <t>AzureCosmosDBCassandraTable</t>
  </si>
  <si>
    <t>AzureCosmosDBCassandraKeyspace contains AzureCosmosDBCassandraTable.</t>
  </si>
  <si>
    <t>AzureCosmosDBMongoDBCollection</t>
  </si>
  <si>
    <t>AzureCosmosDBMongoDBDatabase contains AzureCosmosDBMongoDBCollection.</t>
  </si>
  <si>
    <t>AzureDataDisk</t>
  </si>
  <si>
    <t>Disk</t>
  </si>
  <si>
    <t>VirtualMachine attached to AzureDataDisk.</t>
  </si>
  <si>
    <t>AzureDisk</t>
  </si>
  <si>
    <t>AzureSubscription contains AzureDisk.</t>
  </si>
  <si>
    <t>AzureSnapshot</t>
  </si>
  <si>
    <t>AzureSubscription contains AzureSnapshot</t>
  </si>
  <si>
    <t>AzureActiveDirectoryUser</t>
  </si>
  <si>
    <t>Directory</t>
  </si>
  <si>
    <t>AzureActiveDirectory contains AzureActiveDirectoryUser.</t>
  </si>
  <si>
    <t>AzureActiveDirectoryGroup</t>
  </si>
  <si>
    <t>AzureActiveDirectory contains AzureActiveDirectoryGroup; AzureActiveDirectoryUser can be a member of AzureActiveDirectoryGroup.</t>
  </si>
  <si>
    <t>AzureActiveDirectoryServicePrincipal</t>
  </si>
  <si>
    <t>Service Identity</t>
  </si>
  <si>
    <t>Service Principal</t>
  </si>
  <si>
    <t>AzureActiveDirectory contains AzureActiveDirectoryServicePrincipal.</t>
  </si>
  <si>
    <t>AzureActiveDirectoryApplication</t>
  </si>
  <si>
    <t>Application</t>
  </si>
  <si>
    <t>AzureActiveDirectoryServicePrincipal is associated with AzureActiveDirectoryApplication.</t>
  </si>
  <si>
    <t>AzureRole</t>
  </si>
  <si>
    <t>Role</t>
  </si>
  <si>
    <t>AzureRoleAssignment references AzureRole.</t>
  </si>
  <si>
    <t>AzureRoleAssignment</t>
  </si>
  <si>
    <t>Role Assignment</t>
  </si>
  <si>
    <t>AzureRoleAssignment references AzureRole and Azure Identities (Users</t>
  </si>
  <si>
    <t>Groups</t>
  </si>
  <si>
    <t>Service Principals).</t>
  </si>
  <si>
    <t>AzureResourceGroup</t>
  </si>
  <si>
    <t>AzureSubscription contains AzureResourceGroup; Azure resources belong to AzureResourceGroup.</t>
  </si>
  <si>
    <t>AzureAppService</t>
  </si>
  <si>
    <t>Web Application</t>
  </si>
  <si>
    <t>AzureResourceGroup contains AzureAppService.</t>
  </si>
  <si>
    <t>AzureFunction</t>
  </si>
  <si>
    <t>Serverless</t>
  </si>
  <si>
    <t>Function</t>
  </si>
  <si>
    <t>AzureResourceGroup contains AzureFunction.</t>
  </si>
  <si>
    <t>AzureContainerRegistry</t>
  </si>
  <si>
    <t>Registry</t>
  </si>
  <si>
    <t>AzureResourceGroup contains AzureContainerRegistry.</t>
  </si>
  <si>
    <t>GCPProject</t>
  </si>
  <si>
    <t>GCPOrganization contains GCPProjects; GCPFolder contains GCPProjects; GCPProject contains GCPVpc.</t>
  </si>
  <si>
    <t>GCPInstance</t>
  </si>
  <si>
    <t>GCPProject contains GCPInstance; GCPInstance uses GCPNetworkInterface; GCPInstance can be a member of GCPVpc; GCPInstance can be tagged with GCPNetworkTag; GCPFirewall allows ingress to GCPInstance.</t>
  </si>
  <si>
    <t>GCPVpc</t>
  </si>
  <si>
    <t>Virtual Network</t>
  </si>
  <si>
    <t>GCPProject contains GCPVpc; GCPVpc contains GCPSubnet; GCPNetworkTag is defined on GCPVpc; GCPInstance can be a member of GCPVpc.</t>
  </si>
  <si>
    <t>GCPSubnet</t>
  </si>
  <si>
    <t>GCPVpc contains GCPSubnet; GCPNetworkInterface is part of GCPSubnet; GCPForwardingRule can be a resource of GCPSubnet.</t>
  </si>
  <si>
    <t>GCPFirewall</t>
  </si>
  <si>
    <t>GCPVpc contains GCPFirewall; GCPFirewall allows GCPIpRule; GCPFirewall denies GCPIpRule; GCPFirewall targets GCPNetworkTag; GCPFirewall allows ingress to GCPInstance.</t>
  </si>
  <si>
    <t>GCPBucket</t>
  </si>
  <si>
    <t>GCPProject contains GCPBucket; GCPBucket can be labeled with GCPBucketLabels.</t>
  </si>
  <si>
    <t>GKECluster</t>
  </si>
  <si>
    <t>Orchestration</t>
  </si>
  <si>
    <t>GCPProject contains GKECluster.</t>
  </si>
  <si>
    <t>GCPDNSZone</t>
  </si>
  <si>
    <t>GCPProject contains GCPDNSZone; GCPDNSZone contains GCPRecordSet.</t>
  </si>
  <si>
    <t>GCPOrganization</t>
  </si>
  <si>
    <t>GCPOrganization contains GCPFolder, GCPProject.</t>
  </si>
  <si>
    <t>GCPForwardingRule</t>
  </si>
  <si>
    <t>Load Balancing</t>
  </si>
  <si>
    <t>GCPVpc contains GCPForwardingRule; GCPSubnet contains GCPForwardingRule.</t>
  </si>
  <si>
    <t>GCPFolder</t>
  </si>
  <si>
    <t>Resource Hierarchy</t>
  </si>
  <si>
    <t>GCPOrganization contains GCPFolder; GCPFolder contains GCPProject, GCPFolder.</t>
  </si>
  <si>
    <t>GCPNetworkInterface</t>
  </si>
  <si>
    <t>Network Interface</t>
  </si>
  <si>
    <t>GCPInstance uses GCPNetworkInterface; GCPNetworkInterface is part of GCPSubnet; GCPNetworkInterface contains GCPNicAccessConfig.</t>
  </si>
  <si>
    <t>GCPIpRule</t>
  </si>
  <si>
    <t>Firewall Rule</t>
  </si>
  <si>
    <t>GCPIpRule is an IpPermissionInbound and IpRule; IpRange is a member of GCPIpRule; GCPFirewall allows GCPIpRule; GCPFirewall denies GCPIpRule.</t>
  </si>
  <si>
    <t>IpRange</t>
  </si>
  <si>
    <t>IP Address Range</t>
  </si>
  <si>
    <t>An IpRange is a member of GCPIpRule.</t>
  </si>
  <si>
    <t>GCPNicAccessConfig</t>
  </si>
  <si>
    <t>GCPNetworkInterface contains GCPNicAccessConfig.</t>
  </si>
  <si>
    <t>GCPNetworkTag</t>
  </si>
  <si>
    <t>GCPInstance can be tagged with GCPNetworkTag; GCPFirewall targets GCPNetworkTag; GCPNetworkTag is defined on GCPVpc.</t>
  </si>
  <si>
    <t>GCPRecordSet</t>
  </si>
  <si>
    <t>GCPDNSZone contains GCPRecordSet.</t>
  </si>
  <si>
    <t>GCPBucketLabel</t>
  </si>
  <si>
    <t>Resource Management</t>
  </si>
  <si>
    <t>Label</t>
  </si>
  <si>
    <t>GCPBucket can be labeled with GCPBucketLabels</t>
  </si>
  <si>
    <t>GCPServiceAccount</t>
  </si>
  <si>
    <t>GCPProject contains GCPServiceAccount; GCPServiceAccount can be bound to GCPIAMPolicy.</t>
  </si>
  <si>
    <t>GCPServiceAccountKey</t>
  </si>
  <si>
    <t>Service Account Key</t>
  </si>
  <si>
    <t>GCPServiceAccount contains GCPServiceAccountKey.</t>
  </si>
  <si>
    <t>GCPIAMPolicy</t>
  </si>
  <si>
    <t>GCPIAMPolicy can be bound to GCPServiceAccount and other GCP resources.</t>
  </si>
  <si>
    <t>GCPIAMRole</t>
  </si>
  <si>
    <t>GCPIAMPolicy references GCPIAMRole.</t>
  </si>
  <si>
    <t>GCPCloudFunction</t>
  </si>
  <si>
    <t>GCPProject contains GCPCloudFunction.</t>
  </si>
  <si>
    <t>GCPCloudRunService</t>
  </si>
  <si>
    <t>GCPProject contains GCPCloudRunService.</t>
  </si>
  <si>
    <t>GCPComputeTargetPool</t>
  </si>
  <si>
    <t>GCPProject contains GCPComputeTargetPool.</t>
  </si>
  <si>
    <t>OktaOrganization</t>
  </si>
  <si>
    <t>The Okta Organization is the top-level resource and is critical for understanding the overall structure and configuration of the Okta environment.</t>
  </si>
  <si>
    <t>OktaOrganization contains OktaUser, OktaGroup, OktaApplication, OktaTrustedOrigin, OktaAdministrationRole.</t>
  </si>
  <si>
    <t>OktaUser</t>
  </si>
  <si>
    <t>Okta Users represent human identities and should be prioritized to ensure proper access control and least privilege.</t>
  </si>
  <si>
    <t>OktaOrganization contains OktaUser; OktaUser is assigned OktaApplication; OktaUser is an identity for a Human; OktaUser can be a member of OktaGroup, OktaAdministrationRole; OktaUser can have OktaUserFactor.</t>
  </si>
  <si>
    <t>OktaGroup</t>
  </si>
  <si>
    <t>Okta Groups are collections of Okta Users and can be granted access to Okta Applications. They are important for managing access at scale.</t>
  </si>
  <si>
    <t>OktaOrganization contains OktaGroup; OktaApplication can be assigned to OktaGroup; OktaUser can be a member of OktaGroup; OktaGroup can be a member of OktaAdministrationRole.</t>
  </si>
  <si>
    <t>OktaApplication</t>
  </si>
  <si>
    <t>Okta Applications represent the resources that Okta Users and Groups can access. They are critical for understanding the attack surface and ensuring proper access control.</t>
  </si>
  <si>
    <t>OktaOrganization contains OktaApplication; OktaGroup can be assigned OktaApplication; OktaUser is assigned OktaApplication; OktaApplication has ReplyUri.</t>
  </si>
  <si>
    <t>GSuitUser</t>
  </si>
  <si>
    <t xml:space="preserve">GSuitUser is an identity for a human, GSuitUsers can be a part of a GSuitGroup </t>
  </si>
  <si>
    <t>GSuiteGroup</t>
  </si>
  <si>
    <t>GSuitGroup can contain GSuitUsers</t>
  </si>
  <si>
    <t>Asset Name</t>
  </si>
  <si>
    <t>KubernetesCluster</t>
  </si>
  <si>
    <t>Has KubernetesNamespaces and can have KubernetesPods.</t>
  </si>
  <si>
    <t>KubernetesNamespace</t>
  </si>
  <si>
    <t>Is part of a KubernetesCluster; can have KubernetesPods, KubernetesServices, and KubernetesSecrets.</t>
  </si>
  <si>
    <t>KubernetesPod</t>
  </si>
  <si>
    <t>Is part of a KubernetesNamespace and KubernetesCluster; has KubernetesContainers.</t>
  </si>
  <si>
    <t>KubernetesContainer</t>
  </si>
  <si>
    <t>Is part of a KubernetesPod.</t>
  </si>
  <si>
    <t>KubernetesService</t>
  </si>
  <si>
    <t>Is part of a KubernetesNamespace; can serve KubernetesPods.</t>
  </si>
  <si>
    <t>KubernetesSecret</t>
  </si>
  <si>
    <t>Is part of a KubernetesNamespace.</t>
  </si>
  <si>
    <t>Current Fields</t>
  </si>
  <si>
    <t xml:space="preserve">Problem </t>
  </si>
  <si>
    <t>Solution</t>
  </si>
  <si>
    <t>asset.*</t>
  </si>
  <si>
    <t>Replace asset.* with entity.*</t>
  </si>
  <si>
    <t>Move to entities ecs</t>
  </si>
  <si>
    <t>asset.id</t>
  </si>
  <si>
    <t>Captures multi-values (array)</t>
  </si>
  <si>
    <t>Use entity.id and only capture the ARN of a given resource. If an ARN isn't available, flag for a discusion with Product on next best item</t>
  </si>
  <si>
    <t>asset.related_entity_id</t>
  </si>
  <si>
    <t>it's an implmentation detail</t>
  </si>
  <si>
    <t>don't expose</t>
  </si>
  <si>
    <t>asset.name</t>
  </si>
  <si>
    <r>
      <rPr>
        <rFont val="Arial"/>
      </rPr>
      <t xml:space="preserve">Migrate </t>
    </r>
    <r>
      <rPr>
        <rFont val="Arial"/>
        <color rgb="FF1155CC"/>
        <u/>
      </rPr>
      <t>entity.name</t>
    </r>
  </si>
  <si>
    <t>Not compliant</t>
  </si>
  <si>
    <t xml:space="preserve">Migrate to entity.category </t>
  </si>
  <si>
    <t>asset.sub_category</t>
  </si>
  <si>
    <t>Not needed</t>
  </si>
  <si>
    <t>Remove</t>
  </si>
  <si>
    <t>Not Compliant</t>
  </si>
  <si>
    <t>Migrate to entity.type</t>
  </si>
  <si>
    <t>asset.sub_type</t>
  </si>
  <si>
    <t>asset.tags</t>
  </si>
  <si>
    <t>needs to be labels</t>
  </si>
  <si>
    <t xml:space="preserve">Migrate to labels </t>
  </si>
  <si>
    <t>asset.raw</t>
  </si>
  <si>
    <t>needs to go to "entity"</t>
  </si>
  <si>
    <t>entity.metadata as flattened</t>
  </si>
  <si>
    <t>cloud.*</t>
  </si>
  <si>
    <t>Needs to be as compliant to ECS as possible</t>
  </si>
  <si>
    <t>host.*</t>
  </si>
  <si>
    <t>host.id</t>
  </si>
  <si>
    <t>Non existent</t>
  </si>
  <si>
    <t xml:space="preserve">For ec2 isntances, populate this field with the instance id associated with the ec2 instance </t>
  </si>
  <si>
    <t>network.*</t>
  </si>
  <si>
    <t xml:space="preserve">This field is currently designated for network events. </t>
  </si>
  <si>
    <t xml:space="preserve">Remove. Let's stop using it for now until / when we expand the usage of the network fieldset </t>
  </si>
  <si>
    <t>iam.*</t>
  </si>
  <si>
    <t>Not needded - replace it with user.* ecs field where applicable (even for ec2 assets)</t>
  </si>
  <si>
    <t>Remove and replace with User</t>
  </si>
  <si>
    <t>user.*</t>
  </si>
  <si>
    <t>non exisent</t>
  </si>
  <si>
    <t>Fill for IAM roles, IAM Users, and EC2 instances that have IAM metadata (instance profile role metadata that we currently capture under IAM)</t>
  </si>
  <si>
    <t>resource_policies.*</t>
  </si>
  <si>
    <t>related.*</t>
  </si>
  <si>
    <r>
      <rPr>
        <rFont val="Arial"/>
      </rPr>
      <t xml:space="preserve">capture, related.user, realted.host, and related.entity as they are availble (for example, for an iam user we should capture the </t>
    </r>
    <r>
      <rPr>
        <rFont val="Arial"/>
        <color rgb="FF1155CC"/>
        <u/>
      </rPr>
      <t>user.name</t>
    </r>
    <r>
      <rPr>
        <rFont val="Arial"/>
      </rPr>
      <t xml:space="preserve"> under realted.user and the arn of the user under related.entity)  </t>
    </r>
  </si>
  <si>
    <t>entities.*</t>
  </si>
  <si>
    <t>remove</t>
  </si>
  <si>
    <t>event.kind</t>
  </si>
  <si>
    <t xml:space="preserve">Non Existent in asset integration </t>
  </si>
  <si>
    <t>Needs to be "asset"</t>
  </si>
  <si>
    <t>EventName (event.action)</t>
  </si>
  <si>
    <t>Priority</t>
  </si>
  <si>
    <t>Security Perspective</t>
  </si>
  <si>
    <t>event.category</t>
  </si>
  <si>
    <t>event.type</t>
  </si>
  <si>
    <t>event.outcome</t>
  </si>
  <si>
    <t>Added to script</t>
  </si>
  <si>
    <t>ConsoleLogin</t>
  </si>
  <si>
    <t>Potential unauthorized access attempts</t>
  </si>
  <si>
    <t>event</t>
  </si>
  <si>
    <t>authentication</t>
  </si>
  <si>
    <t>start</t>
  </si>
  <si>
    <t>..</t>
  </si>
  <si>
    <t>AssumeRole</t>
  </si>
  <si>
    <t>Could be used for privilege escalation</t>
  </si>
  <si>
    <t>iam</t>
  </si>
  <si>
    <t>change</t>
  </si>
  <si>
    <t>CreateAccessKey</t>
  </si>
  <si>
    <t>New access keys could be used for unauthorized access</t>
  </si>
  <si>
    <t>creation</t>
  </si>
  <si>
    <t>DeleteAccessKey</t>
  </si>
  <si>
    <t>May indicate attempt to cover tracks or deny access</t>
  </si>
  <si>
    <t>deletion</t>
  </si>
  <si>
    <t>CreateUser</t>
  </si>
  <si>
    <t>Unauthorized user creation could lead to security breach</t>
  </si>
  <si>
    <t>user, creation</t>
  </si>
  <si>
    <t>DeleteUser</t>
  </si>
  <si>
    <t>Could be an attempt to cover tracks or deny access</t>
  </si>
  <si>
    <t>user, deletion</t>
  </si>
  <si>
    <t>AttachRolePolicy</t>
  </si>
  <si>
    <t>Could be used to escalate privileges</t>
  </si>
  <si>
    <t>PutUserPolicy</t>
  </si>
  <si>
    <t>Potential for granting excessive permissions</t>
  </si>
  <si>
    <t>AuthorizeSecurityGroupIngress</t>
  </si>
  <si>
    <t>Could open up network vulnerabilities</t>
  </si>
  <si>
    <t>configuration</t>
  </si>
  <si>
    <t>PutBucketPolicy</t>
  </si>
  <si>
    <t>Potential for exposing sensitive S3 data</t>
  </si>
  <si>
    <t>DeleteBucketPolicy</t>
  </si>
  <si>
    <t>May remove security controls on S3 buckets</t>
  </si>
  <si>
    <t>StopLogging</t>
  </si>
  <si>
    <t>Attempt to disable security monitoring</t>
  </si>
  <si>
    <t>DeleteTrail</t>
  </si>
  <si>
    <t>Attempt to remove audit trail</t>
  </si>
  <si>
    <t>DisableKey</t>
  </si>
  <si>
    <t>Could compromise data encryption</t>
  </si>
  <si>
    <t>ScheduleKeyDeletion</t>
  </si>
  <si>
    <t>Potential attempt to compromise encrypted data</t>
  </si>
  <si>
    <t>StopConfigurationRecorder</t>
  </si>
  <si>
    <t>Disables compliance and security monitoring</t>
  </si>
  <si>
    <t>UpdateFunctionCode</t>
  </si>
  <si>
    <t>Could introduce malicious code into Lambda functions</t>
  </si>
  <si>
    <t>ModifyDBInstance</t>
  </si>
  <si>
    <t>Potential for exposing sensitive database information</t>
  </si>
  <si>
    <t>CreateRole</t>
  </si>
  <si>
    <t>Potential for creating roles with excessive permissions</t>
  </si>
  <si>
    <t>RunInstances</t>
  </si>
  <si>
    <t>Could be used to create unauthorized resources</t>
  </si>
  <si>
    <t>process</t>
  </si>
  <si>
    <t>GetFederationToken</t>
  </si>
  <si>
    <t>Could be used in identity federation attacks</t>
  </si>
  <si>
    <t>No, because of failure on required user creation</t>
  </si>
  <si>
    <t>UpdateAccessKey</t>
  </si>
  <si>
    <t>May indicate unauthorized key rotation</t>
  </si>
  <si>
    <t>DeleteRole</t>
  </si>
  <si>
    <t>Could be used to disrupt service or remove audit trail</t>
  </si>
  <si>
    <t>RevokeSecurityGroupIngress</t>
  </si>
  <si>
    <t>May indicate attempts to isolate resources</t>
  </si>
  <si>
    <t>CreateVpc</t>
  </si>
  <si>
    <t>Could be used to set up isolated network environments</t>
  </si>
  <si>
    <t>DeleteVpc</t>
  </si>
  <si>
    <t>May disrupt network architecture</t>
  </si>
  <si>
    <t>TerminateInstances</t>
  </si>
  <si>
    <t>Could be used for denial of service</t>
  </si>
  <si>
    <t>end</t>
  </si>
  <si>
    <t>StopInstances</t>
  </si>
  <si>
    <t>May indicate attempt to avoid detection</t>
  </si>
  <si>
    <t>CreateTrail</t>
  </si>
  <si>
    <t>New trails could be used to exfiltrate log data</t>
  </si>
  <si>
    <t>CreateKey</t>
  </si>
  <si>
    <t>New keys should be monitored for appropriate use</t>
  </si>
  <si>
    <t>DeleteDeliveryChannel</t>
  </si>
  <si>
    <t>Could disable delivery of security findings</t>
  </si>
  <si>
    <t>Needs to be checked</t>
  </si>
  <si>
    <t>CreateFunction</t>
  </si>
  <si>
    <t>New Lambda functions should be reviewed</t>
  </si>
  <si>
    <t>CreateDBInstance</t>
  </si>
  <si>
    <t>New database instances could expose data</t>
  </si>
  <si>
    <t>PutBucketLogging</t>
  </si>
  <si>
    <t>Changes to bucket logging should be monitored</t>
  </si>
  <si>
    <t>DeleteBucketLifecycle</t>
  </si>
  <si>
    <t>Could affect data retention policies</t>
  </si>
  <si>
    <t>PutBucketAcl</t>
  </si>
  <si>
    <t>Changes to bucket ACLs should be monitored</t>
  </si>
  <si>
    <t>GetSessionToken</t>
  </si>
  <si>
    <t>Normal for temporary credentials, but high volume could indicate abuse</t>
  </si>
  <si>
    <t>DescribeInstances</t>
  </si>
  <si>
    <t>Reconnaissance activity, but not directly harmful</t>
  </si>
  <si>
    <t>info</t>
  </si>
  <si>
    <t>ListBuckets</t>
  </si>
  <si>
    <t>GetCallerIdentity</t>
  </si>
  <si>
    <t>Often used legitimately, but could be part of reconnaissance</t>
  </si>
  <si>
    <t>DescribeTrails</t>
  </si>
  <si>
    <t>Reconnaissance of logging configuration</t>
  </si>
  <si>
    <t>ListUsers</t>
  </si>
  <si>
    <t>Reconnaissance of IAM users</t>
  </si>
  <si>
    <t>ListRoles</t>
  </si>
  <si>
    <t>Reconnaissance of IAM roles</t>
  </si>
  <si>
    <t>DescribeSecurityGroups</t>
  </si>
  <si>
    <t>Reconnaissance of network configuration</t>
  </si>
  <si>
    <t>GetAccountSummary</t>
  </si>
  <si>
    <t>Gives overview of account, could be used in reconnaissance</t>
  </si>
  <si>
    <t>PutBucketVersioning</t>
  </si>
  <si>
    <t>Changes to versioning should be monitored</t>
  </si>
  <si>
    <t>CreateSnapshot</t>
  </si>
  <si>
    <t>Could be used for data exfiltration</t>
  </si>
  <si>
    <t>DeleteSnapshot</t>
  </si>
  <si>
    <t>Could be used to cover tracks</t>
  </si>
  <si>
    <t>CreateNetworkInterface</t>
  </si>
  <si>
    <t>Could be used to set up unauthorized network access</t>
  </si>
  <si>
    <t>DeleteNetworkInterface</t>
  </si>
  <si>
    <t>May disrupt network connectivity</t>
  </si>
  <si>
    <t>CreateKeyPair</t>
  </si>
  <si>
    <t>New key pairs should be monitored</t>
  </si>
  <si>
    <t>ImportKeyPair</t>
  </si>
  <si>
    <t>Imported keys should be verified</t>
  </si>
  <si>
    <t>CreateImage</t>
  </si>
  <si>
    <t>New AMIs should be monitored</t>
  </si>
  <si>
    <t>DeregisterImage</t>
  </si>
  <si>
    <t>Could be used to remove evidence</t>
  </si>
  <si>
    <t>ModifyImageAttribute</t>
  </si>
  <si>
    <t>Changes to image attributes should be monitored</t>
  </si>
  <si>
    <t>CreateInstanceProfile</t>
  </si>
  <si>
    <t>New instance profiles should be reviewed</t>
  </si>
  <si>
    <t>DeleteInstanceProfile</t>
  </si>
  <si>
    <t>Removal of instance profiles should be monitored</t>
  </si>
  <si>
    <t>AddRoleToInstanceProfile</t>
  </si>
  <si>
    <t>Changes to instance profile roles should be reviewed</t>
  </si>
  <si>
    <t>RemoveRoleFromInstanceProfile</t>
  </si>
  <si>
    <t>AttachGroupPolicy</t>
  </si>
  <si>
    <t>Group policy changes should be monitored</t>
  </si>
  <si>
    <t>DetachGroupPolicy</t>
  </si>
  <si>
    <t>AttachUserPolicy</t>
  </si>
  <si>
    <t>User policy changes should be monitored</t>
  </si>
  <si>
    <t>DetachUserPolicy</t>
  </si>
  <si>
    <t>PutGroupPolicy</t>
  </si>
  <si>
    <t>DeleteGroupPolicy</t>
  </si>
  <si>
    <t>CreateLoginProfile</t>
  </si>
  <si>
    <t>Creation of login profiles should be monitored</t>
  </si>
  <si>
    <t>DeleteLoginProfile</t>
  </si>
  <si>
    <t>Deletion of login profiles should be monitored</t>
  </si>
  <si>
    <t>UpdateLoginProfile</t>
  </si>
  <si>
    <t>Updates to login profiles should be monitored</t>
  </si>
  <si>
    <t>CreateServiceLinkedRole</t>
  </si>
  <si>
    <t>Creation of service-linked roles should be reviewed</t>
  </si>
  <si>
    <t>DeleteServiceLinkedRole</t>
  </si>
  <si>
    <t>Deletion of service-linked roles should be monitored</t>
  </si>
  <si>
    <t>CreatePolicy</t>
  </si>
  <si>
    <t>Creation of new policies should be reviewed</t>
  </si>
  <si>
    <t>DeletePolicy</t>
  </si>
  <si>
    <t>Deletion of policies should be monitored</t>
  </si>
  <si>
    <t>CreatePolicyVersion</t>
  </si>
  <si>
    <t>New policy versions should be reviewed</t>
  </si>
  <si>
    <t>DeletePolicyVersion</t>
  </si>
  <si>
    <t>Deletion of policy versions should be monitored</t>
  </si>
  <si>
    <t>SetDefaultPolicyVersion</t>
  </si>
  <si>
    <t>Changes to default policy versions should be reviewed</t>
  </si>
  <si>
    <t>PutRolePolicy</t>
  </si>
  <si>
    <t>Role policy changes should be monitored</t>
  </si>
  <si>
    <t>DeleteRolePolicy</t>
  </si>
  <si>
    <t>CreateGroup</t>
  </si>
  <si>
    <t>Creation of new groups should be reviewed</t>
  </si>
  <si>
    <t>group, creation</t>
  </si>
  <si>
    <t>DeleteGroup</t>
  </si>
  <si>
    <t>Deletion of groups should be monitored</t>
  </si>
  <si>
    <t>group, deletion</t>
  </si>
  <si>
    <t>AddUserToGroup</t>
  </si>
  <si>
    <t>Changes to group membership should be monitored</t>
  </si>
  <si>
    <t>group, change</t>
  </si>
  <si>
    <t>RemoveUserFromGroup</t>
  </si>
  <si>
    <t>UpdateAssumeRolePolicy</t>
  </si>
  <si>
    <t>Changes to assume role policies should be reviewed</t>
  </si>
  <si>
    <t>TagResource</t>
  </si>
  <si>
    <t>Tagging of resources should be monitored</t>
  </si>
  <si>
    <t>UntagResource</t>
  </si>
  <si>
    <t>Untagging of resources should be monitored</t>
  </si>
  <si>
    <t>CreateCluster</t>
  </si>
  <si>
    <t>Creation of new clusters should be reviewed</t>
  </si>
  <si>
    <t>DeleteCluster</t>
  </si>
  <si>
    <t>Deletion of clusters should be monitored</t>
  </si>
  <si>
    <t>CreateDBCluster</t>
  </si>
  <si>
    <t>Creation of new DB clusters should be reviewed</t>
  </si>
  <si>
    <t>DeleteDBCluster</t>
  </si>
  <si>
    <t>Deletion of DB clusters should be monitored</t>
  </si>
  <si>
    <t>ModifyDBCluster</t>
  </si>
  <si>
    <t>Modifications to DB clusters should be reviewed</t>
  </si>
  <si>
    <t>RestoreDBClusterFromSnapshot</t>
  </si>
  <si>
    <t>Restoration of DB clusters should be monitored</t>
  </si>
  <si>
    <t>CreateDBSnapshot</t>
  </si>
  <si>
    <t>Creation of DB snapshots should be monitored</t>
  </si>
  <si>
    <t>DeleteDBSnapshot</t>
  </si>
  <si>
    <t>Deletion of DB snapshots should be monitored</t>
  </si>
  <si>
    <t>CreateLoadBalancer</t>
  </si>
  <si>
    <t>Creation of new load balancers should be reviewed</t>
  </si>
  <si>
    <t>DeleteLoadBalancer</t>
  </si>
  <si>
    <t>Deletion of load balancers should be monitored</t>
  </si>
  <si>
    <t>ModifyLoadBalancerAttributes</t>
  </si>
  <si>
    <t>Changes to load balancer attributes should be reviewed</t>
  </si>
  <si>
    <t>CreateTargetGroup</t>
  </si>
  <si>
    <t>Creation of new target groups should be reviewed</t>
  </si>
  <si>
    <t>DeleteTargetGroup</t>
  </si>
  <si>
    <t>Deletion of target groups should be monitored</t>
  </si>
  <si>
    <t>ModifyTargetGroup</t>
  </si>
  <si>
    <t>Modifications to target groups should be reviewed</t>
  </si>
  <si>
    <t>RegisterTargets</t>
  </si>
  <si>
    <t>Registration of targets should be monitored</t>
  </si>
  <si>
    <t>DeregisterTargets</t>
  </si>
  <si>
    <t>Deregistration of targets should be monitored</t>
  </si>
  <si>
    <t>CreateAutoScalingGroup</t>
  </si>
  <si>
    <t>Creation of auto scaling groups should be reviewed</t>
  </si>
  <si>
    <t>DeleteAutoScalingGroup</t>
  </si>
  <si>
    <t>Deletion of auto scaling groups should be monitored</t>
  </si>
  <si>
    <t>UpdateAutoScalingGroup</t>
  </si>
  <si>
    <t>Updates to auto scaling groups should be reviewed</t>
  </si>
  <si>
    <t>CreateLaunchConfiguration</t>
  </si>
  <si>
    <t>Creation of launch configurations should be reviewed</t>
  </si>
  <si>
    <t>DeleteLaunchConfiguration</t>
  </si>
  <si>
    <t>Deletion of launch configurations should be monitored</t>
  </si>
  <si>
    <t>CreateBucket</t>
  </si>
  <si>
    <t>Creation of new S3 buckets should be reviewed</t>
  </si>
  <si>
    <t>DeleteBucket</t>
  </si>
  <si>
    <t>Deletion of S3 buckets should be monitored</t>
  </si>
  <si>
    <t>PutBucketEncryption</t>
  </si>
  <si>
    <t>Changes to bucket encryption should be monitored</t>
  </si>
  <si>
    <t>DeleteBucketEncryption</t>
  </si>
  <si>
    <t>Removal of bucket encryption should be monitored</t>
  </si>
  <si>
    <t>PutBucketReplication</t>
  </si>
  <si>
    <t>Changes to bucket replication should be monitored</t>
  </si>
  <si>
    <t>DeleteBucketReplication</t>
  </si>
  <si>
    <t>Removal of bucket replication should be monitored</t>
  </si>
  <si>
    <t>PutObject</t>
  </si>
  <si>
    <t>Uploading of objects to S3 should be monitored</t>
  </si>
  <si>
    <t>file</t>
  </si>
  <si>
    <t>DeleteObject</t>
  </si>
  <si>
    <t>Deletion of objects from S3 should be monitored</t>
  </si>
  <si>
    <t>CreateQueue</t>
  </si>
  <si>
    <t>Creation of new SQS queues should be reviewed</t>
  </si>
  <si>
    <t>DeleteQueue</t>
  </si>
  <si>
    <t>Deletion of SQS queues should be monitored</t>
  </si>
  <si>
    <t>SetQueueAttributes</t>
  </si>
  <si>
    <t>Changes to queue attributes should be monitored</t>
  </si>
  <si>
    <t>CreateTopic</t>
  </si>
  <si>
    <t>Creation of new SNS topics should be reviewed</t>
  </si>
  <si>
    <t>DeleteTopic</t>
  </si>
  <si>
    <t>Deletion of SNS topics should be monitored</t>
  </si>
  <si>
    <t>SetTopicAttributes</t>
  </si>
  <si>
    <t>Changes to topic attributes should be monitored</t>
  </si>
  <si>
    <t>CreateStream</t>
  </si>
  <si>
    <t>Creation of new Kinesis streams should be reviewed</t>
  </si>
  <si>
    <t>DeleteStream</t>
  </si>
  <si>
    <t>Deletion of Kinesis streams should be monitored</t>
  </si>
  <si>
    <t>UpdateStream</t>
  </si>
  <si>
    <t>Updates to Kinesis streams should be reviewed</t>
  </si>
  <si>
    <t>CreateTable</t>
  </si>
  <si>
    <t>Creation of new DynamoDB tables should be reviewed</t>
  </si>
  <si>
    <t>DeleteTable</t>
  </si>
  <si>
    <t>Deletion of DynamoDB tables should be monitored</t>
  </si>
  <si>
    <t>UpdateTable</t>
  </si>
  <si>
    <t>Updates to DynamoDB tables should be reviewed</t>
  </si>
  <si>
    <t>CreateRepository</t>
  </si>
  <si>
    <t>Creation of new ECR repositories should be reviewed</t>
  </si>
  <si>
    <t>DeleteRepository</t>
  </si>
  <si>
    <t>Deletion of ECR repositories should be monitored</t>
  </si>
  <si>
    <t>SetRepositoryPolicy</t>
  </si>
  <si>
    <t>Changes to repository policies should be monitored</t>
  </si>
  <si>
    <t>CreateCacheCluster</t>
  </si>
  <si>
    <t>Creation of new ElastiCache clusters should be reviewed</t>
  </si>
  <si>
    <t>DeleteCacheCluster</t>
  </si>
  <si>
    <t>Deletion of ElastiCache clusters should be monitored</t>
  </si>
  <si>
    <t>ModifyCacheCluster</t>
  </si>
  <si>
    <t>Modifications to ElastiCache clusters should be reviewed</t>
  </si>
  <si>
    <t>CreateReplicationGroup</t>
  </si>
  <si>
    <t>Creation of ElastiCache replication groups should be reviewed</t>
  </si>
  <si>
    <t>DeleteReplicationGroup</t>
  </si>
  <si>
    <t>Deletion of ElastiCache replication groups should be monitored</t>
  </si>
  <si>
    <t>ModifyReplicationGroup</t>
  </si>
  <si>
    <t>Modifications to ElastiCache replication groups should be reviewed</t>
  </si>
  <si>
    <t>CreateElasticsearchDomain</t>
  </si>
  <si>
    <t>Creation of new Elasticsearch domains should be reviewed</t>
  </si>
  <si>
    <t>DeleteElasticsearchDomain</t>
  </si>
  <si>
    <t>Deletion of Elasticsearch domains should be monitored</t>
  </si>
  <si>
    <t>UpdateElasticsearchDomainConfig</t>
  </si>
  <si>
    <t>Updates to Elasticsearch domain configs should be reviewed</t>
  </si>
  <si>
    <t>CreateLogGroup</t>
  </si>
  <si>
    <t>Creation of new CloudWatch log groups should be reviewed</t>
  </si>
  <si>
    <t>DeleteLogGroup</t>
  </si>
  <si>
    <t>Deletion of CloudWatch log groups should be monitored</t>
  </si>
  <si>
    <t>PutRetentionPolicy</t>
  </si>
  <si>
    <t>Changes to log retention policies should be monitored</t>
  </si>
  <si>
    <t>DeleteRetentionPolicy</t>
  </si>
  <si>
    <t>Removal of log retention policies should be monitored</t>
  </si>
  <si>
    <t>CreateLogStream</t>
  </si>
  <si>
    <t>Creation of new log streams should be monitored</t>
  </si>
  <si>
    <t>DeleteLogStream</t>
  </si>
  <si>
    <t>Deletion of log streams should be monitored</t>
  </si>
  <si>
    <t>PutLogEvents</t>
  </si>
  <si>
    <t>Uploading of log events should be monitored</t>
  </si>
  <si>
    <t>CreateAlarm</t>
  </si>
  <si>
    <t>Creation of new CloudWatch alarms should be reviewed</t>
  </si>
  <si>
    <t>DeleteAlarms</t>
  </si>
  <si>
    <t>Deletion of CloudWatch alarms should be monitored</t>
  </si>
  <si>
    <t>PutMetricAlarm</t>
  </si>
  <si>
    <t>Changes to metric alarms should be monitored</t>
  </si>
  <si>
    <t>CreateApiKey</t>
  </si>
  <si>
    <t>Creation of new API keys should be reviewed</t>
  </si>
  <si>
    <t>DeleteApiKey</t>
  </si>
  <si>
    <t>Deletion of API keys should be monitored</t>
  </si>
  <si>
    <t>UpdateApiKey</t>
  </si>
  <si>
    <t>Updates to API keys should be reviewed</t>
  </si>
  <si>
    <t>CreateRestApi</t>
  </si>
  <si>
    <t>Creation of new REST APIs should be reviewed</t>
  </si>
  <si>
    <t>DeleteRestApi</t>
  </si>
  <si>
    <t>Deletion of REST APIs should be monitored</t>
  </si>
  <si>
    <t>UpdateRestApi</t>
  </si>
  <si>
    <t>Updates to REST APIs should be reviewed</t>
  </si>
  <si>
    <t>CreateDeployment</t>
  </si>
  <si>
    <t>Creation of new API deployments should be reviewed</t>
  </si>
  <si>
    <t>CreateStage</t>
  </si>
  <si>
    <t>Creation of new API stages should be reviewed</t>
  </si>
  <si>
    <t>DeleteStage</t>
  </si>
  <si>
    <t>Deletion of API stages should be monitored</t>
  </si>
  <si>
    <t>UpdateStage</t>
  </si>
  <si>
    <t>Updates to API stages should be reviewed</t>
  </si>
  <si>
    <t>CreateVolumeSnapshot</t>
  </si>
  <si>
    <t>Creation of volume snapshots should be monitored</t>
  </si>
  <si>
    <t>DeleteVolumeSnapshot</t>
  </si>
  <si>
    <t>Deletion of volume snapshots should be monitored</t>
  </si>
  <si>
    <t>ModifyVolumeSnapshot</t>
  </si>
  <si>
    <t>Modifications to volume snapshots should be reviewed</t>
  </si>
  <si>
    <t>CreateVolume</t>
  </si>
  <si>
    <t>Creation of new EBS volumes should be reviewed</t>
  </si>
  <si>
    <t>DeleteVolume</t>
  </si>
  <si>
    <t>Deletion of EBS volumes should be monitored</t>
  </si>
  <si>
    <t>ModifyVolume</t>
  </si>
  <si>
    <t>Modifications to EBS volumes should be reviewed</t>
  </si>
  <si>
    <t>AttachVolume</t>
  </si>
  <si>
    <t>Attaching of EBS volumes should be monitored</t>
  </si>
  <si>
    <t>DetachVolume</t>
  </si>
  <si>
    <t>Detaching of EBS volumes should be monitored</t>
  </si>
  <si>
    <t>CreateSecurityGroup</t>
  </si>
  <si>
    <t>Creation of new security groups should be reviewed</t>
  </si>
  <si>
    <t>DeleteSecurityGroup</t>
  </si>
  <si>
    <t>Deletion of security groups should be monitored</t>
  </si>
  <si>
    <t>UpdateSecurityGroupRuleDescriptionsIngress</t>
  </si>
  <si>
    <t>Updates to security group ingress rules should be reviewed</t>
  </si>
  <si>
    <t>UpdateSecurityGroupRuleDescriptionsEgress</t>
  </si>
  <si>
    <t>Updates to security group egress rules should be reviewed</t>
  </si>
  <si>
    <t>RevokeSecurityGroupEgress</t>
  </si>
  <si>
    <t>Removal of security group egress rules should be monitored</t>
  </si>
  <si>
    <t>AuthorizeSecurityGroupEgress</t>
  </si>
  <si>
    <t>Addition of security group egress rules should be reviewed</t>
  </si>
  <si>
    <t>CreateNatGateway</t>
  </si>
  <si>
    <t>Creation of new NAT gateways should be reviewed</t>
  </si>
  <si>
    <t>DeleteNatGateway</t>
  </si>
  <si>
    <t>Deletion of NAT gateways should be monitored</t>
  </si>
  <si>
    <t>CreateInternetGateway</t>
  </si>
  <si>
    <t>Creation of new Internet gateways should be reviewed</t>
  </si>
  <si>
    <t>DeleteInternetGateway</t>
  </si>
  <si>
    <t>Deletion of Internet gateways should be monitored</t>
  </si>
  <si>
    <t>AttachInternetGateway</t>
  </si>
  <si>
    <t>Attaching of Internet gateways should be monitored</t>
  </si>
  <si>
    <t>DetachInternetGateway</t>
  </si>
  <si>
    <t>Detaching of Internet gateways should be monitored</t>
  </si>
  <si>
    <t>CreateSubnet</t>
  </si>
  <si>
    <t>Creation of new subnets should be reviewed</t>
  </si>
  <si>
    <t>DeleteSubnet</t>
  </si>
  <si>
    <t>Deletion of subnets should be monitored</t>
  </si>
  <si>
    <t>ModifySubnetAttribute</t>
  </si>
  <si>
    <t>Modifications to subnet attributes should be reviewed</t>
  </si>
  <si>
    <t>CreateRouteTable</t>
  </si>
  <si>
    <t>Creation of new route tables should be reviewed</t>
  </si>
  <si>
    <t>DeleteRouteTable</t>
  </si>
  <si>
    <t>Deletion of route tables should be monitored</t>
  </si>
  <si>
    <t>CreateRoute</t>
  </si>
  <si>
    <t>Creation of new routes should be reviewed</t>
  </si>
  <si>
    <t>DeleteRoute</t>
  </si>
  <si>
    <t>Deletion of routes should be monitored</t>
  </si>
  <si>
    <t>ReplaceRoute</t>
  </si>
  <si>
    <t>Replacement of routes should be reviewed</t>
  </si>
  <si>
    <t>AssociateRouteTable</t>
  </si>
  <si>
    <t>Association of route tables should be monitored</t>
  </si>
  <si>
    <t>DisassociateRouteTable</t>
  </si>
  <si>
    <t>Disassociation of route tables should be monitored</t>
  </si>
  <si>
    <t>CreateVpcPeeringConnection</t>
  </si>
  <si>
    <t>Creation of VPC peering connections should be reviewed</t>
  </si>
  <si>
    <t>DeleteVpcPeeringConnection</t>
  </si>
  <si>
    <t>Deletion of VPC peering connections should be monitored</t>
  </si>
  <si>
    <t>AcceptVpcPeeringConnection</t>
  </si>
  <si>
    <t>Acceptance of VPC peering connections should be reviewed</t>
  </si>
  <si>
    <t>RejectVpcPeeringConnection</t>
  </si>
  <si>
    <t>Rejection of VPC peering connections should be monitored</t>
  </si>
  <si>
    <t>CreateCustomerGateway</t>
  </si>
  <si>
    <t>Creation of new customer gateways should be reviewed</t>
  </si>
  <si>
    <t>DeleteCustomerGateway</t>
  </si>
  <si>
    <t>Deletion of customer gateways should be monitored</t>
  </si>
  <si>
    <t>CreateVpnGateway</t>
  </si>
  <si>
    <t>Creation of new VPN gateways should be reviewed</t>
  </si>
  <si>
    <t>DeleteVpnGateway</t>
  </si>
  <si>
    <t>Deletion of VPN gateways should be monitored</t>
  </si>
  <si>
    <t>AttachVpnGateway</t>
  </si>
  <si>
    <t>Attaching of VPN gateways should be monitored</t>
  </si>
  <si>
    <t>DetachVpnGateway</t>
  </si>
  <si>
    <t>Detaching of VPN gateways should be monitored</t>
  </si>
  <si>
    <t>CreateVpnConnection</t>
  </si>
  <si>
    <t>Creation of new VPN connections should be reviewed</t>
  </si>
  <si>
    <t>DeleteVpnConnection</t>
  </si>
  <si>
    <t>Deletion of VPN connections should be monitored</t>
  </si>
  <si>
    <t>ModifyVpnConnection</t>
  </si>
  <si>
    <t>Modifications to VPN connections should be reviewed</t>
  </si>
  <si>
    <t>CreateVpnConnectionRoute</t>
  </si>
  <si>
    <t>Creation of new VPN connection routes should be reviewed</t>
  </si>
  <si>
    <t>DeleteVpnConnectionRoute</t>
  </si>
  <si>
    <t>Deletion of VPN connection routes should be monitored</t>
  </si>
  <si>
    <t>CreateClientVpnEndpoint</t>
  </si>
  <si>
    <t>Creation of new Client VPN endpoints should be reviewed</t>
  </si>
  <si>
    <t>DeleteClientVpnEndpoint</t>
  </si>
  <si>
    <t>Deletion of Client VPN endpoints should be monitored</t>
  </si>
  <si>
    <t>ModifyClientVpnEndpoint</t>
  </si>
  <si>
    <t>Modifications to Client VPN endpoints should be reviewed</t>
  </si>
  <si>
    <t>AssociateClientVpnTargetNetwork</t>
  </si>
  <si>
    <t>Association of Client VPN target networks should be monitored</t>
  </si>
  <si>
    <t>DisassociateClientVpnTargetNetwork</t>
  </si>
  <si>
    <t>Disassociation of Client VPN target networks should be monitored</t>
  </si>
  <si>
    <t>CreateTransitGateway</t>
  </si>
  <si>
    <t>Creation of new Transit Gateways should be reviewed</t>
  </si>
  <si>
    <t>DeleteTransitGateway</t>
  </si>
  <si>
    <t>Deletion of Transit Gateways should be monitored</t>
  </si>
  <si>
    <t>ModifyTransitGateway</t>
  </si>
  <si>
    <t>Modifications to Transit Gateways should be reviewed</t>
  </si>
  <si>
    <t>CreateTransitGatewayRouteTable</t>
  </si>
  <si>
    <t>Creation of new Transit Gateway route tables should be reviewed</t>
  </si>
  <si>
    <t>DeleteTransitGatewayRouteTable</t>
  </si>
  <si>
    <t>Deletion of Transit Gateway route tables should be monitored</t>
  </si>
  <si>
    <t>CreateTransitGatewayRoute</t>
  </si>
  <si>
    <t>Creation of new Transit Gateway routes should be reviewed</t>
  </si>
  <si>
    <t>DeleteTransitGatewayRoute</t>
  </si>
  <si>
    <t>Deletion of Transit Gateway routes should be monitored</t>
  </si>
  <si>
    <t>ReplaceTransitGatewayRoute</t>
  </si>
  <si>
    <t>Replacement of Transit Gateway routes should be reviewed</t>
  </si>
  <si>
    <t>CreateTransitGatewayVpcAttachment</t>
  </si>
  <si>
    <t>Creation of new Transit Gateway VPC attachments should be reviewed</t>
  </si>
  <si>
    <t>DeleteTransitGatewayVpcAttachment</t>
  </si>
  <si>
    <t>Deletion of Transit Gateway VPC attachments should be monitored</t>
  </si>
  <si>
    <t>ModifyTransitGatewayVpcAttachment</t>
  </si>
  <si>
    <t>Modifications to Transit Gateway VPC attachments should be reviewed</t>
  </si>
  <si>
    <t>CreateFlowLogs</t>
  </si>
  <si>
    <t>Creation of new VPC flow logs should be reviewed</t>
  </si>
  <si>
    <t>DeleteFlowLogs</t>
  </si>
  <si>
    <t>Deletion of VPC flow logs should be monitored</t>
  </si>
  <si>
    <t>CreateNetworkAcl</t>
  </si>
  <si>
    <t>Creation of new Network ACLs should be reviewed</t>
  </si>
  <si>
    <t>DeleteNetworkAcl</t>
  </si>
  <si>
    <t>Deletion of Network ACLs should be monitored</t>
  </si>
  <si>
    <t>ReplaceNetworkAclEntry</t>
  </si>
  <si>
    <t>Replacement of Network ACL entries should be reviewed</t>
  </si>
  <si>
    <t>CreateNetworkAclEntry</t>
  </si>
  <si>
    <t>Creation of new Network ACL entries should be reviewed</t>
  </si>
  <si>
    <t>DeleteNetworkAclEntry</t>
  </si>
  <si>
    <t>Deletion of Network ACL entries should be monitored</t>
  </si>
  <si>
    <t>CreateVpcEndpoint</t>
  </si>
  <si>
    <t>Creation of new VPC endpoints should be reviewed</t>
  </si>
  <si>
    <t>DeleteVpcEndpoints</t>
  </si>
  <si>
    <t>Deletion of VPC endpoints should be monitored</t>
  </si>
  <si>
    <t>ModifyVpcEndpoint</t>
  </si>
  <si>
    <t>Modifications to VPC endpoints should be reviewed</t>
  </si>
  <si>
    <t>CreateVpcEndpointServiceConfiguration</t>
  </si>
  <si>
    <t>Creation of new VPC endpoint service configurations should be reviewed</t>
  </si>
  <si>
    <t>DeleteVpcEndpointServiceConfigurations</t>
  </si>
  <si>
    <t>Deletion of VPC endpoint service configurations should be monitored</t>
  </si>
  <si>
    <t>ModifyVpcEndpointServiceConfiguration</t>
  </si>
  <si>
    <t>Modifications to VPC endpoint service configurations should be reviewed</t>
  </si>
  <si>
    <t>CreateLaunchTemplate</t>
  </si>
  <si>
    <t>Creation of new launch templates should be reviewed</t>
  </si>
  <si>
    <t>DeleteLaunchTemplate</t>
  </si>
  <si>
    <t>Deletion of launch templates should be monitored</t>
  </si>
  <si>
    <t>CreateLaunchTemplateVersion</t>
  </si>
  <si>
    <t>Creation of new launch template versions should be reviewed</t>
  </si>
  <si>
    <t>DeleteLaunchTemplateVersions</t>
  </si>
  <si>
    <t>Deletion of launch template versions should be monitored</t>
  </si>
  <si>
    <t>ModifyLaunchTemplate</t>
  </si>
  <si>
    <t>Modifications to launch templates should be reviewed</t>
  </si>
  <si>
    <t>CreateFleet</t>
  </si>
  <si>
    <t>Creation of new EC2 fleets should be reviewed</t>
  </si>
  <si>
    <t>DeleteFleets</t>
  </si>
  <si>
    <t>Deletion of EC2 fleets should be monitored</t>
  </si>
  <si>
    <t>ModifyFleet</t>
  </si>
  <si>
    <t>Modifications to EC2 fleets should be reviewed</t>
  </si>
  <si>
    <t>CreateSpotFleet</t>
  </si>
  <si>
    <t>Creation of new Spot fleets should be reviewed</t>
  </si>
  <si>
    <t>DeleteSpotFleet</t>
  </si>
  <si>
    <t>Deletion of Spot fleets should be monitored</t>
  </si>
  <si>
    <t>ModifySpotFleet</t>
  </si>
  <si>
    <t>Modifications to Spot fleets should be reviewed</t>
  </si>
  <si>
    <t>CreateDefaultVpc</t>
  </si>
  <si>
    <t>Creation of default VPCs should be monitored</t>
  </si>
  <si>
    <t>DeleteDefaultVpc</t>
  </si>
  <si>
    <t>Deletion of default VPCs should be monitored</t>
  </si>
  <si>
    <t>EnableVpcClassicLink</t>
  </si>
  <si>
    <t>Enabling of VPC ClassicLink should be reviewed</t>
  </si>
  <si>
    <t>DisableVpcClassicLink</t>
  </si>
  <si>
    <t>Disabling of VPC ClassicLink should be monitored</t>
  </si>
  <si>
    <t>AttachClassicLinkVpc</t>
  </si>
  <si>
    <t>Attaching instances to ClassicLink VPCs should be monitored</t>
  </si>
  <si>
    <t>DetachClassicLinkVpc</t>
  </si>
  <si>
    <t>Detaching instances from ClassicLink VPCs should be monitored</t>
  </si>
  <si>
    <t>CreateVpcEndpointConnectionNotification</t>
  </si>
  <si>
    <t>Creation of VPC endpoint connection notifications should be reviewed</t>
  </si>
  <si>
    <t>DeleteVpcEndpointConnectionNotifications</t>
  </si>
  <si>
    <t>Deletion of VPC endpoint connection notifications should be monitored</t>
  </si>
  <si>
    <t>ModifyVpcEndpointConnectionNotification</t>
  </si>
  <si>
    <t>Modifications to VPC endpoint connection notifications should be reviewed</t>
  </si>
  <si>
    <t>CreateNatGatewayAddress</t>
  </si>
  <si>
    <t>Creation of new NAT gateway addresses should be reviewed</t>
  </si>
  <si>
    <t>DeleteNatGatewayAddress</t>
  </si>
  <si>
    <t>Deletion of NAT gateway addresses should be monitored</t>
  </si>
  <si>
    <t>CreateEgressOnlyInternetGateway</t>
  </si>
  <si>
    <t>Creation of new egress-only Internet gateways should be reviewed</t>
  </si>
  <si>
    <t>DeleteEgressOnlyInternetGateway</t>
  </si>
  <si>
    <t>Deletion of egress-only Internet gateways should be monitored</t>
  </si>
  <si>
    <t>Creation of new network interfaces should be reviewed</t>
  </si>
  <si>
    <t>Deletion of network interfaces should be monitored</t>
  </si>
  <si>
    <t>AttachNetworkInterface</t>
  </si>
  <si>
    <t>Attaching of network interfaces should be monitored</t>
  </si>
  <si>
    <t>DetachNetworkInterface</t>
  </si>
  <si>
    <t>Detaching of network interfaces should be monitored</t>
  </si>
  <si>
    <t>CreatePlacementGroup</t>
  </si>
  <si>
    <t>Creation of new placement groups should be reviewed</t>
  </si>
  <si>
    <t>DeletePlacementGroup</t>
  </si>
  <si>
    <t>Deletion of placement groups should be monitored</t>
  </si>
  <si>
    <t>ModifyInstancePlacement</t>
  </si>
  <si>
    <t>Modifications to instance placement should be reviewed</t>
  </si>
  <si>
    <t>CreateReservedInstancesListing</t>
  </si>
  <si>
    <t>Creation of new Reserved Instances listings should be reviewed</t>
  </si>
  <si>
    <t>CancelReservedInstancesListing</t>
  </si>
  <si>
    <t>Cancellation of Reserved Instances listings should be monitored</t>
  </si>
  <si>
    <t>PurchaseReservedInstancesOffering</t>
  </si>
  <si>
    <t>Purchase of Reserved Instances should be reviewed</t>
  </si>
  <si>
    <t>CreateCapacityReservation</t>
  </si>
  <si>
    <t>Creation of new Capacity Reservations should be reviewed</t>
  </si>
  <si>
    <t>CancelCapacityReservation</t>
  </si>
  <si>
    <t>Cancellation of Capacity Reservations should be monitored</t>
  </si>
  <si>
    <t>ModifyCapacityReservation</t>
  </si>
  <si>
    <t>Modifications to Capacity Reservations should be reviewed</t>
  </si>
  <si>
    <t>CreateFpgaImage</t>
  </si>
  <si>
    <t>Creation of new FPGA images should be reviewed</t>
  </si>
  <si>
    <t>DeleteFpgaImage</t>
  </si>
  <si>
    <t>Deletion of FPGA images should be monitored</t>
  </si>
  <si>
    <t>CreateInstanceEventWindow</t>
  </si>
  <si>
    <t>Creation of new instance event windows should be reviewed</t>
  </si>
  <si>
    <t>DeleteInstanceEventWindow</t>
  </si>
  <si>
    <t>Deletion of instance event windows should be monitored</t>
  </si>
  <si>
    <t>ModifyInstanceEventWindow</t>
  </si>
  <si>
    <t>Modifications to instance event windows should be reviewed</t>
  </si>
  <si>
    <t>CreateVerifiedAccessEndpoint</t>
  </si>
  <si>
    <t>Creation of new Verified Access endpoints should be reviewed</t>
  </si>
  <si>
    <t>DeleteVerifiedAccessEndpoint</t>
  </si>
  <si>
    <t>Deletion of Verified Access endpoints should be monitored</t>
  </si>
  <si>
    <t>ModifyVerifiedAccessEndpoint</t>
  </si>
  <si>
    <t>Modifications to Verified Access endpoints should be reviewed</t>
  </si>
  <si>
    <t>CreateVerifiedAccessGroup</t>
  </si>
  <si>
    <t>Creation of new Verified Access groups should be reviewed</t>
  </si>
  <si>
    <t>DeleteVerifiedAccessGroup</t>
  </si>
  <si>
    <t>Deletion of Verified Access groups should be monitored</t>
  </si>
  <si>
    <t>ModifyVerifiedAccessGroup</t>
  </si>
  <si>
    <t>Modifications to Verified Access groups should be reviewed</t>
  </si>
  <si>
    <t>CreateVerifiedAccessInstance</t>
  </si>
  <si>
    <t>Creation of new Verified Access instances should be reviewed</t>
  </si>
  <si>
    <t>DeleteVerifiedAccessInstance</t>
  </si>
  <si>
    <t>Deletion of Verified Access instances should be monitored</t>
  </si>
  <si>
    <t>ModifyVerifiedAccessInstance</t>
  </si>
  <si>
    <t>Modifications to Verified Access instances should be reviewed</t>
  </si>
  <si>
    <t>CreateVerifiedAccessTrustProvider</t>
  </si>
  <si>
    <t>Creation of new Verified Access trust providers should be reviewed</t>
  </si>
  <si>
    <t>DeleteVerifiedAccessTrustProvider</t>
  </si>
  <si>
    <t>Deletion of Verified Access trust providers should be monitored</t>
  </si>
  <si>
    <t>ModifyVerifiedAccessTrustProvider</t>
  </si>
  <si>
    <t>Modifications to Verified Access trust providers should be reviewed</t>
  </si>
  <si>
    <t>CreateCoipPool</t>
  </si>
  <si>
    <t>Creation of new COIP pools should be reviewed</t>
  </si>
  <si>
    <t>DeleteCoipPool</t>
  </si>
  <si>
    <t>Deletion of COIP pools should be monitored</t>
  </si>
  <si>
    <t>ModifyCoipPool</t>
  </si>
  <si>
    <t>Modifications to COIP pools should be reviewed</t>
  </si>
  <si>
    <t>CreateLocalGatewayRouteTable</t>
  </si>
  <si>
    <t>Creation of new local gateway route tables should be reviewed</t>
  </si>
  <si>
    <t>DeleteLocalGatewayRouteTable</t>
  </si>
  <si>
    <t>Deletion of local gateway route tables should be monitored</t>
  </si>
  <si>
    <t>CreateLocalGatewayRouteTableVpcAssociation</t>
  </si>
  <si>
    <t>Creation of local gateway route table VPC associations should be reviewed</t>
  </si>
  <si>
    <t>DeleteLocalGatewayRouteTableVpcAssociation</t>
  </si>
  <si>
    <t>Deletion of local gateway route table VPC associations should be monitored</t>
  </si>
  <si>
    <t>CreateLocalGatewayRoute</t>
  </si>
  <si>
    <t>Creation of new local gateway routes should be reviewed</t>
  </si>
  <si>
    <t>DeleteLocalGatewayRoute</t>
  </si>
  <si>
    <t>Deletion of local gateway routes should be monitored</t>
  </si>
  <si>
    <t>CreateTrafficMirrorFilter</t>
  </si>
  <si>
    <t>Creation of new traffic mirror filters should be reviewed</t>
  </si>
  <si>
    <t>DeleteTrafficMirrorFilter</t>
  </si>
  <si>
    <t>Deletion of traffic mirror filters should be monitored</t>
  </si>
  <si>
    <t>ModifyTrafficMirrorFilterNetworkServices</t>
  </si>
  <si>
    <t>Modifications to traffic mirror filter network services should be reviewed</t>
  </si>
  <si>
    <t>CreateTrafficMirrorFilterRule</t>
  </si>
  <si>
    <t>Creation of new traffic mirror filter rules should be reviewed</t>
  </si>
  <si>
    <t>DeleteTrafficMirrorFilterRule</t>
  </si>
  <si>
    <t>Deletion of traffic mirror filter rules should be monitored</t>
  </si>
  <si>
    <t>ModifyTrafficMirrorFilterRule</t>
  </si>
  <si>
    <t>Modifications to traffic mirror filter rules should be reviewed</t>
  </si>
  <si>
    <t>CreateTrafficMirrorSession</t>
  </si>
  <si>
    <t>Creation of new traffic mirror sessions should be reviewed</t>
  </si>
  <si>
    <t>DeleteTrafficMirrorSession</t>
  </si>
  <si>
    <t>Deletion of traffic mirror sessions should be monitored</t>
  </si>
  <si>
    <t>ModifyTrafficMirrorSession</t>
  </si>
  <si>
    <t>Modifications to traffic mirror sessions should be reviewed</t>
  </si>
  <si>
    <t>CreateTrafficMirrorTarget</t>
  </si>
  <si>
    <t>Creation of new traffic mirror targets should be reviewed</t>
  </si>
  <si>
    <t>DeleteTrafficMirrorTarget</t>
  </si>
  <si>
    <t>Deletion of traffic mirror targets should be monitored</t>
  </si>
  <si>
    <t>AWS</t>
  </si>
  <si>
    <t>Azure</t>
  </si>
  <si>
    <t xml:space="preserve">Google </t>
  </si>
  <si>
    <t>Shared Web hosting</t>
  </si>
  <si>
    <t>AWS Amplify</t>
  </si>
  <si>
    <t>Web Apps</t>
  </si>
  <si>
    <t>Firebase</t>
  </si>
  <si>
    <t>Virtual Server</t>
  </si>
  <si>
    <t>Amazon EC2</t>
  </si>
  <si>
    <t>Compute Engine</t>
  </si>
  <si>
    <t>Bare Metal Server</t>
  </si>
  <si>
    <t>Amazon EC2 Bare Metal Instance</t>
  </si>
  <si>
    <t>Azure Bare Metal Servers (Large Instance Only for SAP Hana)</t>
  </si>
  <si>
    <t>Bare Metal Solution</t>
  </si>
  <si>
    <t>VMware</t>
  </si>
  <si>
    <t>VMC on AWS</t>
  </si>
  <si>
    <t>Azure VMware Solution</t>
  </si>
  <si>
    <t>Google Cloud VMware Engine</t>
  </si>
  <si>
    <t>Virtual Dedicated Host</t>
  </si>
  <si>
    <t>Amazon EC2 Dedicated Hosts
 AWS Nitro Enclaves</t>
  </si>
  <si>
    <t>Azure Dedicated Host</t>
  </si>
  <si>
    <t>Sole Tenant Node (Beta)</t>
  </si>
  <si>
    <t>High Performance Computing</t>
  </si>
  <si>
    <t>High Performance Computing
 AWS ParallelCluster
 Elastic Fabric Adapter
 NICE DCV</t>
  </si>
  <si>
    <t>Azure High Performance Compute</t>
  </si>
  <si>
    <t>High performance computing</t>
  </si>
  <si>
    <t>Container Registration Service</t>
  </si>
  <si>
    <t>Amazon Elastic Container Registry (ECR)</t>
  </si>
  <si>
    <t>Artifact Registry</t>
  </si>
  <si>
    <t>Container Management Service</t>
  </si>
  <si>
    <t>Amazon Elastic Container Service (ECS)
 Amazon Elastic Kubernetes Service (EKS)
 Red Hat Openshift on AWS
 Bottlerocket</t>
  </si>
  <si>
    <t>Azure Kubernetes Service (AKS)
Azure Container Instances
Azure Red Hat OpenShift</t>
  </si>
  <si>
    <t>Kubernetes Engine</t>
  </si>
  <si>
    <t>Serverless compute for containers</t>
  </si>
  <si>
    <t>AWS Fargate
 AWS Proton</t>
  </si>
  <si>
    <t>Azure Container Instances
Azure Container Apps</t>
  </si>
  <si>
    <t>Google Cloud Run</t>
  </si>
  <si>
    <t>Serverless container platform</t>
  </si>
  <si>
    <t>AWS App Runner</t>
  </si>
  <si>
    <t>Azure Container Apps</t>
  </si>
  <si>
    <t>Micro Services App Development Platform</t>
  </si>
  <si>
    <t>AWS Lambda</t>
  </si>
  <si>
    <t>Azure Service Fabric
Azure Functions
Event Grid</t>
  </si>
  <si>
    <t>Google Cloud Functions
EventArc</t>
  </si>
  <si>
    <t>Serverless app repository</t>
  </si>
  <si>
    <t>AWS Serverless Application Repository</t>
  </si>
  <si>
    <t>Virtual Private Servers</t>
  </si>
  <si>
    <t>Amazon Lightsail</t>
  </si>
  <si>
    <t>Azure App Service Environment</t>
  </si>
  <si>
    <t>Auto Scaling</t>
  </si>
  <si>
    <t>Azure Autoscale
Virtual Machine Scale Sets</t>
  </si>
  <si>
    <t>Auto Scaler</t>
  </si>
  <si>
    <t>Batch Jobs</t>
  </si>
  <si>
    <t>AWS Batch</t>
  </si>
  <si>
    <t>Azure Batch</t>
  </si>
  <si>
    <t>Preemptible VMs</t>
  </si>
  <si>
    <t>App Development/ Deployment (Java /.Net /PHP /Python)</t>
  </si>
  <si>
    <t>AWS Elastic Beanstalk</t>
  </si>
  <si>
    <t>Azure Web Apps
Azure Cloud Services</t>
  </si>
  <si>
    <t>Google App engine</t>
  </si>
  <si>
    <t>Event Driven Computing</t>
  </si>
  <si>
    <t>Azure Functions
Event Grid</t>
  </si>
  <si>
    <t>Cloud Functions
EventArc</t>
  </si>
  <si>
    <t>Amazon Simple Storage Service (S3)</t>
  </si>
  <si>
    <t>Azure Blob Storage</t>
  </si>
  <si>
    <t>Cloud Storage</t>
  </si>
  <si>
    <t>Virtual Machine Disk Storage</t>
  </si>
  <si>
    <t>Amazon Elastic Block Storage (EBS)</t>
  </si>
  <si>
    <t>Azure Page Blobs / Premium Storage
Managed Disks</t>
  </si>
  <si>
    <t>Persistent Disk</t>
  </si>
  <si>
    <t>File Storage (SMB Compatible)</t>
  </si>
  <si>
    <t>Amazon Elastic File System (EFS)
 Amazon FSx for Windows File Server
 Amazon FSx for Lustre
 Amazon FSx for NetApp ONTAP
 Amazon FSx for OpenZFS</t>
  </si>
  <si>
    <t>Azure Files
Azure NetApp Files</t>
  </si>
  <si>
    <t>File Store</t>
  </si>
  <si>
    <t>Long Term Cold Storage</t>
  </si>
  <si>
    <t>Amazon S3 Glacier</t>
  </si>
  <si>
    <t>Azure Archive Storage
Azure Cool Storage</t>
  </si>
  <si>
    <t>Hybrid Storage/Storage Gateway</t>
  </si>
  <si>
    <t>Azure Storsimple</t>
  </si>
  <si>
    <t>Relational Database Management Service</t>
  </si>
  <si>
    <r>
      <rPr>
        <color rgb="FF3F3F3F"/>
        <sz val="11.0"/>
      </rPr>
      <t>Amazon Aurora</t>
    </r>
    <r>
      <rPr>
        <color rgb="FF3F3F3F"/>
        <sz val="11.0"/>
      </rPr>
      <t xml:space="preserve">
 </t>
    </r>
    <r>
      <rPr>
        <color rgb="FF3F3F3F"/>
        <sz val="11.0"/>
      </rPr>
      <t>Amazon RDS</t>
    </r>
  </si>
  <si>
    <r>
      <rPr>
        <color rgb="FF3F3F3F"/>
        <sz val="11.0"/>
      </rPr>
      <t>Azure SQL Database</t>
    </r>
    <r>
      <rPr>
        <color rgb="FF3F3F3F"/>
        <sz val="11.0"/>
      </rPr>
      <t xml:space="preserve">
</t>
    </r>
    <r>
      <rPr>
        <color rgb="FF3F3F3F"/>
        <sz val="11.0"/>
      </rPr>
      <t>SQL Server Stretch Database</t>
    </r>
    <r>
      <rPr>
        <color rgb="FF3F3F3F"/>
        <sz val="11.0"/>
      </rPr>
      <t xml:space="preserve">
</t>
    </r>
    <r>
      <rPr>
        <color rgb="FF3F3F3F"/>
        <sz val="11.0"/>
      </rPr>
      <t>Azure Database for MySQL</t>
    </r>
    <r>
      <rPr>
        <color rgb="FF3F3F3F"/>
        <sz val="11.0"/>
      </rPr>
      <t xml:space="preserve">
</t>
    </r>
    <r>
      <rPr>
        <color rgb="FF3F3F3F"/>
        <sz val="11.0"/>
      </rPr>
      <t>Azure Database for PostgresSQL</t>
    </r>
    <r>
      <rPr>
        <color rgb="FF3F3F3F"/>
        <sz val="11.0"/>
      </rPr>
      <t xml:space="preserve">
</t>
    </r>
    <r>
      <rPr>
        <color rgb="FF3F3F3F"/>
        <sz val="11.0"/>
      </rPr>
      <t>Azure SQL Database Edge</t>
    </r>
  </si>
  <si>
    <t>Cloud SQL
Cloud Spanner</t>
  </si>
  <si>
    <t>Non Relational Database Management Service</t>
  </si>
  <si>
    <t>Amazon DynamoDB
 Amazon DynamoDB Accelerator (DAX)
 Amazon DocumentDB (with MongoDB compatibility)
 Amazon Keyspaces (Apache Cassandra)</t>
  </si>
  <si>
    <t>Azure CosmosDB
Table Storage
Azure Time Series Insights</t>
  </si>
  <si>
    <t>Cloud Datastore
Cloud Firestore</t>
  </si>
  <si>
    <t>Timeseries Database</t>
  </si>
  <si>
    <t>Amazon Timestream</t>
  </si>
  <si>
    <t>Azure Time Series Insights</t>
  </si>
  <si>
    <t>Cloud Bigtable</t>
  </si>
  <si>
    <t>Graph Database</t>
  </si>
  <si>
    <t>Amazon Neptune</t>
  </si>
  <si>
    <t>In-Memory Data Store</t>
  </si>
  <si>
    <t>Amazon ElastiCache
 Amazon MemoryDB for Redis</t>
  </si>
  <si>
    <t>Azure Cache for Redis</t>
  </si>
  <si>
    <t>Cloud MemoryStore</t>
  </si>
  <si>
    <t>Data Warehousing</t>
  </si>
  <si>
    <t>Amazon Redshift</t>
  </si>
  <si>
    <t>BigQuery</t>
  </si>
  <si>
    <t>Migration Services</t>
  </si>
  <si>
    <t>Database Migration Services</t>
  </si>
  <si>
    <t>AWS Database Migration Service
 AWS Migration Hub</t>
  </si>
  <si>
    <t>Database Migration Service</t>
  </si>
  <si>
    <t>Server Migration Services</t>
  </si>
  <si>
    <t>AWS Server Migration Service
 AWS Application Migration Service
 AWS Migration Hub</t>
  </si>
  <si>
    <t>Site Recovery
Azure App Service migration</t>
  </si>
  <si>
    <t>Migrate for Compute Engine
Migrate to Containers
Application Migration</t>
  </si>
  <si>
    <t>Small Scale Data Transfer Service</t>
  </si>
  <si>
    <t>AWS Snowball
 AWS Transfer Family</t>
  </si>
  <si>
    <t>Azure Import/Export</t>
  </si>
  <si>
    <t>Storage Transfer Service</t>
  </si>
  <si>
    <t>Large Scale Data Transfer Solution (Petabyte Scale)</t>
  </si>
  <si>
    <t>AWS Snowball
 AWS DataSync</t>
  </si>
  <si>
    <t>Transfer Appliance</t>
  </si>
  <si>
    <t>Large Scale Data Transfer Solution (Terabyte Scale)</t>
  </si>
  <si>
    <t>AWS Snowcone
 AWS Snowball Edge Compute Optimized
 AWS DataSync</t>
  </si>
  <si>
    <t>Large Scale Data Transfer Solution (Exabyte Scale)</t>
  </si>
  <si>
    <t>AWS Snowmobile</t>
  </si>
  <si>
    <t>Application Discovery Services</t>
  </si>
  <si>
    <t>Application Discovery Service</t>
  </si>
  <si>
    <t>Azure Active Directory</t>
  </si>
  <si>
    <t>Networking &amp; Content Delivery</t>
  </si>
  <si>
    <t>Virtual Networking</t>
  </si>
  <si>
    <t>Amazon VPC</t>
  </si>
  <si>
    <t>Azure VNet</t>
  </si>
  <si>
    <t>Virtual Private Cloud</t>
  </si>
  <si>
    <t>Virtual network connectivity</t>
  </si>
  <si>
    <t>AWS Transit Gateway
 AWS VPC peering</t>
  </si>
  <si>
    <t>Azure VNet Peering</t>
  </si>
  <si>
    <t>Google VPC Peering</t>
  </si>
  <si>
    <t>Network Gateway</t>
  </si>
  <si>
    <t>AWS Site-to-Site VPN
 AWS Client VPN</t>
  </si>
  <si>
    <t>Cloud VPN</t>
  </si>
  <si>
    <t>Content Delivery Network</t>
  </si>
  <si>
    <t>Amazon CloudFront</t>
  </si>
  <si>
    <t>Azure CDN
Azure Front Door</t>
  </si>
  <si>
    <t>Cloud CDN</t>
  </si>
  <si>
    <t>Amazon Route 53</t>
  </si>
  <si>
    <t>Azure DNS</t>
  </si>
  <si>
    <t>Cloud DNS</t>
  </si>
  <si>
    <t>Global Traffic Management</t>
  </si>
  <si>
    <t>Amazon Route 53 Traffic Flow
 AWS Global Accelerator
 AWS App Mesh</t>
  </si>
  <si>
    <t>Hybrid Cloud</t>
  </si>
  <si>
    <t>AWS Outposts</t>
  </si>
  <si>
    <t>Azure Arc</t>
  </si>
  <si>
    <t>Google Anthos</t>
  </si>
  <si>
    <t>AWS Direct Connect
 AWS Private Link</t>
  </si>
  <si>
    <t>Azure Express Route</t>
  </si>
  <si>
    <t>Cloud Hybrid Connectivity</t>
  </si>
  <si>
    <t>Load Balancers</t>
  </si>
  <si>
    <t>Elastic Load Balancing</t>
  </si>
  <si>
    <t>Cloud Load Balancing</t>
  </si>
  <si>
    <t>Developer Tools</t>
  </si>
  <si>
    <t>Cloud Software Development Kit</t>
  </si>
  <si>
    <t>AWS Cloud9
 AWS Code Star
 AWS CodeCommit
 AWS CodeBuild
 AWS CodeDeploy
 AWS CodePipeline
 AWS X-Ray
 Amazon DevOps Guru
 Amazon CodeGuru
 AWS Fault Injection Simulator</t>
  </si>
  <si>
    <t>Azure Boards
Azure Pipelines
Azure Repos
Azure Test Plans
Azure Artifacts</t>
  </si>
  <si>
    <t>Cloud Source Repositories</t>
  </si>
  <si>
    <t>AWS Tools &amp; SDKs
 AWS Cloud Development Kit</t>
  </si>
  <si>
    <t>Azure SDK Visual Studio</t>
  </si>
  <si>
    <t>Cloud SDK Cloud Tools for IntelliJ
Cloud Tools for Android Studio
Cloud Tools for Powershell
Google Plugin for Eclipse</t>
  </si>
  <si>
    <t>Management Tools</t>
  </si>
  <si>
    <t>Server Management Services</t>
  </si>
  <si>
    <t>Amazon EC2 Systems Manager</t>
  </si>
  <si>
    <t>Azure Operational Insights</t>
  </si>
  <si>
    <t>Cloud Deployment Templates/ Infra as Code</t>
  </si>
  <si>
    <t>AWS CloudFormation
 AWS OpsWorks</t>
  </si>
  <si>
    <t>Azure Resource Manager
Azure Building Blocks</t>
  </si>
  <si>
    <t>Cloud Resource Manager
Cloud Deployment Manager</t>
  </si>
  <si>
    <t>Logging &amp; Monitoring</t>
  </si>
  <si>
    <t>Amazon CloudWatch
 AWS CloudTrail
 AWS X-Ray
 AWS Distro for OpenTelemetry (Preview)
 Amazon Managed Service for Grafana (Preview)
 Amazon Managed Service for Prometheus (Preview)</t>
  </si>
  <si>
    <t>Log Analytics
Azure portal
Application Insights</t>
  </si>
  <si>
    <t>Google StackDriver
Monitoring
Logging
Error Reporting
Trace
Debugger</t>
  </si>
  <si>
    <t>Resource / Configuration Inventory</t>
  </si>
  <si>
    <t>AWS Config
 AWS License Manager</t>
  </si>
  <si>
    <t>Azure portal (audit logs)</t>
  </si>
  <si>
    <t>Cloud Security Scanner
Cloud Data Loss Prevention Api
Access Transparency (Beta)</t>
  </si>
  <si>
    <t>Server Automation</t>
  </si>
  <si>
    <t>AWS OpsWorks</t>
  </si>
  <si>
    <t>Resource Manager
Azure Automation
VM Extentions</t>
  </si>
  <si>
    <t>Cloud Cost / Performance / Security Advisor</t>
  </si>
  <si>
    <t>AWS Trusted Advisor
 AWS Well-Architected Tool
 AWS Cost Management
 AWS Cost Explorer
 AWS Compute Optimizer</t>
  </si>
  <si>
    <t>Azure Advisor
Azure Cost Management</t>
  </si>
  <si>
    <t>Google Cloud Platform Security</t>
  </si>
  <si>
    <t>Alerts and Remediation guidance Service</t>
  </si>
  <si>
    <t>AWS Personal Health Dashboard
 Amazon CloudWatch
 AWS Security Hub
 AWS Audit Manager</t>
  </si>
  <si>
    <t>Azure Monitor
Azure Operations Management Suite (OMS)</t>
  </si>
  <si>
    <t>Cloud Management Tools</t>
  </si>
  <si>
    <t>AWS Command Line Interface
 AWS CloudShell
 AWS Management Console
 AWS Console Mobile Application
 AWS Tools &amp; SDKs</t>
  </si>
  <si>
    <t>Azure Command Line Interface
Azure Powershell
Azure Management Console
Azure Cloud Shell</t>
  </si>
  <si>
    <t>Cloud Shell
Cloud Console
Billing API
Cloud APIs</t>
  </si>
  <si>
    <t>Automated Infra Management Services</t>
  </si>
  <si>
    <t>AWS Managed Services</t>
  </si>
  <si>
    <t>Disaster Recovery Services</t>
  </si>
  <si>
    <t>Automated Disaster Recovery Services</t>
  </si>
  <si>
    <t>AWS Disaster Recovery
 AWS Backup</t>
  </si>
  <si>
    <t>Azure Site Recovery
Azure Backup</t>
  </si>
  <si>
    <t>Security &amp; Identity, Compliance</t>
  </si>
  <si>
    <t>Identity &amp; Access Management</t>
  </si>
  <si>
    <t>AWS Identity and Access Management (IAM)</t>
  </si>
  <si>
    <t>Cloud IAM
Cloud Identity-Aware Proxy</t>
  </si>
  <si>
    <t>Cloud Security Assesment Service</t>
  </si>
  <si>
    <t>Amazon Inspector
 Guard Duty</t>
  </si>
  <si>
    <t>Azure Security Center</t>
  </si>
  <si>
    <t>Secured Socket Layer (SSL) Certificates</t>
  </si>
  <si>
    <t>App Service Certificate</t>
  </si>
  <si>
    <t>Hardware Based Security Module</t>
  </si>
  <si>
    <t>AWS CloudHSM
 AWS Secrets Manager</t>
  </si>
  <si>
    <t>Cloud Key Management Service</t>
  </si>
  <si>
    <t>Directory Services</t>
  </si>
  <si>
    <t>Azure Active Directory
Azure Active Directory B2C
Azure Active Directory Domain Services
Azure Active Directory Multi Factor Authentication</t>
  </si>
  <si>
    <t>Cloud IAM
Cloud Identity-Aware Proxy
Security Key Enforcement</t>
  </si>
  <si>
    <t>Key Management Services</t>
  </si>
  <si>
    <t>AWS Key Management Service</t>
  </si>
  <si>
    <t>Consolidated Management of Multiple Cloud Accounts</t>
  </si>
  <si>
    <t>AWS Organizations
 AWS Control Tower
 AWS Resource Access Manager</t>
  </si>
  <si>
    <t>Azure Management Groups</t>
  </si>
  <si>
    <t>DDos Protection Service</t>
  </si>
  <si>
    <t>AWS Shield</t>
  </si>
  <si>
    <t>Azure DDoS Protection</t>
  </si>
  <si>
    <t>Cloud Armor (Beta)</t>
  </si>
  <si>
    <t>Web Application Firewall</t>
  </si>
  <si>
    <t>AWS WAF</t>
  </si>
  <si>
    <t>Azure WAF</t>
  </si>
  <si>
    <t>Security &amp; Compliance Service</t>
  </si>
  <si>
    <t>AWS Firewall Manager
 AWS Network Firewall</t>
  </si>
  <si>
    <t>Azure Firewall Manager</t>
  </si>
  <si>
    <t>AWS Artifact</t>
  </si>
  <si>
    <t>Azure Security &amp; Compliance</t>
  </si>
  <si>
    <t>Cloud Security Command Center (Alpha)</t>
  </si>
  <si>
    <t>Sensitive Data discovery and protection</t>
  </si>
  <si>
    <t>Amazon Macie</t>
  </si>
  <si>
    <t>Big Data &amp; Advanced Analytics</t>
  </si>
  <si>
    <t>Big Data Query as a Service</t>
  </si>
  <si>
    <t>Amazon Athena
 AWS Lake Formation
 Amazon HealthLake (Preview)</t>
  </si>
  <si>
    <t>Big Data Managed Cluster as a Service</t>
  </si>
  <si>
    <t>Amazon EMR</t>
  </si>
  <si>
    <t>Azure HDInsight</t>
  </si>
  <si>
    <t>Cloud DataProc</t>
  </si>
  <si>
    <t>Cloud Search</t>
  </si>
  <si>
    <t>Amazon CloudSearch
 Amazon Elastic Search Service</t>
  </si>
  <si>
    <t>Azure Search</t>
  </si>
  <si>
    <t>Streaming Service</t>
  </si>
  <si>
    <t>Amazon Kinesis
 Amazon Kinesis Video Streams</t>
  </si>
  <si>
    <t>Azure Stream Analytics
Azure Event Hub</t>
  </si>
  <si>
    <t>Cloud Dataflow</t>
  </si>
  <si>
    <t>Data Warehouse</t>
  </si>
  <si>
    <t>Azure SQL Data Warehouse</t>
  </si>
  <si>
    <t>Business Intelligence &amp; Data Visualization</t>
  </si>
  <si>
    <t>Amazon QuickSight</t>
  </si>
  <si>
    <t>PowerBI</t>
  </si>
  <si>
    <t>Google Data Studio
Looker</t>
  </si>
  <si>
    <t>Cloud ETL</t>
  </si>
  <si>
    <t>AWS Data Pipeline
 AWS Glue
 Amazon Simple Workflow Service (SWF)</t>
  </si>
  <si>
    <t>Azure Data Factory
Azure Data Catalog
Logic Apps</t>
  </si>
  <si>
    <t>Cloud DataPrep
Cloud Data Fusion
Cloud Composer</t>
  </si>
  <si>
    <t>Third party data exchange</t>
  </si>
  <si>
    <t>AWS Data Exchange</t>
  </si>
  <si>
    <t>Analytics Hub (Preview)</t>
  </si>
  <si>
    <t>Data Analytics platform</t>
  </si>
  <si>
    <t>Azure Databricks</t>
  </si>
  <si>
    <t>Artificial Intelligence / Machine Learning</t>
  </si>
  <si>
    <t>Language Processing AI</t>
  </si>
  <si>
    <t>Amazon Lex
 Amazon Comprehend</t>
  </si>
  <si>
    <t>LUIS (Language Understanding Intelligent Service)
Azure Bot Service
Azure Text Analytics</t>
  </si>
  <si>
    <t>Natural Language API
Cloud Text-to-Speech (Beta)
DialogFlow Enterprise Edition (Beta)</t>
  </si>
  <si>
    <t>Artificial Intelligence</t>
  </si>
  <si>
    <t>Speech Recognition AI</t>
  </si>
  <si>
    <t>Amazon Polly
 Amazon Transcribe
 Amazon Translate</t>
  </si>
  <si>
    <t>Speaker Recognition
Speech To Text
Speech Translation</t>
  </si>
  <si>
    <t>Translation API
Speech API</t>
  </si>
  <si>
    <t>Image Recognition AI</t>
  </si>
  <si>
    <t>Amazon Rekognition</t>
  </si>
  <si>
    <t>Emotion API
Face API
Computer Vision</t>
  </si>
  <si>
    <t>Vision API
Cloud Video Intelligence</t>
  </si>
  <si>
    <t>Machine Learning</t>
  </si>
  <si>
    <t>Amazon Machine Learning
 Amazon Sage​Maker
 AWS Neuron</t>
  </si>
  <si>
    <t>Azure Machine Learning
Azure Machine Learning Workbench
Azure Machine Learning Model Management</t>
  </si>
  <si>
    <t>Cloud DataLab
Cloud AutoML
Vertex AI</t>
  </si>
  <si>
    <t>Machine Learning Frameworks</t>
  </si>
  <si>
    <t>TensorFlow on AWS
 PyTorch on AWS
 Apache MXNet on AWS</t>
  </si>
  <si>
    <t>Vertex AI (TensorFlow, PyTorch, XGBoost, Scikit-Learn)</t>
  </si>
  <si>
    <t>Business analysis</t>
  </si>
  <si>
    <t>Amazon Forecast
 Amazon Fraud Detector
 Amazon Lookout for Metrics
 Amazon Augmented AI (Amazon A2I)
 Amazon Personalize</t>
  </si>
  <si>
    <t>Azure Analysis Service
Azure Metrics Advisor
Personalize</t>
  </si>
  <si>
    <t>Machine Learning Inference</t>
  </si>
  <si>
    <t>Amazon Elastic Inference</t>
  </si>
  <si>
    <t>Vertex AI Predictions</t>
  </si>
  <si>
    <t>Intelligent Search / Search with ML</t>
  </si>
  <si>
    <t>Amazon Kendra</t>
  </si>
  <si>
    <t>Azure Cognitive Search</t>
  </si>
  <si>
    <t>Vertex Matching Engine</t>
  </si>
  <si>
    <t>Mobile Services</t>
  </si>
  <si>
    <t>Mobile App Development Services</t>
  </si>
  <si>
    <t>AWS Mobile Hub</t>
  </si>
  <si>
    <t>Azure Mobile Apps</t>
  </si>
  <si>
    <t>Cloud Mobile App</t>
  </si>
  <si>
    <t>Web API Management Service</t>
  </si>
  <si>
    <t>Amazon API Gateway</t>
  </si>
  <si>
    <t>Cloud Endpoints</t>
  </si>
  <si>
    <t>Web/Mobile Authentication Services</t>
  </si>
  <si>
    <t>Amazon Cognito</t>
  </si>
  <si>
    <t>Azure Active Directory B2C</t>
  </si>
  <si>
    <t>Firebase Authentication</t>
  </si>
  <si>
    <t>Consolidated Mgmt of Multiple Cloud Accounts</t>
  </si>
  <si>
    <t>Amazon Pinpoint</t>
  </si>
  <si>
    <t>Azure Mobile Engagement</t>
  </si>
  <si>
    <t>Automated Cloud Management Service</t>
  </si>
  <si>
    <t>Managed Cloud Services</t>
  </si>
  <si>
    <t>AWS Managed Services
 AWS Cloud Map</t>
  </si>
  <si>
    <t>Mobile App Testing Service</t>
  </si>
  <si>
    <t>App Center Test</t>
  </si>
  <si>
    <t>Cloud Test Lab</t>
  </si>
  <si>
    <t>Mobile App Software Development Toolkit</t>
  </si>
  <si>
    <t>AWS Mobile SDK</t>
  </si>
  <si>
    <t>Azure Mobile SDK</t>
  </si>
  <si>
    <t>Cloud Tools for Android Studio</t>
  </si>
  <si>
    <t>Application Services</t>
  </si>
  <si>
    <t>AWS Step Functions
 Amazon EventBridge
 Amazon AppFlow
 Amazon Managed Workflows for Apache Airflow (MWAA)</t>
  </si>
  <si>
    <t>Microsoft Flow
Logic Apps
Azure Functions
Event Grid
Azure App Service WebJobs</t>
  </si>
  <si>
    <t>Workflows
EventArc</t>
  </si>
  <si>
    <t>Mobile App Analytics</t>
  </si>
  <si>
    <t>Visual Studio App Center</t>
  </si>
  <si>
    <t>Firebase Analytics</t>
  </si>
  <si>
    <t>API Management Service</t>
  </si>
  <si>
    <t>Apigee API Platform
API Monitization
API Analytics
Apigee Sense
Cloud Endpoints</t>
  </si>
  <si>
    <t>Media Transcoders</t>
  </si>
  <si>
    <t>AWS Elemental MediaConnect
 AWS Elemental MediaConvert
 AWS Elemental MediaLive
 AWS Elemental MediaPackage
 AWS Elemental MediaStore
 AWS Elemental MediaTailor
 Amazon Kinesis Video Streams
 AWS Elemental Live
 AWS Elemental Server
 AWS Elemental Conductor
 AWS Elemental Link
 AWS Elemental Delta</t>
  </si>
  <si>
    <t>Azure Media Services
Live On Demand Streaming
Azure Media Player
Content Protection
Media Analytics</t>
  </si>
  <si>
    <t>Transcoder API</t>
  </si>
  <si>
    <t>Queuing Services</t>
  </si>
  <si>
    <t>Amazon Simple Queue Service (SQS)
 Amazon MQ</t>
  </si>
  <si>
    <t>Azure Web PubSub
Queue Storage
Service Bus</t>
  </si>
  <si>
    <t>Cloud Pub/Sub</t>
  </si>
  <si>
    <t>Mobile Analytics</t>
  </si>
  <si>
    <t>Mobile Engagement</t>
  </si>
  <si>
    <t>Email Services</t>
  </si>
  <si>
    <t>Amazon SES</t>
  </si>
  <si>
    <t>Notification Services</t>
  </si>
  <si>
    <t>Amazon SNS</t>
  </si>
  <si>
    <t>Notification Hubs
Service Bus</t>
  </si>
  <si>
    <t>Firebase Cloud Messaging</t>
  </si>
  <si>
    <t>Blockchain Services</t>
  </si>
  <si>
    <t>Amazon Managed Blockchain
 Amazon Quantum Ledger Database (QLDB)</t>
  </si>
  <si>
    <t>Blockchain
Blockchain Workbench
Azure Blockchain Tokens</t>
  </si>
  <si>
    <t>Chatbot</t>
  </si>
  <si>
    <t>Amazon Lex
 AWS Chatbot
 Alexa for Business</t>
  </si>
  <si>
    <t>Dialogflow</t>
  </si>
  <si>
    <t>Business Productivity</t>
  </si>
  <si>
    <t>Office Document Solutions</t>
  </si>
  <si>
    <t>Amazon WorkDocs
 Amazon WorkMail
 Amazon WorkSpaces
 Amazon WorkLink</t>
  </si>
  <si>
    <t>Microsoft Office 365</t>
  </si>
  <si>
    <t>Desktop Application Streaming</t>
  </si>
  <si>
    <t>Amazon AppStream 2.0
 NICE DCV</t>
  </si>
  <si>
    <t>Communications Service</t>
  </si>
  <si>
    <t>Amazon Chime
 Amazon Connect</t>
  </si>
  <si>
    <t>Azure Communications Services</t>
  </si>
  <si>
    <t>Software MarketPlace</t>
  </si>
  <si>
    <t>Cloud Marketplace</t>
  </si>
  <si>
    <t>AWS Marketplace</t>
  </si>
  <si>
    <t>Azure MarketPlace</t>
  </si>
  <si>
    <t>MarketPlace</t>
  </si>
  <si>
    <t>Internet of Things</t>
  </si>
  <si>
    <t>IoT Platform</t>
  </si>
  <si>
    <t>AWS IoT Platform</t>
  </si>
  <si>
    <t>Azure IoT Platform
Azure IoT Hub</t>
  </si>
  <si>
    <t>Cloud IoT Core (Beta)
Google Cloud IoT</t>
  </si>
  <si>
    <t>IoT Development Solutions</t>
  </si>
  <si>
    <t>AWS Greengrass</t>
  </si>
  <si>
    <t>Azure IoT SDK
Azure IoT Edge</t>
  </si>
  <si>
    <t>IoT Analysis</t>
  </si>
  <si>
    <t>IoT Hardware</t>
  </si>
  <si>
    <t>AWS IoT Button</t>
  </si>
  <si>
    <t>Azure Sphere</t>
  </si>
  <si>
    <t>Game Development</t>
  </si>
  <si>
    <t>Amazon Lumberyard</t>
  </si>
  <si>
    <t>Visual Studio</t>
  </si>
  <si>
    <t>Robotics Development</t>
  </si>
  <si>
    <t>AWS RoboMaker</t>
  </si>
  <si>
    <t>Development &amp; Testing</t>
  </si>
  <si>
    <t>AWS Dev/Test</t>
  </si>
  <si>
    <t>Azure Dev/Test</t>
  </si>
  <si>
    <t>field</t>
  </si>
  <si>
    <t>value</t>
  </si>
  <si>
    <t>documentation / notes</t>
  </si>
  <si>
    <t>https://www.elastic.co/guide/en/ecs/current/ecs-allowed-values-event-kind.html#ecs-event-kind-asset</t>
  </si>
  <si>
    <t>cloud.machine.machine_type</t>
  </si>
  <si>
    <t>cloud.machine.type</t>
  </si>
  <si>
    <t>no need for machine_type in our mapping just machine.type</t>
  </si>
  <si>
    <t>Labels</t>
  </si>
  <si>
    <t>Shape</t>
  </si>
  <si>
    <t>Icon</t>
  </si>
  <si>
    <t>entity category</t>
  </si>
  <si>
    <t xml:space="preserve">Name </t>
  </si>
  <si>
    <t>Circel</t>
  </si>
  <si>
    <t>User, Service Account, Identity Provider, Group</t>
  </si>
  <si>
    <t>ID</t>
  </si>
  <si>
    <t>(if name is not abailable)</t>
  </si>
  <si>
    <t>Access Management, Secret, Secret Vault</t>
  </si>
  <si>
    <t>Entity Risk Caculated Level</t>
  </si>
  <si>
    <t>Host, Virtual Desktop, Virtual Workstation, Virtual Machine Image</t>
  </si>
  <si>
    <t>Container, Container Group, Daemon Set, Pod, Replica Set, Stateful Set, Container Image</t>
  </si>
  <si>
    <t>Cluster/Orchestration</t>
  </si>
  <si>
    <t>Orchestrator, Orchestrator Job, Deployment, Map Reduce Cluster, FaaS, Orchestrator Cron Job, Orchestrator Storage Class</t>
  </si>
  <si>
    <t>Application (desktop or web app), Development Service</t>
  </si>
  <si>
    <t>Kubernetes Container, Kubernetes Service, Ingress, Orchestrator Ingress, Controller Revision, Orchestrator Pod Security Policy</t>
  </si>
  <si>
    <t>Storage &amp; Data Management</t>
  </si>
  <si>
    <t>Database, File System Service, Snapshot, Volume, Volume Claim, Storage Bucket, Backup Service, Managed Certificate, Config Map, IAC Resource Declaration, IAC Declaration Instance, AI Dataset, AI Model, AI Pipeline, AI Service, AI Extension</t>
  </si>
  <si>
    <t>Network &amp; Connectivity</t>
  </si>
  <si>
    <t>API Gateway, CDN, Load Balancer, Mesh Gateway, Gateway, DNS Zone, DNS Record, Route Table, Subnet, Switch, Networking, Peering, Private Endpoint, Private Link, IP Address Pool, Domain, Registered Domain</t>
  </si>
  <si>
    <t>Cloud Services &amp; Management</t>
  </si>
  <si>
    <t>Development Service, Management Service, Monitoring Service, Mesh Virtual Service, Subscription, Region, Resource Group, Call Center Service, Email Service, Search Index, Service, FaaS Package, CI Runner, CI Runner Config, CICD Service</t>
  </si>
  <si>
    <t>Governance &amp; Security</t>
  </si>
  <si>
    <t>Governance Policy, Governance Policy Group, Firewall, Firewall Configuration, Host Configuration, Host Group, Monitor Alert, Monitor Service, Orchestrator Pod Security Policy, Security Vault</t>
  </si>
  <si>
    <t>Code &amp; Software Lifecycle</t>
  </si>
  <si>
    <t>Version Control Integration, Repository, Repository Branch, Data Workflow, Data Workload, AI Pipeline, AI Extension, Config Map</t>
  </si>
  <si>
    <t>Communication Services</t>
  </si>
  <si>
    <t>Call Center Service, Messaging Service, Monitor Service, Gateway, Log Configuration, Domain, Registered Domain</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</si>
</sst>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sz val="11.0"/>
      <color theme="1"/>
      <name val="Arial"/>
    </font>
    <font>
      <sz val="11.0"/>
      <color rgb="FF000000"/>
      <name val="Arial"/>
    </font>
    <font>
      <b/>
      <color theme="1"/>
      <name val="Arial"/>
      <scheme val="minor"/>
    </font>
    <font>
      <b/>
      <sz val="18.0"/>
      <color theme="1"/>
      <name val="Arial"/>
      <scheme val="minor"/>
    </font>
    <font>
      <color rgb="FF990000"/>
      <name val="Arial"/>
      <scheme val="minor"/>
    </font>
    <font>
      <color rgb="FF85200C"/>
      <name val="Arial"/>
      <scheme val="minor"/>
    </font>
    <font>
      <color theme="1"/>
      <name val="Arial"/>
    </font>
    <font>
      <u/>
      <color rgb="FF1155CC"/>
      <name val="Arial"/>
    </font>
    <font>
      <u/>
      <color rgb="FF0000FF"/>
      <name val="Arial"/>
    </font>
    <font>
      <sz val="11.0"/>
      <color rgb="FF3F3F3F"/>
      <name val="Arial"/>
      <scheme val="minor"/>
    </font>
    <font>
      <u/>
      <sz val="11.0"/>
      <color rgb="FF3F3F3F"/>
    </font>
    <font>
      <u/>
      <sz val="11.0"/>
      <color rgb="FF3F3F3F"/>
    </font>
    <font>
      <u/>
      <color rgb="FF0000FF"/>
    </font>
  </fonts>
  <fills count="5">
    <fill>
      <patternFill patternType="none"/>
    </fill>
    <fill>
      <patternFill patternType="lightGray"/>
    </fill>
    <fill>
      <patternFill patternType="solid">
        <fgColor rgb="FFD0E0E3"/>
        <bgColor rgb="FFD0E0E3"/>
      </patternFill>
    </fill>
    <fill>
      <patternFill patternType="solid">
        <fgColor rgb="FFD9D9D9"/>
        <bgColor rgb="FFD9D9D9"/>
      </patternFill>
    </fill>
    <fill>
      <patternFill patternType="solid">
        <fgColor rgb="FFFFFF00"/>
        <bgColor rgb="FFFFFF00"/>
      </patternFill>
    </fill>
  </fills>
  <borders count="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DEDEDE"/>
      </left>
      <right style="thin">
        <color rgb="FFDEDEDE"/>
      </right>
      <top style="thin">
        <color rgb="FFDEDEDE"/>
      </top>
      <bottom style="thin">
        <color rgb="FFC9C9C9"/>
      </bottom>
    </border>
    <border>
      <left style="thin">
        <color rgb="FFE8E8E8"/>
      </left>
      <right style="thin">
        <color rgb="FFE8E8E8"/>
      </right>
      <top style="thin">
        <color rgb="FFE8E8E8"/>
      </top>
      <bottom style="thin">
        <color rgb="FFE8E8E8"/>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1"/>
    </xf>
    <xf borderId="3" fillId="0" fontId="2" numFmtId="0" xfId="0" applyAlignment="1" applyBorder="1" applyFont="1">
      <alignment horizontal="left" readingOrder="0" shrinkToFit="0" vertical="center" wrapText="1"/>
    </xf>
    <xf borderId="4" fillId="0" fontId="3" numFmtId="0" xfId="0" applyAlignment="1" applyBorder="1" applyFont="1">
      <alignment horizontal="left" readingOrder="0" shrinkToFit="0" vertical="center" wrapText="1"/>
    </xf>
    <xf borderId="4" fillId="0" fontId="1"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0" fillId="2" fontId="4" numFmtId="0" xfId="0" applyAlignment="1" applyFill="1" applyFont="1">
      <alignment readingOrder="0"/>
    </xf>
    <xf borderId="0" fillId="0" fontId="1" numFmtId="0" xfId="0" applyAlignment="1" applyFont="1">
      <alignment readingOrder="0"/>
    </xf>
    <xf borderId="0" fillId="0" fontId="1" numFmtId="0" xfId="0" applyFont="1"/>
    <xf borderId="0" fillId="0" fontId="4" numFmtId="0" xfId="0" applyAlignment="1" applyFont="1">
      <alignment horizontal="center"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vertical="bottom"/>
    </xf>
    <xf borderId="0" fillId="0" fontId="8" numFmtId="0" xfId="0" applyAlignment="1" applyFont="1">
      <alignment horizontal="right" readingOrder="0" vertical="bottom"/>
    </xf>
    <xf borderId="0" fillId="0" fontId="8" numFmtId="0" xfId="0" applyAlignment="1" applyFont="1">
      <alignment shrinkToFit="0" vertical="bottom" wrapText="0"/>
    </xf>
    <xf borderId="0" fillId="0" fontId="8" numFmtId="0" xfId="0" applyAlignment="1" applyFont="1">
      <alignment readingOrder="0" vertical="bottom"/>
    </xf>
    <xf borderId="0" fillId="0" fontId="8" numFmtId="0" xfId="0" applyAlignment="1" applyFont="1">
      <alignment horizontal="right" vertical="bottom"/>
    </xf>
    <xf borderId="0" fillId="0" fontId="8" numFmtId="0" xfId="0" applyAlignment="1" applyFont="1">
      <alignment vertical="bottom"/>
    </xf>
    <xf borderId="0" fillId="0" fontId="9" numFmtId="0" xfId="0" applyAlignment="1" applyFont="1">
      <alignment vertical="bottom"/>
    </xf>
    <xf borderId="0" fillId="0" fontId="10" numFmtId="0" xfId="0" applyAlignment="1" applyFont="1">
      <alignment readingOrder="0" vertical="bottom"/>
    </xf>
    <xf borderId="5" fillId="3" fontId="11" numFmtId="0" xfId="0" applyAlignment="1" applyBorder="1" applyFill="1" applyFont="1">
      <alignment horizontal="center" readingOrder="0" shrinkToFit="0" wrapText="1"/>
    </xf>
    <xf borderId="6" fillId="0" fontId="11" numFmtId="0" xfId="0" applyAlignment="1" applyBorder="1" applyFont="1">
      <alignment horizontal="left" readingOrder="0" shrinkToFit="0" wrapText="1"/>
    </xf>
    <xf borderId="6" fillId="0" fontId="12" numFmtId="0" xfId="0" applyAlignment="1" applyBorder="1" applyFont="1">
      <alignment horizontal="left" readingOrder="0" shrinkToFit="0" wrapText="1"/>
    </xf>
    <xf borderId="6" fillId="0" fontId="13" numFmtId="0" xfId="0" applyAlignment="1" applyBorder="1" applyFont="1">
      <alignment horizontal="left" readingOrder="0" shrinkToFit="0" wrapText="1"/>
    </xf>
    <xf borderId="6" fillId="0" fontId="11" numFmtId="0" xfId="0" applyAlignment="1" applyBorder="1" applyFont="1">
      <alignment horizontal="left" shrinkToFit="0" wrapText="1"/>
    </xf>
    <xf borderId="0" fillId="0" fontId="14" numFmtId="0" xfId="0" applyAlignment="1" applyFont="1">
      <alignment readingOrder="0"/>
    </xf>
    <xf borderId="0" fillId="4" fontId="1" numFmtId="0" xfId="0" applyAlignment="1" applyFill="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Overview-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11" displayName="Overview" name="Overview" id="1">
  <tableColumns count="5">
    <tableColumn name="Integration" id="1"/>
    <tableColumn name="Related.entity" id="2"/>
    <tableColumn name="Actor and Target" id="3"/>
    <tableColumn name="entities.metadata.&lt;ID&gt;." id="4"/>
    <tableColumn name="Entities.keyword (one pipeline for all?)" id="5"/>
  </tableColumns>
  <tableStyleInfo name="Overview-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asset.id" TargetMode="External"/><Relationship Id="rId3" Type="http://schemas.openxmlformats.org/officeDocument/2006/relationships/hyperlink" Target="http://asset.name" TargetMode="External"/><Relationship Id="rId4" Type="http://schemas.openxmlformats.org/officeDocument/2006/relationships/hyperlink" Target="http://entity.name/" TargetMode="External"/><Relationship Id="rId5" Type="http://schemas.openxmlformats.org/officeDocument/2006/relationships/hyperlink" Target="http://host.id/" TargetMode="External"/><Relationship Id="rId6" Type="http://schemas.openxmlformats.org/officeDocument/2006/relationships/hyperlink" Target="http://user.name/" TargetMode="External"/><Relationship Id="rId7" Type="http://schemas.openxmlformats.org/officeDocument/2006/relationships/drawing" Target="../drawings/drawing12.xml"/><Relationship Id="rId8"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40" Type="http://schemas.openxmlformats.org/officeDocument/2006/relationships/hyperlink" Target="https://aws.amazon.com/batch/" TargetMode="External"/><Relationship Id="rId190" Type="http://schemas.openxmlformats.org/officeDocument/2006/relationships/hyperlink" Target="https://comparecloud.in/" TargetMode="External"/><Relationship Id="rId42" Type="http://schemas.openxmlformats.org/officeDocument/2006/relationships/hyperlink" Target="https://cloud.google.com/preemptible-vms/" TargetMode="External"/><Relationship Id="rId41" Type="http://schemas.openxmlformats.org/officeDocument/2006/relationships/hyperlink" Target="https://azure.microsoft.com/services/batch/" TargetMode="External"/><Relationship Id="rId44" Type="http://schemas.openxmlformats.org/officeDocument/2006/relationships/hyperlink" Target="https://azure.microsoft.com/services/app-service/web/" TargetMode="External"/><Relationship Id="rId194" Type="http://schemas.openxmlformats.org/officeDocument/2006/relationships/hyperlink" Target="https://aws.amazon.com/redshift/" TargetMode="External"/><Relationship Id="rId43" Type="http://schemas.openxmlformats.org/officeDocument/2006/relationships/hyperlink" Target="https://aws.amazon.com/elasticbeanstalk/" TargetMode="External"/><Relationship Id="rId193" Type="http://schemas.openxmlformats.org/officeDocument/2006/relationships/hyperlink" Target="https://cloud.google.com/dataflow/" TargetMode="External"/><Relationship Id="rId46" Type="http://schemas.openxmlformats.org/officeDocument/2006/relationships/hyperlink" Target="https://aws.amazon.com/lambda/" TargetMode="External"/><Relationship Id="rId192" Type="http://schemas.openxmlformats.org/officeDocument/2006/relationships/hyperlink" Target="https://azure.microsoft.com/services/stream-analytics/" TargetMode="External"/><Relationship Id="rId45" Type="http://schemas.openxmlformats.org/officeDocument/2006/relationships/hyperlink" Target="https://cloud.google.com/appengine/" TargetMode="External"/><Relationship Id="rId191" Type="http://schemas.openxmlformats.org/officeDocument/2006/relationships/hyperlink" Target="https://aws.amazon.com/kinesis/streams/" TargetMode="External"/><Relationship Id="rId48" Type="http://schemas.openxmlformats.org/officeDocument/2006/relationships/hyperlink" Target="https://cloud.google.com/functions/" TargetMode="External"/><Relationship Id="rId187" Type="http://schemas.openxmlformats.org/officeDocument/2006/relationships/hyperlink" Target="https://azure.microsoft.com/services/hdinsight/" TargetMode="External"/><Relationship Id="rId47" Type="http://schemas.openxmlformats.org/officeDocument/2006/relationships/hyperlink" Target="https://azure.microsoft.com/services/functions/" TargetMode="External"/><Relationship Id="rId186" Type="http://schemas.openxmlformats.org/officeDocument/2006/relationships/hyperlink" Target="https://aws.amazon.com/emr/" TargetMode="External"/><Relationship Id="rId185" Type="http://schemas.openxmlformats.org/officeDocument/2006/relationships/hyperlink" Target="https://cloud.google.com/bigquery/" TargetMode="External"/><Relationship Id="rId49" Type="http://schemas.openxmlformats.org/officeDocument/2006/relationships/hyperlink" Target="https://aws.amazon.com/documentation/s3/" TargetMode="External"/><Relationship Id="rId184" Type="http://schemas.openxmlformats.org/officeDocument/2006/relationships/hyperlink" Target="https://azure.microsoft.com/services/data-lake-analytics/" TargetMode="External"/><Relationship Id="rId189" Type="http://schemas.openxmlformats.org/officeDocument/2006/relationships/hyperlink" Target="https://aws.amazon.com/cloudsearch/" TargetMode="External"/><Relationship Id="rId188" Type="http://schemas.openxmlformats.org/officeDocument/2006/relationships/hyperlink" Target="https://cloud.google.com/dataproc/" TargetMode="External"/><Relationship Id="rId31" Type="http://schemas.openxmlformats.org/officeDocument/2006/relationships/hyperlink" Target="https://aws.amazon.com/lambda/" TargetMode="External"/><Relationship Id="rId30" Type="http://schemas.openxmlformats.org/officeDocument/2006/relationships/hyperlink" Target="https://cloud.google.com/run" TargetMode="External"/><Relationship Id="rId33" Type="http://schemas.openxmlformats.org/officeDocument/2006/relationships/hyperlink" Target="https://cloud.google.com/functions/" TargetMode="External"/><Relationship Id="rId183" Type="http://schemas.openxmlformats.org/officeDocument/2006/relationships/hyperlink" Target="https://aws.amazon.com/athena/" TargetMode="External"/><Relationship Id="rId32" Type="http://schemas.openxmlformats.org/officeDocument/2006/relationships/hyperlink" Target="https://azure.microsoft.com/services/service-fabric/" TargetMode="External"/><Relationship Id="rId182" Type="http://schemas.openxmlformats.org/officeDocument/2006/relationships/hyperlink" Target="https://aws.amazon.com/macie/" TargetMode="External"/><Relationship Id="rId35" Type="http://schemas.openxmlformats.org/officeDocument/2006/relationships/hyperlink" Target="https://amazonlightsail.com/" TargetMode="External"/><Relationship Id="rId181" Type="http://schemas.openxmlformats.org/officeDocument/2006/relationships/hyperlink" Target="https://cloud.google.com/security-command-center/" TargetMode="External"/><Relationship Id="rId34" Type="http://schemas.openxmlformats.org/officeDocument/2006/relationships/hyperlink" Target="https://comparecloud.in/" TargetMode="External"/><Relationship Id="rId180" Type="http://schemas.openxmlformats.org/officeDocument/2006/relationships/hyperlink" Target="https://azure.microsoft.com/support/trust-center/" TargetMode="External"/><Relationship Id="rId37" Type="http://schemas.openxmlformats.org/officeDocument/2006/relationships/hyperlink" Target="https://aws.amazon.com/ec2/autoscaling/" TargetMode="External"/><Relationship Id="rId176" Type="http://schemas.openxmlformats.org/officeDocument/2006/relationships/hyperlink" Target="https://comparecloud.in/" TargetMode="External"/><Relationship Id="rId36" Type="http://schemas.openxmlformats.org/officeDocument/2006/relationships/hyperlink" Target="https://docs.microsoft.com/azure/app-service-web/app-service-app-service-environment-intro" TargetMode="External"/><Relationship Id="rId175" Type="http://schemas.openxmlformats.org/officeDocument/2006/relationships/hyperlink" Target="https://aws.amazon.com/waf/" TargetMode="External"/><Relationship Id="rId39" Type="http://schemas.openxmlformats.org/officeDocument/2006/relationships/hyperlink" Target="https://cloud.google.com/compute/docs/autoscaler/" TargetMode="External"/><Relationship Id="rId174" Type="http://schemas.openxmlformats.org/officeDocument/2006/relationships/hyperlink" Target="https://cloud.google.com/armor/" TargetMode="External"/><Relationship Id="rId38" Type="http://schemas.openxmlformats.org/officeDocument/2006/relationships/hyperlink" Target="https://azure.microsoft.com/features/autoscale/" TargetMode="External"/><Relationship Id="rId173" Type="http://schemas.openxmlformats.org/officeDocument/2006/relationships/hyperlink" Target="https://azure.microsoft.com/services/ddos-protection/" TargetMode="External"/><Relationship Id="rId294" Type="http://schemas.openxmlformats.org/officeDocument/2006/relationships/drawing" Target="../drawings/drawing14.xml"/><Relationship Id="rId179" Type="http://schemas.openxmlformats.org/officeDocument/2006/relationships/hyperlink" Target="https://aws.amazon.com/artifact/" TargetMode="External"/><Relationship Id="rId178" Type="http://schemas.openxmlformats.org/officeDocument/2006/relationships/hyperlink" Target="https://azure.microsoft.com/services/firewall-manager/" TargetMode="External"/><Relationship Id="rId177" Type="http://schemas.openxmlformats.org/officeDocument/2006/relationships/hyperlink" Target="https://aws.amazon.com/firewall-manager/" TargetMode="External"/><Relationship Id="rId20" Type="http://schemas.openxmlformats.org/officeDocument/2006/relationships/hyperlink" Target="https://azure.microsoft.com/services/container-registry/" TargetMode="External"/><Relationship Id="rId22" Type="http://schemas.openxmlformats.org/officeDocument/2006/relationships/hyperlink" Target="https://aws.amazon.com/ecs/" TargetMode="External"/><Relationship Id="rId21" Type="http://schemas.openxmlformats.org/officeDocument/2006/relationships/hyperlink" Target="https://cloud.google.com/artifact-registry/" TargetMode="External"/><Relationship Id="rId24" Type="http://schemas.openxmlformats.org/officeDocument/2006/relationships/hyperlink" Target="https://cloud.google.com/kubernetes-engine/" TargetMode="External"/><Relationship Id="rId23" Type="http://schemas.openxmlformats.org/officeDocument/2006/relationships/hyperlink" Target="https://azure.microsoft.com/services/kubernetes-service/" TargetMode="External"/><Relationship Id="rId26" Type="http://schemas.openxmlformats.org/officeDocument/2006/relationships/hyperlink" Target="https://azure.microsoft.com/services/container-instances/" TargetMode="External"/><Relationship Id="rId25" Type="http://schemas.openxmlformats.org/officeDocument/2006/relationships/hyperlink" Target="https://aws.amazon.com/fargate/" TargetMode="External"/><Relationship Id="rId28" Type="http://schemas.openxmlformats.org/officeDocument/2006/relationships/hyperlink" Target="https://aws.amazon.com/apprunner/" TargetMode="External"/><Relationship Id="rId27" Type="http://schemas.openxmlformats.org/officeDocument/2006/relationships/hyperlink" Target="https://cloud.google.com/run" TargetMode="External"/><Relationship Id="rId29" Type="http://schemas.openxmlformats.org/officeDocument/2006/relationships/hyperlink" Target="https://azure.microsoft.com/en-us/services/container-apps/" TargetMode="External"/><Relationship Id="rId11" Type="http://schemas.openxmlformats.org/officeDocument/2006/relationships/hyperlink" Target="https://azure.microsoft.com/services/azure-vmware/" TargetMode="External"/><Relationship Id="rId10" Type="http://schemas.openxmlformats.org/officeDocument/2006/relationships/hyperlink" Target="https://aws.amazon.com/vmware/" TargetMode="External"/><Relationship Id="rId13" Type="http://schemas.openxmlformats.org/officeDocument/2006/relationships/hyperlink" Target="https://aws.amazon.com/ec2/dedicated-hosts/" TargetMode="External"/><Relationship Id="rId12" Type="http://schemas.openxmlformats.org/officeDocument/2006/relationships/hyperlink" Target="https://cloud.google.com/vmware-engine" TargetMode="External"/><Relationship Id="rId15" Type="http://schemas.openxmlformats.org/officeDocument/2006/relationships/hyperlink" Target="https://cloud.google.com/compute/docs/nodes/" TargetMode="External"/><Relationship Id="rId198" Type="http://schemas.openxmlformats.org/officeDocument/2006/relationships/hyperlink" Target="https://powerbi.microsoft.com/" TargetMode="External"/><Relationship Id="rId14" Type="http://schemas.openxmlformats.org/officeDocument/2006/relationships/hyperlink" Target="https://azure.microsoft.com/services/virtual-machines/dedicated-host/" TargetMode="External"/><Relationship Id="rId197" Type="http://schemas.openxmlformats.org/officeDocument/2006/relationships/hyperlink" Target="https://quicksight.aws/" TargetMode="External"/><Relationship Id="rId17" Type="http://schemas.openxmlformats.org/officeDocument/2006/relationships/hyperlink" Target="https://azure.com/hpc/" TargetMode="External"/><Relationship Id="rId196" Type="http://schemas.openxmlformats.org/officeDocument/2006/relationships/hyperlink" Target="https://cloud.google.com/bigquery/" TargetMode="External"/><Relationship Id="rId16" Type="http://schemas.openxmlformats.org/officeDocument/2006/relationships/hyperlink" Target="https://aws.amazon.com/hpc/" TargetMode="External"/><Relationship Id="rId195" Type="http://schemas.openxmlformats.org/officeDocument/2006/relationships/hyperlink" Target="https://azure.microsoft.com/services/sql-data-warehouse/" TargetMode="External"/><Relationship Id="rId19" Type="http://schemas.openxmlformats.org/officeDocument/2006/relationships/hyperlink" Target="https://aws.amazon.com/ecr/" TargetMode="External"/><Relationship Id="rId18" Type="http://schemas.openxmlformats.org/officeDocument/2006/relationships/hyperlink" Target="https://cloud.google.com/solutions/hpc" TargetMode="External"/><Relationship Id="rId199" Type="http://schemas.openxmlformats.org/officeDocument/2006/relationships/hyperlink" Target="https://cloud.google.com/data-studio/" TargetMode="External"/><Relationship Id="rId84" Type="http://schemas.openxmlformats.org/officeDocument/2006/relationships/hyperlink" Target="https://cloud.google.com/migrate/compute-engine" TargetMode="External"/><Relationship Id="rId83" Type="http://schemas.openxmlformats.org/officeDocument/2006/relationships/hyperlink" Target="https://docs.microsoft.com/azure/site-recovery/site-recovery-migrate-to-azure" TargetMode="External"/><Relationship Id="rId86" Type="http://schemas.openxmlformats.org/officeDocument/2006/relationships/hyperlink" Target="https://azure.microsoft.com/pricing/details/storage-import-export/" TargetMode="External"/><Relationship Id="rId85" Type="http://schemas.openxmlformats.org/officeDocument/2006/relationships/hyperlink" Target="https://aws.amazon.com/snowball" TargetMode="External"/><Relationship Id="rId88" Type="http://schemas.openxmlformats.org/officeDocument/2006/relationships/hyperlink" Target="https://aws.amazon.com/snowball/" TargetMode="External"/><Relationship Id="rId150" Type="http://schemas.openxmlformats.org/officeDocument/2006/relationships/hyperlink" Target="https://cloud.google.com/shell/" TargetMode="External"/><Relationship Id="rId271" Type="http://schemas.openxmlformats.org/officeDocument/2006/relationships/hyperlink" Target="https://azure.microsoft.com/services/bot-service/" TargetMode="External"/><Relationship Id="rId87" Type="http://schemas.openxmlformats.org/officeDocument/2006/relationships/hyperlink" Target="https://cloud.google.com/storage-transfer-service" TargetMode="External"/><Relationship Id="rId270" Type="http://schemas.openxmlformats.org/officeDocument/2006/relationships/hyperlink" Target="https://aws.amazon.com/lex/" TargetMode="External"/><Relationship Id="rId89" Type="http://schemas.openxmlformats.org/officeDocument/2006/relationships/hyperlink" Target="https://azure.microsoft.com/en-us/services/databox/" TargetMode="External"/><Relationship Id="rId80" Type="http://schemas.openxmlformats.org/officeDocument/2006/relationships/hyperlink" Target="https://azure.microsoft.com/en-us/services/database-migration/" TargetMode="External"/><Relationship Id="rId82" Type="http://schemas.openxmlformats.org/officeDocument/2006/relationships/hyperlink" Target="https://aws.amazon.com/server-migration-service/" TargetMode="External"/><Relationship Id="rId81" Type="http://schemas.openxmlformats.org/officeDocument/2006/relationships/hyperlink" Target="https://cloud.google.com/database-migration" TargetMode="External"/><Relationship Id="rId1" Type="http://schemas.openxmlformats.org/officeDocument/2006/relationships/hyperlink" Target="https://aws.amazon.com/amplify/hosting/" TargetMode="External"/><Relationship Id="rId2" Type="http://schemas.openxmlformats.org/officeDocument/2006/relationships/hyperlink" Target="https://azure.microsoft.com/en-us/services/app-service/web/" TargetMode="External"/><Relationship Id="rId3" Type="http://schemas.openxmlformats.org/officeDocument/2006/relationships/hyperlink" Target="https://firebase.google.com/docs/hosting" TargetMode="External"/><Relationship Id="rId149" Type="http://schemas.openxmlformats.org/officeDocument/2006/relationships/hyperlink" Target="https://comparecloud.in/" TargetMode="External"/><Relationship Id="rId4" Type="http://schemas.openxmlformats.org/officeDocument/2006/relationships/hyperlink" Target="https://aws.amazon.com/ec2/" TargetMode="External"/><Relationship Id="rId148" Type="http://schemas.openxmlformats.org/officeDocument/2006/relationships/hyperlink" Target="https://aws.amazon.com/cli/" TargetMode="External"/><Relationship Id="rId269" Type="http://schemas.openxmlformats.org/officeDocument/2006/relationships/hyperlink" Target="https://azure.microsoft.com/solutions/blockchain/" TargetMode="External"/><Relationship Id="rId9" Type="http://schemas.openxmlformats.org/officeDocument/2006/relationships/hyperlink" Target="https://cloud.google.com/bare-metal" TargetMode="External"/><Relationship Id="rId143" Type="http://schemas.openxmlformats.org/officeDocument/2006/relationships/hyperlink" Target="https://aws.amazon.com/premiumsupport/trustedadvisor/" TargetMode="External"/><Relationship Id="rId264" Type="http://schemas.openxmlformats.org/officeDocument/2006/relationships/hyperlink" Target="https://aws.amazon.com/ses/" TargetMode="External"/><Relationship Id="rId142" Type="http://schemas.openxmlformats.org/officeDocument/2006/relationships/hyperlink" Target="https://aws.amazon.com/servicecatalog/" TargetMode="External"/><Relationship Id="rId263" Type="http://schemas.openxmlformats.org/officeDocument/2006/relationships/hyperlink" Target="https://comparecloud.in/" TargetMode="External"/><Relationship Id="rId141" Type="http://schemas.openxmlformats.org/officeDocument/2006/relationships/hyperlink" Target="https://azure.microsoft.com/features/resource-manager/" TargetMode="External"/><Relationship Id="rId262" Type="http://schemas.openxmlformats.org/officeDocument/2006/relationships/hyperlink" Target="https://aws.amazon.com/pinpoint/" TargetMode="External"/><Relationship Id="rId140" Type="http://schemas.openxmlformats.org/officeDocument/2006/relationships/hyperlink" Target="https://aws.amazon.com/opsworks/" TargetMode="External"/><Relationship Id="rId261" Type="http://schemas.openxmlformats.org/officeDocument/2006/relationships/hyperlink" Target="https://cloud.google.com/pubsub" TargetMode="External"/><Relationship Id="rId5" Type="http://schemas.openxmlformats.org/officeDocument/2006/relationships/hyperlink" Target="https://docs.microsoft.com/azure/virtual-machines/" TargetMode="External"/><Relationship Id="rId147" Type="http://schemas.openxmlformats.org/officeDocument/2006/relationships/hyperlink" Target="https://docs.microsoft.com/azure/monitoring-and-diagnostics/monitoring-overview-azure-monitor" TargetMode="External"/><Relationship Id="rId268" Type="http://schemas.openxmlformats.org/officeDocument/2006/relationships/hyperlink" Target="https://aws.amazon.com/managed-blockchain/" TargetMode="External"/><Relationship Id="rId6" Type="http://schemas.openxmlformats.org/officeDocument/2006/relationships/hyperlink" Target="https://cloud.google.com/compute/" TargetMode="External"/><Relationship Id="rId146" Type="http://schemas.openxmlformats.org/officeDocument/2006/relationships/hyperlink" Target="https://aws.amazon.com/premiumsupport/technology/personal-health-dashboard/" TargetMode="External"/><Relationship Id="rId267" Type="http://schemas.openxmlformats.org/officeDocument/2006/relationships/hyperlink" Target="https://firebase.google.com/docs/cloud-messaging/" TargetMode="External"/><Relationship Id="rId7" Type="http://schemas.openxmlformats.org/officeDocument/2006/relationships/hyperlink" Target="https://aws.amazon.com/blogs/aws/category/compute/amazon-ec2-bare-metal/" TargetMode="External"/><Relationship Id="rId145" Type="http://schemas.openxmlformats.org/officeDocument/2006/relationships/hyperlink" Target="https://cloud.google.com/security/" TargetMode="External"/><Relationship Id="rId266" Type="http://schemas.openxmlformats.org/officeDocument/2006/relationships/hyperlink" Target="https://azure.microsoft.com/en-us/services/notification-hubs/" TargetMode="External"/><Relationship Id="rId8" Type="http://schemas.openxmlformats.org/officeDocument/2006/relationships/hyperlink" Target="https://docs.microsoft.com/azure/virtual-machines/workloads/sap/hana-overview-architecture" TargetMode="External"/><Relationship Id="rId144" Type="http://schemas.openxmlformats.org/officeDocument/2006/relationships/hyperlink" Target="https://azure.microsoft.com/services/advisor/" TargetMode="External"/><Relationship Id="rId265" Type="http://schemas.openxmlformats.org/officeDocument/2006/relationships/hyperlink" Target="https://aws.amazon.com/sns/" TargetMode="External"/><Relationship Id="rId73" Type="http://schemas.openxmlformats.org/officeDocument/2006/relationships/hyperlink" Target="https://aws.amazon.com/elasticache/" TargetMode="External"/><Relationship Id="rId72" Type="http://schemas.openxmlformats.org/officeDocument/2006/relationships/hyperlink" Target="https://aws.amazon.com/neptune/" TargetMode="External"/><Relationship Id="rId75" Type="http://schemas.openxmlformats.org/officeDocument/2006/relationships/hyperlink" Target="https://cloud.google.com/memorystore/" TargetMode="External"/><Relationship Id="rId74" Type="http://schemas.openxmlformats.org/officeDocument/2006/relationships/hyperlink" Target="https://azure.microsoft.com/en-us/services/cache/" TargetMode="External"/><Relationship Id="rId77" Type="http://schemas.openxmlformats.org/officeDocument/2006/relationships/hyperlink" Target="https://azure.microsoft.com/services/synapse-analytics/" TargetMode="External"/><Relationship Id="rId260" Type="http://schemas.openxmlformats.org/officeDocument/2006/relationships/hyperlink" Target="https://azure.microsoft.com/en-us/services/web-pubsub/" TargetMode="External"/><Relationship Id="rId76" Type="http://schemas.openxmlformats.org/officeDocument/2006/relationships/hyperlink" Target="https://aws.amazon.com/redshift/" TargetMode="External"/><Relationship Id="rId79" Type="http://schemas.openxmlformats.org/officeDocument/2006/relationships/hyperlink" Target="https://aws.amazon.com/dms/" TargetMode="External"/><Relationship Id="rId78" Type="http://schemas.openxmlformats.org/officeDocument/2006/relationships/hyperlink" Target="https://cloud.google.com/bigquery/" TargetMode="External"/><Relationship Id="rId71" Type="http://schemas.openxmlformats.org/officeDocument/2006/relationships/hyperlink" Target="https://cloud.google.com/Bigtable/" TargetMode="External"/><Relationship Id="rId70" Type="http://schemas.openxmlformats.org/officeDocument/2006/relationships/hyperlink" Target="https://azure.microsoft.com/services/time-series-insights/" TargetMode="External"/><Relationship Id="rId139" Type="http://schemas.openxmlformats.org/officeDocument/2006/relationships/hyperlink" Target="https://comparecloud.in/" TargetMode="External"/><Relationship Id="rId138" Type="http://schemas.openxmlformats.org/officeDocument/2006/relationships/hyperlink" Target="https://comparecloud.in/" TargetMode="External"/><Relationship Id="rId259" Type="http://schemas.openxmlformats.org/officeDocument/2006/relationships/hyperlink" Target="https://aws.amazon.com/sqs/" TargetMode="External"/><Relationship Id="rId137" Type="http://schemas.openxmlformats.org/officeDocument/2006/relationships/hyperlink" Target="https://aws.amazon.com/config/" TargetMode="External"/><Relationship Id="rId258" Type="http://schemas.openxmlformats.org/officeDocument/2006/relationships/hyperlink" Target="https://cloud.google.com/transcoder" TargetMode="External"/><Relationship Id="rId132" Type="http://schemas.openxmlformats.org/officeDocument/2006/relationships/hyperlink" Target="https://azure.microsoft.com/features/resource-manager/" TargetMode="External"/><Relationship Id="rId253" Type="http://schemas.openxmlformats.org/officeDocument/2006/relationships/hyperlink" Target="https://comparecloud.in/" TargetMode="External"/><Relationship Id="rId131" Type="http://schemas.openxmlformats.org/officeDocument/2006/relationships/hyperlink" Target="https://aws.amazon.com/cloudformation/" TargetMode="External"/><Relationship Id="rId252" Type="http://schemas.openxmlformats.org/officeDocument/2006/relationships/hyperlink" Target="https://firebase.google.com/docs/analytics/" TargetMode="External"/><Relationship Id="rId130" Type="http://schemas.openxmlformats.org/officeDocument/2006/relationships/hyperlink" Target="https://azure.microsoft.com/resources/videos/azure-operational-insights-overview/" TargetMode="External"/><Relationship Id="rId251" Type="http://schemas.openxmlformats.org/officeDocument/2006/relationships/hyperlink" Target="https://azure.microsoft.com/en-us/services/app-center/" TargetMode="External"/><Relationship Id="rId250" Type="http://schemas.openxmlformats.org/officeDocument/2006/relationships/hyperlink" Target="https://aws.amazon.com/pinpoint/" TargetMode="External"/><Relationship Id="rId136" Type="http://schemas.openxmlformats.org/officeDocument/2006/relationships/hyperlink" Target="https://cloud.google.com/stackdriver/" TargetMode="External"/><Relationship Id="rId257" Type="http://schemas.openxmlformats.org/officeDocument/2006/relationships/hyperlink" Target="https://azure.microsoft.com/services/media-services" TargetMode="External"/><Relationship Id="rId135" Type="http://schemas.openxmlformats.org/officeDocument/2006/relationships/hyperlink" Target="https://azure.microsoft.com/services/log-analytics/" TargetMode="External"/><Relationship Id="rId256" Type="http://schemas.openxmlformats.org/officeDocument/2006/relationships/hyperlink" Target="https://aws.amazon.com/mediaconnect/" TargetMode="External"/><Relationship Id="rId134" Type="http://schemas.openxmlformats.org/officeDocument/2006/relationships/hyperlink" Target="https://aws.amazon.com/cloudwatch/" TargetMode="External"/><Relationship Id="rId255" Type="http://schemas.openxmlformats.org/officeDocument/2006/relationships/hyperlink" Target="https://cloud.google.com/apigee-api-management/" TargetMode="External"/><Relationship Id="rId133" Type="http://schemas.openxmlformats.org/officeDocument/2006/relationships/hyperlink" Target="https://cloud.google.com/resource-manager/" TargetMode="External"/><Relationship Id="rId254" Type="http://schemas.openxmlformats.org/officeDocument/2006/relationships/hyperlink" Target="https://comparecloud.in/" TargetMode="External"/><Relationship Id="rId62" Type="http://schemas.openxmlformats.org/officeDocument/2006/relationships/hyperlink" Target="https://azure.microsoft.com/services/storsimple/" TargetMode="External"/><Relationship Id="rId61" Type="http://schemas.openxmlformats.org/officeDocument/2006/relationships/hyperlink" Target="https://aws.amazon.com/storagegateway" TargetMode="External"/><Relationship Id="rId64" Type="http://schemas.openxmlformats.org/officeDocument/2006/relationships/hyperlink" Target="https://azure.microsoft.com/services/sql-database/" TargetMode="External"/><Relationship Id="rId63" Type="http://schemas.openxmlformats.org/officeDocument/2006/relationships/hyperlink" Target="https://aws.amazon.com/rds/aurora/" TargetMode="External"/><Relationship Id="rId66" Type="http://schemas.openxmlformats.org/officeDocument/2006/relationships/hyperlink" Target="https://aws.amazon.com/dynamodb/" TargetMode="External"/><Relationship Id="rId172" Type="http://schemas.openxmlformats.org/officeDocument/2006/relationships/hyperlink" Target="https://aws.amazon.com/shield/" TargetMode="External"/><Relationship Id="rId293" Type="http://schemas.openxmlformats.org/officeDocument/2006/relationships/hyperlink" Target="https://azure.microsoft.com/services/devtest-lab/" TargetMode="External"/><Relationship Id="rId65" Type="http://schemas.openxmlformats.org/officeDocument/2006/relationships/hyperlink" Target="https://cloud.google.com/sql/" TargetMode="External"/><Relationship Id="rId171" Type="http://schemas.openxmlformats.org/officeDocument/2006/relationships/hyperlink" Target="https://docs.microsoft.com/azure/azure-resource-manager/management-groups-overview" TargetMode="External"/><Relationship Id="rId292" Type="http://schemas.openxmlformats.org/officeDocument/2006/relationships/hyperlink" Target="https://comparecloud.in/" TargetMode="External"/><Relationship Id="rId68" Type="http://schemas.openxmlformats.org/officeDocument/2006/relationships/hyperlink" Target="https://cloud.google.com/datastore/" TargetMode="External"/><Relationship Id="rId170" Type="http://schemas.openxmlformats.org/officeDocument/2006/relationships/hyperlink" Target="https://aws.amazon.com/organizations/" TargetMode="External"/><Relationship Id="rId291" Type="http://schemas.openxmlformats.org/officeDocument/2006/relationships/hyperlink" Target="https://aws.amazon.com/robomaker/" TargetMode="External"/><Relationship Id="rId67" Type="http://schemas.openxmlformats.org/officeDocument/2006/relationships/hyperlink" Target="https://docs.microsoft.com/azure/cosmos-db/" TargetMode="External"/><Relationship Id="rId290" Type="http://schemas.openxmlformats.org/officeDocument/2006/relationships/hyperlink" Target="https://comparecloud.in/" TargetMode="External"/><Relationship Id="rId60" Type="http://schemas.openxmlformats.org/officeDocument/2006/relationships/hyperlink" Target="https://cloud.google.com/storage/" TargetMode="External"/><Relationship Id="rId165" Type="http://schemas.openxmlformats.org/officeDocument/2006/relationships/hyperlink" Target="https://azure.microsoft.com/services/active-directory/" TargetMode="External"/><Relationship Id="rId286" Type="http://schemas.openxmlformats.org/officeDocument/2006/relationships/hyperlink" Target="https://comparecloud.in/" TargetMode="External"/><Relationship Id="rId69" Type="http://schemas.openxmlformats.org/officeDocument/2006/relationships/hyperlink" Target="https://aws.amazon.com/timestream/" TargetMode="External"/><Relationship Id="rId164" Type="http://schemas.openxmlformats.org/officeDocument/2006/relationships/hyperlink" Target="https://aws.amazon.com/directoryservice/" TargetMode="External"/><Relationship Id="rId285" Type="http://schemas.openxmlformats.org/officeDocument/2006/relationships/hyperlink" Target="https://aws.amazon.com/greengrass/" TargetMode="External"/><Relationship Id="rId163" Type="http://schemas.openxmlformats.org/officeDocument/2006/relationships/hyperlink" Target="https://cloud.google.com/kms/" TargetMode="External"/><Relationship Id="rId284" Type="http://schemas.openxmlformats.org/officeDocument/2006/relationships/hyperlink" Target="https://cloud.google.com/iot-core/" TargetMode="External"/><Relationship Id="rId162" Type="http://schemas.openxmlformats.org/officeDocument/2006/relationships/hyperlink" Target="https://azure.microsoft.com/services/key-vault/" TargetMode="External"/><Relationship Id="rId283" Type="http://schemas.openxmlformats.org/officeDocument/2006/relationships/hyperlink" Target="https://azure.microsoft.com/overview/iot/" TargetMode="External"/><Relationship Id="rId169" Type="http://schemas.openxmlformats.org/officeDocument/2006/relationships/hyperlink" Target="https://cloud.google.com/kms/" TargetMode="External"/><Relationship Id="rId168" Type="http://schemas.openxmlformats.org/officeDocument/2006/relationships/hyperlink" Target="https://azure.microsoft.com/services/key-vault/" TargetMode="External"/><Relationship Id="rId289" Type="http://schemas.openxmlformats.org/officeDocument/2006/relationships/hyperlink" Target="https://comparecloud.in/" TargetMode="External"/><Relationship Id="rId167" Type="http://schemas.openxmlformats.org/officeDocument/2006/relationships/hyperlink" Target="https://comparecloud.in/" TargetMode="External"/><Relationship Id="rId288" Type="http://schemas.openxmlformats.org/officeDocument/2006/relationships/hyperlink" Target="https://azure.microsoft.com/services/azure-sphere/" TargetMode="External"/><Relationship Id="rId166" Type="http://schemas.openxmlformats.org/officeDocument/2006/relationships/hyperlink" Target="https://cloud.google.com/iam/" TargetMode="External"/><Relationship Id="rId287" Type="http://schemas.openxmlformats.org/officeDocument/2006/relationships/hyperlink" Target="https://aws.amazon.com/iotbutton/" TargetMode="External"/><Relationship Id="rId51" Type="http://schemas.openxmlformats.org/officeDocument/2006/relationships/hyperlink" Target="https://cloud.google.com/storage/" TargetMode="External"/><Relationship Id="rId50" Type="http://schemas.openxmlformats.org/officeDocument/2006/relationships/hyperlink" Target="https://azure.microsoft.com/services/storage/blobs/" TargetMode="External"/><Relationship Id="rId53" Type="http://schemas.openxmlformats.org/officeDocument/2006/relationships/hyperlink" Target="https://azure.microsoft.com/services/storage/disks/" TargetMode="External"/><Relationship Id="rId52" Type="http://schemas.openxmlformats.org/officeDocument/2006/relationships/hyperlink" Target="https://aws.amazon.com/ebs/" TargetMode="External"/><Relationship Id="rId55" Type="http://schemas.openxmlformats.org/officeDocument/2006/relationships/hyperlink" Target="https://aws.amazon.com/efs/" TargetMode="External"/><Relationship Id="rId161" Type="http://schemas.openxmlformats.org/officeDocument/2006/relationships/hyperlink" Target="https://aws.amazon.com/cloudhsm/" TargetMode="External"/><Relationship Id="rId282" Type="http://schemas.openxmlformats.org/officeDocument/2006/relationships/hyperlink" Target="https://aws.amazon.com/iot/" TargetMode="External"/><Relationship Id="rId54" Type="http://schemas.openxmlformats.org/officeDocument/2006/relationships/hyperlink" Target="https://cloud.google.com/persistent-disk/" TargetMode="External"/><Relationship Id="rId160" Type="http://schemas.openxmlformats.org/officeDocument/2006/relationships/hyperlink" Target="https://azure.microsoft.com/updates/introducing-app-service-certificates/" TargetMode="External"/><Relationship Id="rId281" Type="http://schemas.openxmlformats.org/officeDocument/2006/relationships/hyperlink" Target="https://cloud.google.com/marketplace" TargetMode="External"/><Relationship Id="rId57" Type="http://schemas.openxmlformats.org/officeDocument/2006/relationships/hyperlink" Target="http://cloud.google.com/filestore" TargetMode="External"/><Relationship Id="rId280" Type="http://schemas.openxmlformats.org/officeDocument/2006/relationships/hyperlink" Target="https://azuremarketplace.microsoft.com/marketplace/apps" TargetMode="External"/><Relationship Id="rId56" Type="http://schemas.openxmlformats.org/officeDocument/2006/relationships/hyperlink" Target="https://azure.microsoft.com/en-us/services/storage/files/" TargetMode="External"/><Relationship Id="rId159" Type="http://schemas.openxmlformats.org/officeDocument/2006/relationships/hyperlink" Target="https://aws.amazon.com/certificate-manager/" TargetMode="External"/><Relationship Id="rId59" Type="http://schemas.openxmlformats.org/officeDocument/2006/relationships/hyperlink" Target="https://azure.microsoft.com/services/storage/archive/" TargetMode="External"/><Relationship Id="rId154" Type="http://schemas.openxmlformats.org/officeDocument/2006/relationships/hyperlink" Target="https://aws.amazon.com/documentation/iam/" TargetMode="External"/><Relationship Id="rId275" Type="http://schemas.openxmlformats.org/officeDocument/2006/relationships/hyperlink" Target="https://workspace.google.com/" TargetMode="External"/><Relationship Id="rId58" Type="http://schemas.openxmlformats.org/officeDocument/2006/relationships/hyperlink" Target="https://aws.amazon.com/s3/storage-classes/glacier/" TargetMode="External"/><Relationship Id="rId153" Type="http://schemas.openxmlformats.org/officeDocument/2006/relationships/hyperlink" Target="https://azure.microsoft.com/services/site-recovery/" TargetMode="External"/><Relationship Id="rId274" Type="http://schemas.openxmlformats.org/officeDocument/2006/relationships/hyperlink" Target="https://comparecloud.in/" TargetMode="External"/><Relationship Id="rId152" Type="http://schemas.openxmlformats.org/officeDocument/2006/relationships/hyperlink" Target="https://aws.amazon.com/disaster-recovery/" TargetMode="External"/><Relationship Id="rId273" Type="http://schemas.openxmlformats.org/officeDocument/2006/relationships/hyperlink" Target="https://aws.amazon.com/workdocs/" TargetMode="External"/><Relationship Id="rId151" Type="http://schemas.openxmlformats.org/officeDocument/2006/relationships/hyperlink" Target="https://aws.amazon.com/managed-services/" TargetMode="External"/><Relationship Id="rId272" Type="http://schemas.openxmlformats.org/officeDocument/2006/relationships/hyperlink" Target="https://dialogflow.com/" TargetMode="External"/><Relationship Id="rId158" Type="http://schemas.openxmlformats.org/officeDocument/2006/relationships/hyperlink" Target="https://azure.microsoft.com/services/security-center/" TargetMode="External"/><Relationship Id="rId279" Type="http://schemas.openxmlformats.org/officeDocument/2006/relationships/hyperlink" Target="https://aws.amazon.com/marketplace" TargetMode="External"/><Relationship Id="rId157" Type="http://schemas.openxmlformats.org/officeDocument/2006/relationships/hyperlink" Target="https://aws.amazon.com/inspector/" TargetMode="External"/><Relationship Id="rId278" Type="http://schemas.openxmlformats.org/officeDocument/2006/relationships/hyperlink" Target="https://azure.microsoft.com/services/communication-services/" TargetMode="External"/><Relationship Id="rId156" Type="http://schemas.openxmlformats.org/officeDocument/2006/relationships/hyperlink" Target="https://cloud.google.com/iam/" TargetMode="External"/><Relationship Id="rId277" Type="http://schemas.openxmlformats.org/officeDocument/2006/relationships/hyperlink" Target="https://aws.amazon.com/chime/" TargetMode="External"/><Relationship Id="rId155" Type="http://schemas.openxmlformats.org/officeDocument/2006/relationships/hyperlink" Target="https://azure.microsoft.com/services/active-directory/" TargetMode="External"/><Relationship Id="rId276" Type="http://schemas.openxmlformats.org/officeDocument/2006/relationships/hyperlink" Target="https://aws.amazon.com/appstream2/" TargetMode="External"/><Relationship Id="rId107" Type="http://schemas.openxmlformats.org/officeDocument/2006/relationships/hyperlink" Target="https://azure.microsoft.com/services/cdn/" TargetMode="External"/><Relationship Id="rId228" Type="http://schemas.openxmlformats.org/officeDocument/2006/relationships/hyperlink" Target="https://cloud.google.com/vertex-ai/docs/matching-engine" TargetMode="External"/><Relationship Id="rId106" Type="http://schemas.openxmlformats.org/officeDocument/2006/relationships/hyperlink" Target="https://aws.amazon.com/documentation/elastic-beanstalk/" TargetMode="External"/><Relationship Id="rId227" Type="http://schemas.openxmlformats.org/officeDocument/2006/relationships/hyperlink" Target="https://docs.microsoft.com/azure/search/" TargetMode="External"/><Relationship Id="rId105" Type="http://schemas.openxmlformats.org/officeDocument/2006/relationships/hyperlink" Target="https://cloud.google.com/products/networking/" TargetMode="External"/><Relationship Id="rId226" Type="http://schemas.openxmlformats.org/officeDocument/2006/relationships/hyperlink" Target="https://aws.amazon.com/kendra/" TargetMode="External"/><Relationship Id="rId104" Type="http://schemas.openxmlformats.org/officeDocument/2006/relationships/hyperlink" Target="https://azure.microsoft.com/pricing/details/vpn-gateway/" TargetMode="External"/><Relationship Id="rId225" Type="http://schemas.openxmlformats.org/officeDocument/2006/relationships/hyperlink" Target="https://cloud.google.com/vertex-ai" TargetMode="External"/><Relationship Id="rId109" Type="http://schemas.openxmlformats.org/officeDocument/2006/relationships/hyperlink" Target="https://aws.amazon.com/route53/" TargetMode="External"/><Relationship Id="rId108" Type="http://schemas.openxmlformats.org/officeDocument/2006/relationships/hyperlink" Target="https://cloud.google.com/cdn/" TargetMode="External"/><Relationship Id="rId229" Type="http://schemas.openxmlformats.org/officeDocument/2006/relationships/hyperlink" Target="https://comparecloud.in/" TargetMode="External"/><Relationship Id="rId220" Type="http://schemas.openxmlformats.org/officeDocument/2006/relationships/hyperlink" Target="https://cloud.google.com/vertex-ai" TargetMode="External"/><Relationship Id="rId103" Type="http://schemas.openxmlformats.org/officeDocument/2006/relationships/hyperlink" Target="https://aws.amazon.com/vpn/site-to-site-vpn/" TargetMode="External"/><Relationship Id="rId224" Type="http://schemas.openxmlformats.org/officeDocument/2006/relationships/hyperlink" Target="https://aws.amazon.com/machine-learning/elastic-inference/" TargetMode="External"/><Relationship Id="rId102" Type="http://schemas.openxmlformats.org/officeDocument/2006/relationships/hyperlink" Target="https://cloud.google.com/vpc/docs/vpc-peering/" TargetMode="External"/><Relationship Id="rId223" Type="http://schemas.openxmlformats.org/officeDocument/2006/relationships/hyperlink" Target="https://cloud.google.com/vertex-ai" TargetMode="External"/><Relationship Id="rId101" Type="http://schemas.openxmlformats.org/officeDocument/2006/relationships/hyperlink" Target="https://docs.microsoft.com/en-us/azure/virtual-network/virtual-network-peering-overview" TargetMode="External"/><Relationship Id="rId222" Type="http://schemas.openxmlformats.org/officeDocument/2006/relationships/hyperlink" Target="https://docs.microsoft.com/azure/analysis-services/" TargetMode="External"/><Relationship Id="rId100" Type="http://schemas.openxmlformats.org/officeDocument/2006/relationships/hyperlink" Target="https://aws.amazon.com/transit-gateway/" TargetMode="External"/><Relationship Id="rId221" Type="http://schemas.openxmlformats.org/officeDocument/2006/relationships/hyperlink" Target="https://aws.amazon.com/forecast/" TargetMode="External"/><Relationship Id="rId217" Type="http://schemas.openxmlformats.org/officeDocument/2006/relationships/hyperlink" Target="https://studio.azureml.net/" TargetMode="External"/><Relationship Id="rId216" Type="http://schemas.openxmlformats.org/officeDocument/2006/relationships/hyperlink" Target="https://comparecloud.in/" TargetMode="External"/><Relationship Id="rId215" Type="http://schemas.openxmlformats.org/officeDocument/2006/relationships/hyperlink" Target="https://comparecloud.in/" TargetMode="External"/><Relationship Id="rId214" Type="http://schemas.openxmlformats.org/officeDocument/2006/relationships/hyperlink" Target="https://azure.microsoft.com/services/cognitive-services/emotion/" TargetMode="External"/><Relationship Id="rId219" Type="http://schemas.openxmlformats.org/officeDocument/2006/relationships/hyperlink" Target="https://aws.amazon.com/tensorflow/" TargetMode="External"/><Relationship Id="rId218" Type="http://schemas.openxmlformats.org/officeDocument/2006/relationships/hyperlink" Target="https://cloud.google.com/datalab/" TargetMode="External"/><Relationship Id="rId213" Type="http://schemas.openxmlformats.org/officeDocument/2006/relationships/hyperlink" Target="https://comparecloud.in/" TargetMode="External"/><Relationship Id="rId212" Type="http://schemas.openxmlformats.org/officeDocument/2006/relationships/hyperlink" Target="https://cloud.google.com/translate/" TargetMode="External"/><Relationship Id="rId211" Type="http://schemas.openxmlformats.org/officeDocument/2006/relationships/hyperlink" Target="https://docs.microsoft.com/azure/cognitive-services/speech-service/speaker-recognition-overview" TargetMode="External"/><Relationship Id="rId210" Type="http://schemas.openxmlformats.org/officeDocument/2006/relationships/hyperlink" Target="https://comparecloud.in/" TargetMode="External"/><Relationship Id="rId129" Type="http://schemas.openxmlformats.org/officeDocument/2006/relationships/hyperlink" Target="https://aws.amazon.com/documentation/elastic-beanstalk/" TargetMode="External"/><Relationship Id="rId128" Type="http://schemas.openxmlformats.org/officeDocument/2006/relationships/hyperlink" Target="https://comparecloud.in/" TargetMode="External"/><Relationship Id="rId249" Type="http://schemas.openxmlformats.org/officeDocument/2006/relationships/hyperlink" Target="https://cloud.google.com/workflows" TargetMode="External"/><Relationship Id="rId127" Type="http://schemas.openxmlformats.org/officeDocument/2006/relationships/hyperlink" Target="https://www.visualstudio.com/team-services/" TargetMode="External"/><Relationship Id="rId248" Type="http://schemas.openxmlformats.org/officeDocument/2006/relationships/hyperlink" Target="https://flow.microsoft.com/" TargetMode="External"/><Relationship Id="rId126" Type="http://schemas.openxmlformats.org/officeDocument/2006/relationships/hyperlink" Target="https://aws.amazon.com/tools/" TargetMode="External"/><Relationship Id="rId247" Type="http://schemas.openxmlformats.org/officeDocument/2006/relationships/hyperlink" Target="https://aws.amazon.com/step-functions/" TargetMode="External"/><Relationship Id="rId121" Type="http://schemas.openxmlformats.org/officeDocument/2006/relationships/hyperlink" Target="https://azure.microsoft.com/services/load-balancer/" TargetMode="External"/><Relationship Id="rId242" Type="http://schemas.openxmlformats.org/officeDocument/2006/relationships/hyperlink" Target="https://appcenter.ms/" TargetMode="External"/><Relationship Id="rId120" Type="http://schemas.openxmlformats.org/officeDocument/2006/relationships/hyperlink" Target="https://aws.amazon.com/elasticloadbalancing/" TargetMode="External"/><Relationship Id="rId241" Type="http://schemas.openxmlformats.org/officeDocument/2006/relationships/hyperlink" Target="https://comparecloud.in/" TargetMode="External"/><Relationship Id="rId240" Type="http://schemas.openxmlformats.org/officeDocument/2006/relationships/hyperlink" Target="https://aws.amazon.com/managed-services/" TargetMode="External"/><Relationship Id="rId125" Type="http://schemas.openxmlformats.org/officeDocument/2006/relationships/hyperlink" Target="https://cloud.google.com/source-repositories/" TargetMode="External"/><Relationship Id="rId246" Type="http://schemas.openxmlformats.org/officeDocument/2006/relationships/hyperlink" Target="https://cloud.google.com/android-studio/" TargetMode="External"/><Relationship Id="rId124" Type="http://schemas.openxmlformats.org/officeDocument/2006/relationships/hyperlink" Target="https://azure.microsoft.com/services/devops/boards/" TargetMode="External"/><Relationship Id="rId245" Type="http://schemas.openxmlformats.org/officeDocument/2006/relationships/hyperlink" Target="https://comparecloud.in/" TargetMode="External"/><Relationship Id="rId123" Type="http://schemas.openxmlformats.org/officeDocument/2006/relationships/hyperlink" Target="https://aws.amazon.com/cloud9/" TargetMode="External"/><Relationship Id="rId244" Type="http://schemas.openxmlformats.org/officeDocument/2006/relationships/hyperlink" Target="https://comparecloud.in/" TargetMode="External"/><Relationship Id="rId122" Type="http://schemas.openxmlformats.org/officeDocument/2006/relationships/hyperlink" Target="https://cloud.google.com/load-balancing/" TargetMode="External"/><Relationship Id="rId243" Type="http://schemas.openxmlformats.org/officeDocument/2006/relationships/hyperlink" Target="https://firebase.google.com/docs/test-lab/" TargetMode="External"/><Relationship Id="rId95" Type="http://schemas.openxmlformats.org/officeDocument/2006/relationships/hyperlink" Target="https://aws.amazon.com/application-discovery/" TargetMode="External"/><Relationship Id="rId94" Type="http://schemas.openxmlformats.org/officeDocument/2006/relationships/hyperlink" Target="https://aws.amazon.com/snowmobile/" TargetMode="External"/><Relationship Id="rId97" Type="http://schemas.openxmlformats.org/officeDocument/2006/relationships/hyperlink" Target="https://aws.amazon.com/vpc/" TargetMode="External"/><Relationship Id="rId96" Type="http://schemas.openxmlformats.org/officeDocument/2006/relationships/hyperlink" Target="https://docs.microsoft.com/azure/active-directory/manage-apps/cloud-app-discovery" TargetMode="External"/><Relationship Id="rId99" Type="http://schemas.openxmlformats.org/officeDocument/2006/relationships/hyperlink" Target="https://cloud.google.com/vpc" TargetMode="External"/><Relationship Id="rId98" Type="http://schemas.openxmlformats.org/officeDocument/2006/relationships/hyperlink" Target="https://azure.microsoft.com/services/virtual-network/" TargetMode="External"/><Relationship Id="rId91" Type="http://schemas.openxmlformats.org/officeDocument/2006/relationships/hyperlink" Target="https://aws.amazon.com/snowcone/" TargetMode="External"/><Relationship Id="rId90" Type="http://schemas.openxmlformats.org/officeDocument/2006/relationships/hyperlink" Target="https://cloud.google.com/transfer-appliance/" TargetMode="External"/><Relationship Id="rId93" Type="http://schemas.openxmlformats.org/officeDocument/2006/relationships/hyperlink" Target="https://cloud.google.com/transfer-appliance/" TargetMode="External"/><Relationship Id="rId92" Type="http://schemas.openxmlformats.org/officeDocument/2006/relationships/hyperlink" Target="https://azure.microsoft.com/en-us/services/databox/" TargetMode="External"/><Relationship Id="rId118" Type="http://schemas.openxmlformats.org/officeDocument/2006/relationships/hyperlink" Target="https://azure.microsoft.com/services/expressroute/" TargetMode="External"/><Relationship Id="rId239" Type="http://schemas.openxmlformats.org/officeDocument/2006/relationships/hyperlink" Target="https://comparecloud.in/" TargetMode="External"/><Relationship Id="rId117" Type="http://schemas.openxmlformats.org/officeDocument/2006/relationships/hyperlink" Target="https://aws.amazon.com/directconnect/" TargetMode="External"/><Relationship Id="rId238" Type="http://schemas.openxmlformats.org/officeDocument/2006/relationships/hyperlink" Target="https://comparecloud.in/" TargetMode="External"/><Relationship Id="rId116" Type="http://schemas.openxmlformats.org/officeDocument/2006/relationships/hyperlink" Target="https://cloud.google.com/anthos" TargetMode="External"/><Relationship Id="rId237" Type="http://schemas.openxmlformats.org/officeDocument/2006/relationships/hyperlink" Target="https://comparecloud.in/" TargetMode="External"/><Relationship Id="rId115" Type="http://schemas.openxmlformats.org/officeDocument/2006/relationships/hyperlink" Target="https://azure.microsoft.com/services/azure-arc/" TargetMode="External"/><Relationship Id="rId236" Type="http://schemas.openxmlformats.org/officeDocument/2006/relationships/hyperlink" Target="https://azure.microsoft.com/en-us/services/active-directory/external-identities/b2c/" TargetMode="External"/><Relationship Id="rId119" Type="http://schemas.openxmlformats.org/officeDocument/2006/relationships/hyperlink" Target="https://cloud.google.com/hybrid-connectivity" TargetMode="External"/><Relationship Id="rId110" Type="http://schemas.openxmlformats.org/officeDocument/2006/relationships/hyperlink" Target="https://azure.microsoft.com/services/dns/" TargetMode="External"/><Relationship Id="rId231" Type="http://schemas.openxmlformats.org/officeDocument/2006/relationships/hyperlink" Target="https://comparecloud.in/" TargetMode="External"/><Relationship Id="rId230" Type="http://schemas.openxmlformats.org/officeDocument/2006/relationships/hyperlink" Target="https://azure.microsoft.com/services/app-service/mobile/" TargetMode="External"/><Relationship Id="rId114" Type="http://schemas.openxmlformats.org/officeDocument/2006/relationships/hyperlink" Target="https://aws.amazon.com/outposts/" TargetMode="External"/><Relationship Id="rId235" Type="http://schemas.openxmlformats.org/officeDocument/2006/relationships/hyperlink" Target="https://comparecloud.in/" TargetMode="External"/><Relationship Id="rId113" Type="http://schemas.openxmlformats.org/officeDocument/2006/relationships/hyperlink" Target="https://azure.microsoft.com/services/traffic-manager/" TargetMode="External"/><Relationship Id="rId234" Type="http://schemas.openxmlformats.org/officeDocument/2006/relationships/hyperlink" Target="https://comparecloud.in/" TargetMode="External"/><Relationship Id="rId112" Type="http://schemas.openxmlformats.org/officeDocument/2006/relationships/hyperlink" Target="https://aws.amazon.com/blogs/aws/new-route-53-traffic-flow/" TargetMode="External"/><Relationship Id="rId233" Type="http://schemas.openxmlformats.org/officeDocument/2006/relationships/hyperlink" Target="https://comparecloud.in/" TargetMode="External"/><Relationship Id="rId111" Type="http://schemas.openxmlformats.org/officeDocument/2006/relationships/hyperlink" Target="https://cloud.google.com/dns/" TargetMode="External"/><Relationship Id="rId232" Type="http://schemas.openxmlformats.org/officeDocument/2006/relationships/hyperlink" Target="https://aws.amazon.com/api-gateway/" TargetMode="External"/><Relationship Id="rId206" Type="http://schemas.openxmlformats.org/officeDocument/2006/relationships/hyperlink" Target="https://azure.microsoft.com/en-us/products/databricks/" TargetMode="External"/><Relationship Id="rId205" Type="http://schemas.openxmlformats.org/officeDocument/2006/relationships/hyperlink" Target="https://cloud.google.com/analytics-hub" TargetMode="External"/><Relationship Id="rId204" Type="http://schemas.openxmlformats.org/officeDocument/2006/relationships/hyperlink" Target="https://docs.microsoft.com/azure/data-share/" TargetMode="External"/><Relationship Id="rId203" Type="http://schemas.openxmlformats.org/officeDocument/2006/relationships/hyperlink" Target="https://aws.amazon.com/data-exchange/" TargetMode="External"/><Relationship Id="rId209" Type="http://schemas.openxmlformats.org/officeDocument/2006/relationships/hyperlink" Target="https://cloud.google.com/natural-language/" TargetMode="External"/><Relationship Id="rId208" Type="http://schemas.openxmlformats.org/officeDocument/2006/relationships/hyperlink" Target="https://azure.microsoft.com/services/cognitive-services/language-understanding-intelligent-service/" TargetMode="External"/><Relationship Id="rId207" Type="http://schemas.openxmlformats.org/officeDocument/2006/relationships/hyperlink" Target="https://aws.amazon.com/lex/" TargetMode="External"/><Relationship Id="rId202" Type="http://schemas.openxmlformats.org/officeDocument/2006/relationships/hyperlink" Target="https://cloud.google.com/dataprep/" TargetMode="External"/><Relationship Id="rId201" Type="http://schemas.openxmlformats.org/officeDocument/2006/relationships/hyperlink" Target="https://azure.microsoft.com/services/data-factory/" TargetMode="External"/><Relationship Id="rId200" Type="http://schemas.openxmlformats.org/officeDocument/2006/relationships/hyperlink" Target="https://aws.amazon.com/datapipeline/"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elastic.co/guide/en/ecs/current/ecs-allowed-values-event-kind.html"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38"/>
    <col customWidth="1" min="2" max="2" width="20.13"/>
    <col customWidth="1" min="3" max="3" width="27.5"/>
    <col customWidth="1" min="4" max="4" width="26.5"/>
    <col customWidth="1" min="5" max="5" width="37.38"/>
    <col customWidth="1" min="6" max="6" width="22.25"/>
  </cols>
  <sheetData>
    <row r="1">
      <c r="A1" s="1" t="s">
        <v>0</v>
      </c>
      <c r="B1" s="2" t="s">
        <v>1</v>
      </c>
      <c r="C1" s="2" t="s">
        <v>2</v>
      </c>
      <c r="D1" s="2" t="s">
        <v>3</v>
      </c>
      <c r="E1" s="3" t="s">
        <v>4</v>
      </c>
    </row>
    <row r="2">
      <c r="A2" s="4" t="s">
        <v>5</v>
      </c>
      <c r="B2" s="5" t="s">
        <v>6</v>
      </c>
      <c r="C2" s="6" t="s">
        <v>7</v>
      </c>
      <c r="D2" s="5" t="s">
        <v>8</v>
      </c>
      <c r="E2" s="5" t="s">
        <v>8</v>
      </c>
    </row>
    <row r="3">
      <c r="A3" s="4" t="s">
        <v>9</v>
      </c>
      <c r="B3" s="5" t="s">
        <v>7</v>
      </c>
      <c r="C3" s="5" t="s">
        <v>10</v>
      </c>
      <c r="D3" s="5" t="s">
        <v>8</v>
      </c>
      <c r="E3" s="5" t="s">
        <v>8</v>
      </c>
    </row>
    <row r="4">
      <c r="A4" s="4" t="s">
        <v>11</v>
      </c>
      <c r="B4" s="5" t="s">
        <v>6</v>
      </c>
      <c r="C4" s="5" t="s">
        <v>12</v>
      </c>
      <c r="D4" s="5" t="s">
        <v>7</v>
      </c>
      <c r="E4" s="5" t="s">
        <v>7</v>
      </c>
    </row>
    <row r="5">
      <c r="A5" s="4" t="s">
        <v>13</v>
      </c>
      <c r="B5" s="5" t="s">
        <v>6</v>
      </c>
      <c r="C5" s="5" t="s">
        <v>12</v>
      </c>
      <c r="D5" s="5" t="s">
        <v>7</v>
      </c>
      <c r="E5" s="5" t="s">
        <v>7</v>
      </c>
    </row>
    <row r="6">
      <c r="A6" s="4" t="s">
        <v>14</v>
      </c>
      <c r="B6" s="5" t="s">
        <v>15</v>
      </c>
      <c r="C6" s="5" t="s">
        <v>12</v>
      </c>
      <c r="D6" s="5" t="s">
        <v>7</v>
      </c>
      <c r="E6" s="5" t="s">
        <v>7</v>
      </c>
    </row>
    <row r="7">
      <c r="A7" s="4" t="s">
        <v>16</v>
      </c>
      <c r="B7" s="5" t="s">
        <v>6</v>
      </c>
      <c r="C7" s="5" t="s">
        <v>12</v>
      </c>
      <c r="D7" s="5" t="s">
        <v>8</v>
      </c>
      <c r="E7" s="5" t="s">
        <v>8</v>
      </c>
    </row>
    <row r="8">
      <c r="A8" s="4" t="s">
        <v>17</v>
      </c>
      <c r="B8" s="5" t="s">
        <v>15</v>
      </c>
      <c r="C8" s="5" t="s">
        <v>15</v>
      </c>
      <c r="D8" s="5" t="s">
        <v>8</v>
      </c>
      <c r="E8" s="5" t="s">
        <v>8</v>
      </c>
    </row>
    <row r="9">
      <c r="A9" s="4" t="s">
        <v>18</v>
      </c>
      <c r="B9" s="5" t="s">
        <v>15</v>
      </c>
      <c r="C9" s="5" t="s">
        <v>10</v>
      </c>
      <c r="D9" s="5" t="s">
        <v>8</v>
      </c>
      <c r="E9" s="5" t="s">
        <v>8</v>
      </c>
    </row>
    <row r="10">
      <c r="A10" s="4" t="s">
        <v>19</v>
      </c>
      <c r="B10" s="5" t="s">
        <v>8</v>
      </c>
      <c r="C10" s="5" t="s">
        <v>8</v>
      </c>
      <c r="D10" s="5" t="s">
        <v>8</v>
      </c>
      <c r="E10" s="5" t="s">
        <v>8</v>
      </c>
    </row>
    <row r="11">
      <c r="A11" s="4" t="s">
        <v>20</v>
      </c>
      <c r="B11" s="5" t="s">
        <v>8</v>
      </c>
      <c r="C11" s="5" t="s">
        <v>8</v>
      </c>
      <c r="D11" s="5" t="s">
        <v>8</v>
      </c>
      <c r="E11" s="5" t="s">
        <v>8</v>
      </c>
    </row>
  </sheetData>
  <dataValidations>
    <dataValidation type="list" allowBlank="1" sqref="D2:E11">
      <formula1>"Partially,Under Review,Yes,No,Not Needed"</formula1>
    </dataValidation>
    <dataValidation type="list" allowBlank="1" sqref="C2:C11">
      <formula1>"Partially,Under Review,Yes,No,N/A,Blocked"</formula1>
    </dataValidation>
    <dataValidation type="list" allowBlank="1" sqref="B2:B11">
      <formula1>"Partially,Under Review,Yes,No,Not Needed"</formula1>
    </dataValidation>
  </dataValidations>
  <drawing r:id="rId2"/>
  <legacyDrawing r:id="rId3"/>
  <tableParts count="1">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0.38"/>
  </cols>
  <sheetData>
    <row r="1">
      <c r="A1" s="14" t="s">
        <v>2467</v>
      </c>
      <c r="B1" s="14" t="s">
        <v>2472</v>
      </c>
      <c r="C1" s="14" t="s">
        <v>2474</v>
      </c>
    </row>
    <row r="2">
      <c r="A2" s="8" t="s">
        <v>2686</v>
      </c>
      <c r="B2" s="8">
        <v>1.0</v>
      </c>
      <c r="C2" s="8" t="s">
        <v>2687</v>
      </c>
    </row>
    <row r="3">
      <c r="A3" s="8" t="s">
        <v>2688</v>
      </c>
      <c r="B3" s="8">
        <v>2.0</v>
      </c>
      <c r="C3" s="8" t="s">
        <v>2689</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2" max="2" width="18.75"/>
    <col customWidth="1" min="3" max="3" width="78.25"/>
  </cols>
  <sheetData>
    <row r="1">
      <c r="A1" s="8" t="s">
        <v>2690</v>
      </c>
      <c r="B1" s="8" t="s">
        <v>2472</v>
      </c>
      <c r="C1" s="8" t="s">
        <v>2474</v>
      </c>
    </row>
    <row r="2">
      <c r="A2" s="8" t="s">
        <v>2691</v>
      </c>
      <c r="B2" s="8">
        <v>1.0</v>
      </c>
      <c r="C2" s="8" t="s">
        <v>2692</v>
      </c>
    </row>
    <row r="3">
      <c r="A3" s="8" t="s">
        <v>2693</v>
      </c>
      <c r="B3" s="8">
        <v>2.0</v>
      </c>
      <c r="C3" s="8" t="s">
        <v>2694</v>
      </c>
    </row>
    <row r="4">
      <c r="A4" s="8" t="s">
        <v>2695</v>
      </c>
      <c r="B4" s="8">
        <v>3.0</v>
      </c>
      <c r="C4" s="8" t="s">
        <v>2696</v>
      </c>
    </row>
    <row r="5">
      <c r="A5" s="8" t="s">
        <v>2697</v>
      </c>
      <c r="B5" s="8">
        <v>4.0</v>
      </c>
      <c r="C5" s="8" t="s">
        <v>2698</v>
      </c>
    </row>
    <row r="6">
      <c r="A6" s="8" t="s">
        <v>2699</v>
      </c>
      <c r="B6" s="8">
        <v>5.0</v>
      </c>
      <c r="C6" s="8" t="s">
        <v>2700</v>
      </c>
    </row>
    <row r="7">
      <c r="A7" s="8" t="s">
        <v>2701</v>
      </c>
      <c r="B7" s="8">
        <v>6.0</v>
      </c>
      <c r="C7" s="8" t="s">
        <v>2702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2" max="2" width="62.5"/>
    <col customWidth="1" min="3" max="3" width="74.0"/>
  </cols>
  <sheetData>
    <row r="1">
      <c r="A1" s="17" t="s">
        <v>2703</v>
      </c>
      <c r="B1" s="19" t="s">
        <v>2704</v>
      </c>
      <c r="C1" s="14" t="s">
        <v>2705</v>
      </c>
    </row>
    <row r="2">
      <c r="A2" s="14" t="s">
        <v>2706</v>
      </c>
      <c r="B2" s="17" t="s">
        <v>2707</v>
      </c>
      <c r="C2" s="17" t="s">
        <v>2708</v>
      </c>
    </row>
    <row r="3">
      <c r="A3" s="20" t="s">
        <v>2709</v>
      </c>
      <c r="B3" s="17" t="s">
        <v>2710</v>
      </c>
      <c r="C3" s="17" t="s">
        <v>2711</v>
      </c>
    </row>
    <row r="4">
      <c r="A4" s="14" t="s">
        <v>2712</v>
      </c>
      <c r="B4" s="17" t="s">
        <v>2713</v>
      </c>
      <c r="C4" s="17" t="s">
        <v>2714</v>
      </c>
    </row>
    <row r="5">
      <c r="A5" s="20" t="s">
        <v>2715</v>
      </c>
      <c r="B5" s="14"/>
      <c r="C5" s="21" t="s">
        <v>2716</v>
      </c>
    </row>
    <row r="6">
      <c r="A6" s="14" t="s">
        <v>2468</v>
      </c>
      <c r="B6" s="17" t="s">
        <v>2717</v>
      </c>
      <c r="C6" s="17" t="s">
        <v>2718</v>
      </c>
    </row>
    <row r="7">
      <c r="A7" s="14" t="s">
        <v>2719</v>
      </c>
      <c r="B7" s="17" t="s">
        <v>2720</v>
      </c>
      <c r="C7" s="17" t="s">
        <v>2721</v>
      </c>
    </row>
    <row r="8">
      <c r="A8" s="14" t="s">
        <v>2470</v>
      </c>
      <c r="B8" s="17" t="s">
        <v>2722</v>
      </c>
      <c r="C8" s="17" t="s">
        <v>2723</v>
      </c>
    </row>
    <row r="9">
      <c r="A9" s="14" t="s">
        <v>2724</v>
      </c>
      <c r="B9" s="17" t="s">
        <v>2720</v>
      </c>
      <c r="C9" s="17" t="s">
        <v>2721</v>
      </c>
    </row>
    <row r="10">
      <c r="A10" s="14" t="s">
        <v>2725</v>
      </c>
      <c r="B10" s="17" t="s">
        <v>2726</v>
      </c>
      <c r="C10" s="17" t="s">
        <v>2727</v>
      </c>
    </row>
    <row r="11">
      <c r="A11" s="14" t="s">
        <v>2728</v>
      </c>
      <c r="B11" s="17" t="s">
        <v>2729</v>
      </c>
      <c r="C11" s="17" t="s">
        <v>2730</v>
      </c>
    </row>
    <row r="12">
      <c r="A12" s="14" t="s">
        <v>2731</v>
      </c>
      <c r="B12" s="17" t="s">
        <v>2732</v>
      </c>
      <c r="C12" s="14"/>
    </row>
    <row r="13">
      <c r="A13" s="14" t="s">
        <v>2733</v>
      </c>
      <c r="B13" s="17" t="s">
        <v>2732</v>
      </c>
      <c r="C13" s="14"/>
    </row>
    <row r="14">
      <c r="A14" s="21" t="s">
        <v>2734</v>
      </c>
      <c r="B14" s="17" t="s">
        <v>2735</v>
      </c>
      <c r="C14" s="17" t="s">
        <v>2736</v>
      </c>
    </row>
    <row r="15">
      <c r="A15" s="14" t="s">
        <v>2737</v>
      </c>
      <c r="B15" s="17" t="s">
        <v>2738</v>
      </c>
      <c r="C15" s="17" t="s">
        <v>2739</v>
      </c>
    </row>
    <row r="16">
      <c r="A16" s="14" t="s">
        <v>2740</v>
      </c>
      <c r="B16" s="17" t="s">
        <v>2741</v>
      </c>
      <c r="C16" s="17" t="s">
        <v>2742</v>
      </c>
    </row>
    <row r="17">
      <c r="A17" s="17" t="s">
        <v>2743</v>
      </c>
      <c r="B17" s="17" t="s">
        <v>2744</v>
      </c>
      <c r="C17" s="17" t="s">
        <v>2745</v>
      </c>
    </row>
    <row r="18">
      <c r="A18" s="14" t="s">
        <v>2746</v>
      </c>
      <c r="B18" s="17" t="s">
        <v>2721</v>
      </c>
      <c r="C18" s="17" t="s">
        <v>2721</v>
      </c>
    </row>
    <row r="19">
      <c r="A19" s="14" t="s">
        <v>2747</v>
      </c>
      <c r="B19" s="14"/>
      <c r="C19" s="21" t="s">
        <v>2748</v>
      </c>
    </row>
    <row r="20">
      <c r="A20" s="14" t="s">
        <v>2749</v>
      </c>
      <c r="B20" s="17" t="s">
        <v>2750</v>
      </c>
      <c r="C20" s="14"/>
    </row>
    <row r="21">
      <c r="A21" s="8" t="s">
        <v>2751</v>
      </c>
      <c r="B21" s="8" t="s">
        <v>2752</v>
      </c>
      <c r="C21" s="8" t="s">
        <v>2753</v>
      </c>
    </row>
  </sheetData>
  <hyperlinks>
    <hyperlink r:id="rId2" ref="A3"/>
    <hyperlink r:id="rId3" ref="A5"/>
    <hyperlink r:id="rId4" ref="C5"/>
    <hyperlink r:id="rId5" ref="A14"/>
    <hyperlink r:id="rId6" ref="C19"/>
  </hyperlinks>
  <drawing r:id="rId7"/>
  <legacyDrawing r:id="rId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13"/>
    <col customWidth="1" min="3" max="3" width="57.0"/>
  </cols>
  <sheetData>
    <row r="1">
      <c r="A1" s="8" t="s">
        <v>2754</v>
      </c>
      <c r="B1" s="8" t="s">
        <v>2755</v>
      </c>
      <c r="C1" s="8" t="s">
        <v>2756</v>
      </c>
      <c r="D1" s="8" t="s">
        <v>2751</v>
      </c>
      <c r="E1" s="8" t="s">
        <v>2757</v>
      </c>
      <c r="F1" s="8" t="s">
        <v>2758</v>
      </c>
      <c r="G1" s="8" t="s">
        <v>2759</v>
      </c>
      <c r="H1" s="8" t="s">
        <v>2760</v>
      </c>
    </row>
    <row r="2">
      <c r="A2" s="8" t="s">
        <v>2761</v>
      </c>
      <c r="B2" s="8">
        <v>1.0</v>
      </c>
      <c r="C2" s="8" t="s">
        <v>2762</v>
      </c>
      <c r="D2" s="8" t="s">
        <v>2763</v>
      </c>
      <c r="E2" s="8" t="s">
        <v>2764</v>
      </c>
      <c r="F2" s="8" t="s">
        <v>2765</v>
      </c>
      <c r="G2" s="8" t="s">
        <v>2766</v>
      </c>
      <c r="H2" s="8" t="b">
        <v>0</v>
      </c>
    </row>
    <row r="3">
      <c r="A3" s="8" t="s">
        <v>2767</v>
      </c>
      <c r="B3" s="8">
        <v>2.0</v>
      </c>
      <c r="C3" s="8" t="s">
        <v>2768</v>
      </c>
      <c r="D3" s="8" t="s">
        <v>2763</v>
      </c>
      <c r="E3" s="8" t="s">
        <v>2769</v>
      </c>
      <c r="F3" s="8" t="s">
        <v>2770</v>
      </c>
      <c r="H3" s="8" t="b">
        <v>1</v>
      </c>
    </row>
    <row r="4">
      <c r="A4" s="8" t="s">
        <v>2771</v>
      </c>
      <c r="B4" s="8">
        <v>3.0</v>
      </c>
      <c r="C4" s="8" t="s">
        <v>2772</v>
      </c>
      <c r="D4" s="8" t="s">
        <v>2763</v>
      </c>
      <c r="E4" s="8" t="s">
        <v>2769</v>
      </c>
      <c r="F4" s="8" t="s">
        <v>2773</v>
      </c>
      <c r="H4" s="8" t="b">
        <v>1</v>
      </c>
    </row>
    <row r="5">
      <c r="A5" s="8" t="s">
        <v>2774</v>
      </c>
      <c r="B5" s="8">
        <v>4.0</v>
      </c>
      <c r="C5" s="8" t="s">
        <v>2775</v>
      </c>
      <c r="D5" s="8" t="s">
        <v>2763</v>
      </c>
      <c r="E5" s="8" t="s">
        <v>2769</v>
      </c>
      <c r="F5" s="8" t="s">
        <v>2776</v>
      </c>
      <c r="H5" s="8" t="b">
        <v>1</v>
      </c>
    </row>
    <row r="6">
      <c r="A6" s="8" t="s">
        <v>2777</v>
      </c>
      <c r="B6" s="8">
        <v>5.0</v>
      </c>
      <c r="C6" s="8" t="s">
        <v>2778</v>
      </c>
      <c r="D6" s="8" t="s">
        <v>2763</v>
      </c>
      <c r="E6" s="8" t="s">
        <v>2769</v>
      </c>
      <c r="F6" s="8" t="s">
        <v>2779</v>
      </c>
      <c r="H6" s="8" t="b">
        <v>1</v>
      </c>
    </row>
    <row r="7">
      <c r="A7" s="8" t="s">
        <v>2780</v>
      </c>
      <c r="B7" s="8">
        <v>6.0</v>
      </c>
      <c r="C7" s="8" t="s">
        <v>2781</v>
      </c>
      <c r="D7" s="8" t="s">
        <v>2763</v>
      </c>
      <c r="E7" s="8" t="s">
        <v>2769</v>
      </c>
      <c r="F7" s="8" t="s">
        <v>2782</v>
      </c>
      <c r="H7" s="8" t="b">
        <v>1</v>
      </c>
    </row>
    <row r="8">
      <c r="A8" s="8" t="s">
        <v>2783</v>
      </c>
      <c r="B8" s="8">
        <v>7.0</v>
      </c>
      <c r="C8" s="8" t="s">
        <v>2784</v>
      </c>
      <c r="D8" s="8" t="s">
        <v>2763</v>
      </c>
      <c r="E8" s="8" t="s">
        <v>2769</v>
      </c>
      <c r="F8" s="8" t="s">
        <v>2770</v>
      </c>
      <c r="H8" s="8" t="b">
        <v>1</v>
      </c>
    </row>
    <row r="9">
      <c r="A9" s="8" t="s">
        <v>2785</v>
      </c>
      <c r="B9" s="8">
        <v>8.0</v>
      </c>
      <c r="C9" s="8" t="s">
        <v>2786</v>
      </c>
      <c r="D9" s="8" t="s">
        <v>2763</v>
      </c>
      <c r="E9" s="8" t="s">
        <v>2769</v>
      </c>
      <c r="F9" s="8" t="s">
        <v>2770</v>
      </c>
      <c r="H9" s="8" t="b">
        <v>1</v>
      </c>
    </row>
    <row r="10">
      <c r="A10" s="8" t="s">
        <v>2787</v>
      </c>
      <c r="B10" s="8">
        <v>9.0</v>
      </c>
      <c r="C10" s="8" t="s">
        <v>2788</v>
      </c>
      <c r="D10" s="8" t="s">
        <v>2763</v>
      </c>
      <c r="E10" s="8" t="s">
        <v>2789</v>
      </c>
      <c r="F10" s="8" t="s">
        <v>2770</v>
      </c>
      <c r="H10" s="8" t="b">
        <v>1</v>
      </c>
    </row>
    <row r="11">
      <c r="A11" s="8" t="s">
        <v>2790</v>
      </c>
      <c r="B11" s="8">
        <v>10.0</v>
      </c>
      <c r="C11" s="8" t="s">
        <v>2791</v>
      </c>
      <c r="D11" s="8" t="s">
        <v>2763</v>
      </c>
      <c r="E11" s="8" t="s">
        <v>2789</v>
      </c>
      <c r="F11" s="8" t="s">
        <v>2770</v>
      </c>
      <c r="H11" s="8" t="b">
        <v>1</v>
      </c>
    </row>
    <row r="12">
      <c r="A12" s="8" t="s">
        <v>2792</v>
      </c>
      <c r="B12" s="8">
        <v>11.0</v>
      </c>
      <c r="C12" s="8" t="s">
        <v>2793</v>
      </c>
      <c r="D12" s="8" t="s">
        <v>2763</v>
      </c>
      <c r="E12" s="8" t="s">
        <v>2789</v>
      </c>
      <c r="F12" s="8" t="s">
        <v>2776</v>
      </c>
      <c r="H12" s="8" t="b">
        <v>1</v>
      </c>
    </row>
    <row r="13">
      <c r="A13" s="8" t="s">
        <v>2794</v>
      </c>
      <c r="B13" s="8">
        <v>12.0</v>
      </c>
      <c r="C13" s="8" t="s">
        <v>2795</v>
      </c>
      <c r="D13" s="8" t="s">
        <v>2763</v>
      </c>
      <c r="E13" s="8" t="s">
        <v>2789</v>
      </c>
      <c r="F13" s="8" t="s">
        <v>2770</v>
      </c>
      <c r="H13" s="8" t="b">
        <v>1</v>
      </c>
    </row>
    <row r="14">
      <c r="A14" s="8" t="s">
        <v>2796</v>
      </c>
      <c r="B14" s="8">
        <v>13.0</v>
      </c>
      <c r="C14" s="8" t="s">
        <v>2797</v>
      </c>
      <c r="D14" s="8" t="s">
        <v>2763</v>
      </c>
      <c r="E14" s="8" t="s">
        <v>2789</v>
      </c>
      <c r="F14" s="8" t="s">
        <v>2776</v>
      </c>
      <c r="H14" s="8" t="b">
        <v>1</v>
      </c>
    </row>
    <row r="15">
      <c r="A15" s="8" t="s">
        <v>2798</v>
      </c>
      <c r="B15" s="8">
        <v>14.0</v>
      </c>
      <c r="C15" s="8" t="s">
        <v>2799</v>
      </c>
      <c r="D15" s="8" t="s">
        <v>2763</v>
      </c>
      <c r="E15" s="8" t="s">
        <v>2769</v>
      </c>
      <c r="F15" s="8" t="s">
        <v>2770</v>
      </c>
      <c r="H15" s="8" t="b">
        <v>1</v>
      </c>
    </row>
    <row r="16">
      <c r="A16" s="8" t="s">
        <v>2800</v>
      </c>
      <c r="B16" s="8">
        <v>15.0</v>
      </c>
      <c r="C16" s="8" t="s">
        <v>2801</v>
      </c>
      <c r="D16" s="8" t="s">
        <v>2763</v>
      </c>
      <c r="E16" s="8" t="s">
        <v>2769</v>
      </c>
      <c r="F16" s="8" t="s">
        <v>2770</v>
      </c>
      <c r="H16" s="8" t="b">
        <v>1</v>
      </c>
    </row>
    <row r="17">
      <c r="A17" s="8" t="s">
        <v>2802</v>
      </c>
      <c r="B17" s="8">
        <v>16.0</v>
      </c>
      <c r="C17" s="8" t="s">
        <v>2803</v>
      </c>
      <c r="D17" s="8" t="s">
        <v>2763</v>
      </c>
      <c r="E17" s="8" t="s">
        <v>2789</v>
      </c>
      <c r="F17" s="8" t="s">
        <v>2770</v>
      </c>
      <c r="H17" s="8" t="b">
        <v>1</v>
      </c>
    </row>
    <row r="18">
      <c r="A18" s="8" t="s">
        <v>2804</v>
      </c>
      <c r="B18" s="8">
        <v>17.0</v>
      </c>
      <c r="C18" s="8" t="s">
        <v>2805</v>
      </c>
      <c r="D18" s="8" t="s">
        <v>2763</v>
      </c>
      <c r="E18" s="8" t="s">
        <v>2789</v>
      </c>
      <c r="F18" s="8" t="s">
        <v>2770</v>
      </c>
      <c r="H18" s="8" t="b">
        <v>1</v>
      </c>
    </row>
    <row r="19">
      <c r="A19" s="8" t="s">
        <v>2806</v>
      </c>
      <c r="B19" s="8">
        <v>18.0</v>
      </c>
      <c r="C19" s="8" t="s">
        <v>2807</v>
      </c>
      <c r="D19" s="8" t="s">
        <v>2763</v>
      </c>
      <c r="E19" s="8" t="s">
        <v>2789</v>
      </c>
      <c r="F19" s="8" t="s">
        <v>2770</v>
      </c>
      <c r="H19" s="8" t="b">
        <v>1</v>
      </c>
    </row>
    <row r="20">
      <c r="A20" s="8" t="s">
        <v>2808</v>
      </c>
      <c r="B20" s="8">
        <v>19.0</v>
      </c>
      <c r="C20" s="8" t="s">
        <v>2809</v>
      </c>
      <c r="D20" s="8" t="s">
        <v>2763</v>
      </c>
      <c r="E20" s="8" t="s">
        <v>2769</v>
      </c>
      <c r="F20" s="8" t="s">
        <v>2773</v>
      </c>
      <c r="H20" s="8" t="b">
        <v>1</v>
      </c>
    </row>
    <row r="21">
      <c r="A21" s="8" t="s">
        <v>2810</v>
      </c>
      <c r="B21" s="8">
        <v>20.0</v>
      </c>
      <c r="C21" s="8" t="s">
        <v>2811</v>
      </c>
      <c r="D21" s="8" t="s">
        <v>2763</v>
      </c>
      <c r="E21" s="8" t="s">
        <v>2812</v>
      </c>
      <c r="F21" s="8" t="s">
        <v>2765</v>
      </c>
      <c r="H21" s="8" t="b">
        <v>1</v>
      </c>
    </row>
    <row r="22">
      <c r="A22" s="8" t="s">
        <v>2813</v>
      </c>
      <c r="B22" s="8">
        <v>21.0</v>
      </c>
      <c r="C22" s="8" t="s">
        <v>2814</v>
      </c>
      <c r="D22" s="8" t="s">
        <v>2763</v>
      </c>
      <c r="E22" s="8" t="s">
        <v>2764</v>
      </c>
      <c r="F22" s="8" t="s">
        <v>2765</v>
      </c>
      <c r="H22" s="8" t="s">
        <v>2815</v>
      </c>
    </row>
    <row r="23">
      <c r="A23" s="8" t="s">
        <v>2816</v>
      </c>
      <c r="B23" s="8">
        <v>22.0</v>
      </c>
      <c r="C23" s="8" t="s">
        <v>2817</v>
      </c>
      <c r="D23" s="8" t="s">
        <v>2763</v>
      </c>
      <c r="E23" s="8" t="s">
        <v>2769</v>
      </c>
      <c r="F23" s="8" t="s">
        <v>2770</v>
      </c>
      <c r="H23" s="8" t="b">
        <v>1</v>
      </c>
    </row>
    <row r="24">
      <c r="A24" s="8" t="s">
        <v>2818</v>
      </c>
      <c r="B24" s="8">
        <v>23.0</v>
      </c>
      <c r="C24" s="8" t="s">
        <v>2819</v>
      </c>
      <c r="D24" s="8" t="s">
        <v>2763</v>
      </c>
      <c r="E24" s="8" t="s">
        <v>2769</v>
      </c>
      <c r="F24" s="8" t="s">
        <v>2776</v>
      </c>
      <c r="H24" s="8" t="b">
        <v>1</v>
      </c>
    </row>
    <row r="25">
      <c r="A25" s="8" t="s">
        <v>2820</v>
      </c>
      <c r="B25" s="8">
        <v>24.0</v>
      </c>
      <c r="C25" s="8" t="s">
        <v>2821</v>
      </c>
      <c r="D25" s="8" t="s">
        <v>2763</v>
      </c>
      <c r="E25" s="8" t="s">
        <v>2789</v>
      </c>
      <c r="F25" s="8" t="s">
        <v>2770</v>
      </c>
      <c r="H25" s="8" t="b">
        <v>1</v>
      </c>
    </row>
    <row r="26">
      <c r="A26" s="8" t="s">
        <v>2822</v>
      </c>
      <c r="B26" s="8">
        <v>25.0</v>
      </c>
      <c r="C26" s="8" t="s">
        <v>2823</v>
      </c>
      <c r="D26" s="8" t="s">
        <v>2763</v>
      </c>
      <c r="E26" s="8" t="s">
        <v>2789</v>
      </c>
      <c r="F26" s="8" t="s">
        <v>2773</v>
      </c>
      <c r="H26" s="8" t="b">
        <v>1</v>
      </c>
    </row>
    <row r="27">
      <c r="A27" s="8" t="s">
        <v>2824</v>
      </c>
      <c r="B27" s="8">
        <v>26.0</v>
      </c>
      <c r="C27" s="8" t="s">
        <v>2825</v>
      </c>
      <c r="D27" s="8" t="s">
        <v>2763</v>
      </c>
      <c r="E27" s="8" t="s">
        <v>2789</v>
      </c>
      <c r="F27" s="8" t="s">
        <v>2776</v>
      </c>
      <c r="H27" s="8" t="b">
        <v>1</v>
      </c>
    </row>
    <row r="28">
      <c r="A28" s="8" t="s">
        <v>2826</v>
      </c>
      <c r="B28" s="8">
        <v>27.0</v>
      </c>
      <c r="C28" s="8" t="s">
        <v>2827</v>
      </c>
      <c r="D28" s="8" t="s">
        <v>2763</v>
      </c>
      <c r="E28" s="8" t="s">
        <v>2812</v>
      </c>
      <c r="F28" s="8" t="s">
        <v>2828</v>
      </c>
      <c r="H28" s="8" t="b">
        <v>1</v>
      </c>
    </row>
    <row r="29">
      <c r="A29" s="8" t="s">
        <v>2829</v>
      </c>
      <c r="B29" s="8">
        <v>28.0</v>
      </c>
      <c r="C29" s="8" t="s">
        <v>2830</v>
      </c>
      <c r="D29" s="8" t="s">
        <v>2763</v>
      </c>
      <c r="E29" s="8" t="s">
        <v>2812</v>
      </c>
      <c r="F29" s="8" t="s">
        <v>2828</v>
      </c>
      <c r="H29" s="8" t="b">
        <v>1</v>
      </c>
    </row>
    <row r="30">
      <c r="A30" s="8" t="s">
        <v>2831</v>
      </c>
      <c r="B30" s="8">
        <v>29.0</v>
      </c>
      <c r="C30" s="8" t="s">
        <v>2832</v>
      </c>
      <c r="D30" s="8" t="s">
        <v>2763</v>
      </c>
      <c r="E30" s="8" t="s">
        <v>2789</v>
      </c>
      <c r="F30" s="8" t="s">
        <v>2773</v>
      </c>
      <c r="H30" s="8" t="b">
        <v>1</v>
      </c>
    </row>
    <row r="31">
      <c r="A31" s="8" t="s">
        <v>2833</v>
      </c>
      <c r="B31" s="8">
        <v>30.0</v>
      </c>
      <c r="C31" s="8" t="s">
        <v>2834</v>
      </c>
      <c r="D31" s="8" t="s">
        <v>2763</v>
      </c>
      <c r="E31" s="8" t="s">
        <v>2769</v>
      </c>
      <c r="F31" s="8" t="s">
        <v>2773</v>
      </c>
      <c r="H31" s="8" t="b">
        <v>1</v>
      </c>
    </row>
    <row r="32">
      <c r="A32" s="8" t="s">
        <v>2835</v>
      </c>
      <c r="B32" s="8">
        <v>31.0</v>
      </c>
      <c r="C32" s="8" t="s">
        <v>2836</v>
      </c>
      <c r="D32" s="8" t="s">
        <v>2763</v>
      </c>
      <c r="E32" s="8" t="s">
        <v>2789</v>
      </c>
      <c r="F32" s="8" t="s">
        <v>2776</v>
      </c>
      <c r="H32" s="8" t="s">
        <v>2837</v>
      </c>
    </row>
    <row r="33">
      <c r="A33" s="8" t="s">
        <v>2838</v>
      </c>
      <c r="B33" s="8">
        <v>32.0</v>
      </c>
      <c r="C33" s="8" t="s">
        <v>2839</v>
      </c>
      <c r="D33" s="8" t="s">
        <v>2763</v>
      </c>
      <c r="E33" s="8" t="s">
        <v>2789</v>
      </c>
      <c r="F33" s="8" t="s">
        <v>2773</v>
      </c>
      <c r="H33" s="8" t="b">
        <v>1</v>
      </c>
    </row>
    <row r="34">
      <c r="A34" s="8" t="s">
        <v>2840</v>
      </c>
      <c r="B34" s="8">
        <v>33.0</v>
      </c>
      <c r="C34" s="8" t="s">
        <v>2841</v>
      </c>
      <c r="D34" s="8" t="s">
        <v>2763</v>
      </c>
      <c r="E34" s="8" t="s">
        <v>2789</v>
      </c>
      <c r="F34" s="8" t="s">
        <v>2773</v>
      </c>
      <c r="H34" s="8" t="b">
        <v>1</v>
      </c>
    </row>
    <row r="35">
      <c r="A35" s="8" t="s">
        <v>2842</v>
      </c>
      <c r="B35" s="8">
        <v>34.0</v>
      </c>
      <c r="C35" s="8" t="s">
        <v>2843</v>
      </c>
      <c r="D35" s="8" t="s">
        <v>2763</v>
      </c>
      <c r="E35" s="8" t="s">
        <v>2789</v>
      </c>
      <c r="F35" s="8" t="s">
        <v>2770</v>
      </c>
      <c r="H35" s="8" t="b">
        <v>1</v>
      </c>
    </row>
    <row r="36">
      <c r="A36" s="8" t="s">
        <v>2844</v>
      </c>
      <c r="B36" s="8">
        <v>35.0</v>
      </c>
      <c r="C36" s="8" t="s">
        <v>2845</v>
      </c>
      <c r="D36" s="8" t="s">
        <v>2763</v>
      </c>
      <c r="E36" s="8" t="s">
        <v>2789</v>
      </c>
      <c r="F36" s="8" t="s">
        <v>2776</v>
      </c>
      <c r="H36" s="8" t="b">
        <v>1</v>
      </c>
    </row>
    <row r="37">
      <c r="A37" s="8" t="s">
        <v>2846</v>
      </c>
      <c r="B37" s="8">
        <v>36.0</v>
      </c>
      <c r="C37" s="8" t="s">
        <v>2847</v>
      </c>
      <c r="D37" s="8" t="s">
        <v>2763</v>
      </c>
      <c r="E37" s="8" t="s">
        <v>2789</v>
      </c>
      <c r="F37" s="8" t="s">
        <v>2770</v>
      </c>
      <c r="H37" s="8" t="b">
        <v>1</v>
      </c>
    </row>
    <row r="38">
      <c r="A38" s="8" t="s">
        <v>2848</v>
      </c>
      <c r="B38" s="8">
        <v>37.0</v>
      </c>
      <c r="C38" s="8" t="s">
        <v>2849</v>
      </c>
      <c r="D38" s="8" t="s">
        <v>2763</v>
      </c>
      <c r="E38" s="8" t="s">
        <v>2764</v>
      </c>
      <c r="F38" s="8" t="s">
        <v>2765</v>
      </c>
      <c r="H38" s="8" t="b">
        <v>1</v>
      </c>
    </row>
    <row r="39">
      <c r="A39" s="8" t="s">
        <v>2850</v>
      </c>
      <c r="B39" s="8">
        <v>38.0</v>
      </c>
      <c r="C39" s="8" t="s">
        <v>2851</v>
      </c>
      <c r="D39" s="8" t="s">
        <v>2763</v>
      </c>
      <c r="E39" s="8" t="s">
        <v>2852</v>
      </c>
      <c r="F39" s="8" t="s">
        <v>2852</v>
      </c>
      <c r="H39" s="8" t="b">
        <v>1</v>
      </c>
    </row>
    <row r="40">
      <c r="A40" s="8" t="s">
        <v>2853</v>
      </c>
      <c r="B40" s="8">
        <v>39.0</v>
      </c>
      <c r="C40" s="8" t="s">
        <v>2851</v>
      </c>
      <c r="D40" s="8" t="s">
        <v>2763</v>
      </c>
      <c r="E40" s="8" t="s">
        <v>2852</v>
      </c>
      <c r="F40" s="8" t="s">
        <v>2852</v>
      </c>
      <c r="H40" s="8" t="b">
        <v>1</v>
      </c>
    </row>
    <row r="41">
      <c r="A41" s="8" t="s">
        <v>2854</v>
      </c>
      <c r="B41" s="8">
        <v>40.0</v>
      </c>
      <c r="C41" s="8" t="s">
        <v>2855</v>
      </c>
      <c r="D41" s="8" t="s">
        <v>2763</v>
      </c>
      <c r="E41" s="8" t="s">
        <v>2852</v>
      </c>
      <c r="F41" s="8" t="s">
        <v>2852</v>
      </c>
      <c r="H41" s="8" t="b">
        <v>1</v>
      </c>
    </row>
    <row r="42">
      <c r="A42" s="8" t="s">
        <v>2856</v>
      </c>
      <c r="B42" s="8">
        <v>41.0</v>
      </c>
      <c r="C42" s="8" t="s">
        <v>2857</v>
      </c>
      <c r="D42" s="8" t="s">
        <v>2763</v>
      </c>
      <c r="E42" s="8" t="s">
        <v>2852</v>
      </c>
      <c r="F42" s="8" t="s">
        <v>2852</v>
      </c>
      <c r="H42" s="8" t="b">
        <v>1</v>
      </c>
    </row>
    <row r="43">
      <c r="A43" s="8" t="s">
        <v>2858</v>
      </c>
      <c r="B43" s="8">
        <v>42.0</v>
      </c>
      <c r="C43" s="8" t="s">
        <v>2859</v>
      </c>
      <c r="D43" s="8" t="s">
        <v>2763</v>
      </c>
      <c r="E43" s="8" t="s">
        <v>2852</v>
      </c>
      <c r="F43" s="8" t="s">
        <v>2852</v>
      </c>
      <c r="H43" s="8" t="b">
        <v>1</v>
      </c>
    </row>
    <row r="44">
      <c r="A44" s="8" t="s">
        <v>2860</v>
      </c>
      <c r="B44" s="8">
        <v>43.0</v>
      </c>
      <c r="C44" s="8" t="s">
        <v>2861</v>
      </c>
      <c r="D44" s="8" t="s">
        <v>2763</v>
      </c>
      <c r="E44" s="8" t="s">
        <v>2852</v>
      </c>
      <c r="F44" s="8" t="s">
        <v>2852</v>
      </c>
      <c r="H44" s="8" t="b">
        <v>1</v>
      </c>
    </row>
    <row r="45">
      <c r="A45" s="8" t="s">
        <v>2862</v>
      </c>
      <c r="B45" s="8">
        <v>44.0</v>
      </c>
      <c r="C45" s="8" t="s">
        <v>2863</v>
      </c>
      <c r="D45" s="8" t="s">
        <v>2763</v>
      </c>
      <c r="E45" s="8" t="s">
        <v>2852</v>
      </c>
      <c r="F45" s="8" t="s">
        <v>2852</v>
      </c>
      <c r="H45" s="8" t="b">
        <v>1</v>
      </c>
    </row>
    <row r="46">
      <c r="A46" s="8" t="s">
        <v>2864</v>
      </c>
      <c r="B46" s="8">
        <v>45.0</v>
      </c>
      <c r="C46" s="8" t="s">
        <v>2865</v>
      </c>
      <c r="D46" s="8" t="s">
        <v>2763</v>
      </c>
      <c r="E46" s="8" t="s">
        <v>2852</v>
      </c>
      <c r="F46" s="8" t="s">
        <v>2852</v>
      </c>
      <c r="H46" s="8" t="b">
        <v>1</v>
      </c>
    </row>
    <row r="47">
      <c r="A47" s="8" t="s">
        <v>2866</v>
      </c>
      <c r="B47" s="8">
        <v>46.0</v>
      </c>
      <c r="C47" s="8" t="s">
        <v>2867</v>
      </c>
      <c r="D47" s="8" t="s">
        <v>2763</v>
      </c>
      <c r="E47" s="8" t="s">
        <v>2789</v>
      </c>
      <c r="F47" s="8" t="s">
        <v>2770</v>
      </c>
      <c r="H47" s="8" t="b">
        <v>1</v>
      </c>
    </row>
    <row r="48">
      <c r="A48" s="8" t="s">
        <v>2868</v>
      </c>
      <c r="B48" s="8">
        <v>47.0</v>
      </c>
      <c r="C48" s="8" t="s">
        <v>2869</v>
      </c>
      <c r="D48" s="8" t="s">
        <v>2763</v>
      </c>
      <c r="E48" s="8" t="s">
        <v>2789</v>
      </c>
      <c r="F48" s="8" t="s">
        <v>2773</v>
      </c>
      <c r="H48" s="8" t="b">
        <v>1</v>
      </c>
    </row>
    <row r="49">
      <c r="A49" s="8" t="s">
        <v>2870</v>
      </c>
      <c r="B49" s="8">
        <v>48.0</v>
      </c>
      <c r="C49" s="8" t="s">
        <v>2871</v>
      </c>
      <c r="D49" s="8" t="s">
        <v>2763</v>
      </c>
      <c r="E49" s="8" t="s">
        <v>2789</v>
      </c>
      <c r="F49" s="8" t="s">
        <v>2776</v>
      </c>
      <c r="H49" s="8" t="b">
        <v>1</v>
      </c>
    </row>
    <row r="50">
      <c r="A50" s="8" t="s">
        <v>2872</v>
      </c>
      <c r="B50" s="8">
        <v>49.0</v>
      </c>
      <c r="C50" s="8" t="s">
        <v>2873</v>
      </c>
      <c r="D50" s="8" t="s">
        <v>2763</v>
      </c>
      <c r="E50" s="8" t="s">
        <v>2789</v>
      </c>
      <c r="F50" s="8" t="s">
        <v>2773</v>
      </c>
      <c r="H50" s="8" t="b">
        <v>1</v>
      </c>
    </row>
    <row r="51">
      <c r="A51" s="8" t="s">
        <v>2874</v>
      </c>
      <c r="B51" s="8">
        <v>50.0</v>
      </c>
      <c r="C51" s="8" t="s">
        <v>2875</v>
      </c>
      <c r="D51" s="8" t="s">
        <v>2763</v>
      </c>
      <c r="E51" s="8" t="s">
        <v>2789</v>
      </c>
      <c r="F51" s="8" t="s">
        <v>2776</v>
      </c>
      <c r="H51" s="8" t="b">
        <v>1</v>
      </c>
    </row>
    <row r="52">
      <c r="A52" s="8" t="s">
        <v>2876</v>
      </c>
      <c r="B52" s="8">
        <v>51.0</v>
      </c>
      <c r="C52" s="8" t="s">
        <v>2877</v>
      </c>
      <c r="D52" s="8" t="s">
        <v>2763</v>
      </c>
      <c r="E52" s="8" t="s">
        <v>2769</v>
      </c>
      <c r="F52" s="8" t="s">
        <v>2773</v>
      </c>
    </row>
    <row r="53">
      <c r="A53" s="8" t="s">
        <v>2878</v>
      </c>
      <c r="B53" s="8">
        <v>52.0</v>
      </c>
      <c r="C53" s="8" t="s">
        <v>2879</v>
      </c>
      <c r="D53" s="8" t="s">
        <v>2763</v>
      </c>
      <c r="E53" s="8" t="s">
        <v>2769</v>
      </c>
      <c r="F53" s="8" t="s">
        <v>2773</v>
      </c>
    </row>
    <row r="54">
      <c r="A54" s="8" t="s">
        <v>2880</v>
      </c>
      <c r="B54" s="8">
        <v>53.0</v>
      </c>
      <c r="C54" s="8" t="s">
        <v>2881</v>
      </c>
      <c r="D54" s="8" t="s">
        <v>2763</v>
      </c>
      <c r="E54" s="8" t="s">
        <v>2789</v>
      </c>
      <c r="F54" s="8" t="s">
        <v>2773</v>
      </c>
    </row>
    <row r="55">
      <c r="A55" s="8" t="s">
        <v>2882</v>
      </c>
      <c r="B55" s="8">
        <v>54.0</v>
      </c>
      <c r="C55" s="8" t="s">
        <v>2883</v>
      </c>
      <c r="D55" s="8" t="s">
        <v>2763</v>
      </c>
      <c r="E55" s="8" t="s">
        <v>2789</v>
      </c>
      <c r="F55" s="8" t="s">
        <v>2776</v>
      </c>
    </row>
    <row r="56">
      <c r="A56" s="8" t="s">
        <v>2884</v>
      </c>
      <c r="B56" s="8">
        <v>55.0</v>
      </c>
      <c r="C56" s="8" t="s">
        <v>2885</v>
      </c>
      <c r="D56" s="8" t="s">
        <v>2763</v>
      </c>
      <c r="E56" s="8" t="s">
        <v>2789</v>
      </c>
      <c r="F56" s="8" t="s">
        <v>2770</v>
      </c>
    </row>
    <row r="57">
      <c r="A57" s="8" t="s">
        <v>2886</v>
      </c>
      <c r="B57" s="8">
        <v>56.0</v>
      </c>
      <c r="C57" s="8" t="s">
        <v>2887</v>
      </c>
      <c r="D57" s="8" t="s">
        <v>2763</v>
      </c>
      <c r="E57" s="8" t="s">
        <v>2769</v>
      </c>
      <c r="F57" s="8" t="s">
        <v>2773</v>
      </c>
    </row>
    <row r="58">
      <c r="A58" s="8" t="s">
        <v>2888</v>
      </c>
      <c r="B58" s="8">
        <v>57.0</v>
      </c>
      <c r="C58" s="8" t="s">
        <v>2889</v>
      </c>
      <c r="D58" s="8" t="s">
        <v>2763</v>
      </c>
      <c r="E58" s="8" t="s">
        <v>2769</v>
      </c>
      <c r="F58" s="8" t="s">
        <v>2776</v>
      </c>
    </row>
    <row r="59">
      <c r="A59" s="8" t="s">
        <v>2890</v>
      </c>
      <c r="B59" s="8">
        <v>58.0</v>
      </c>
      <c r="C59" s="8" t="s">
        <v>2891</v>
      </c>
      <c r="D59" s="8" t="s">
        <v>2763</v>
      </c>
      <c r="E59" s="8" t="s">
        <v>2769</v>
      </c>
      <c r="F59" s="8" t="s">
        <v>2770</v>
      </c>
    </row>
    <row r="60">
      <c r="A60" s="8" t="s">
        <v>2892</v>
      </c>
      <c r="B60" s="8">
        <v>59.0</v>
      </c>
      <c r="C60" s="8" t="s">
        <v>2891</v>
      </c>
      <c r="D60" s="8" t="s">
        <v>2763</v>
      </c>
      <c r="E60" s="8" t="s">
        <v>2769</v>
      </c>
      <c r="F60" s="8" t="s">
        <v>2770</v>
      </c>
    </row>
    <row r="61">
      <c r="A61" s="8" t="s">
        <v>2893</v>
      </c>
      <c r="B61" s="8">
        <v>60.0</v>
      </c>
      <c r="C61" s="8" t="s">
        <v>2894</v>
      </c>
      <c r="D61" s="8" t="s">
        <v>2763</v>
      </c>
      <c r="E61" s="8" t="s">
        <v>2769</v>
      </c>
      <c r="F61" s="8" t="s">
        <v>2770</v>
      </c>
    </row>
    <row r="62">
      <c r="A62" s="8" t="s">
        <v>2895</v>
      </c>
      <c r="B62" s="8">
        <v>61.0</v>
      </c>
      <c r="C62" s="8" t="s">
        <v>2894</v>
      </c>
      <c r="D62" s="8" t="s">
        <v>2763</v>
      </c>
      <c r="E62" s="8" t="s">
        <v>2769</v>
      </c>
      <c r="F62" s="8" t="s">
        <v>2770</v>
      </c>
    </row>
    <row r="63">
      <c r="A63" s="8" t="s">
        <v>2896</v>
      </c>
      <c r="B63" s="8">
        <v>62.0</v>
      </c>
      <c r="C63" s="8" t="s">
        <v>2897</v>
      </c>
      <c r="D63" s="8" t="s">
        <v>2763</v>
      </c>
      <c r="E63" s="8" t="s">
        <v>2769</v>
      </c>
      <c r="F63" s="8" t="s">
        <v>2770</v>
      </c>
    </row>
    <row r="64">
      <c r="A64" s="8" t="s">
        <v>2898</v>
      </c>
      <c r="B64" s="8">
        <v>63.0</v>
      </c>
      <c r="C64" s="8" t="s">
        <v>2897</v>
      </c>
      <c r="D64" s="8" t="s">
        <v>2763</v>
      </c>
      <c r="E64" s="8" t="s">
        <v>2769</v>
      </c>
      <c r="F64" s="8" t="s">
        <v>2770</v>
      </c>
    </row>
    <row r="65">
      <c r="A65" s="8" t="s">
        <v>2899</v>
      </c>
      <c r="B65" s="8">
        <v>64.0</v>
      </c>
      <c r="C65" s="8" t="s">
        <v>2894</v>
      </c>
      <c r="D65" s="8" t="s">
        <v>2763</v>
      </c>
      <c r="E65" s="8" t="s">
        <v>2769</v>
      </c>
      <c r="F65" s="8" t="s">
        <v>2770</v>
      </c>
    </row>
    <row r="66">
      <c r="A66" s="8" t="s">
        <v>2900</v>
      </c>
      <c r="B66" s="8">
        <v>65.0</v>
      </c>
      <c r="C66" s="8" t="s">
        <v>2894</v>
      </c>
      <c r="D66" s="8" t="s">
        <v>2763</v>
      </c>
      <c r="E66" s="8" t="s">
        <v>2769</v>
      </c>
      <c r="F66" s="8" t="s">
        <v>2776</v>
      </c>
    </row>
    <row r="67">
      <c r="A67" s="8" t="s">
        <v>2901</v>
      </c>
      <c r="B67" s="8">
        <v>66.0</v>
      </c>
      <c r="C67" s="8" t="s">
        <v>2902</v>
      </c>
      <c r="D67" s="8" t="s">
        <v>2763</v>
      </c>
      <c r="E67" s="8" t="s">
        <v>2769</v>
      </c>
      <c r="F67" s="8" t="s">
        <v>2773</v>
      </c>
    </row>
    <row r="68">
      <c r="A68" s="8" t="s">
        <v>2903</v>
      </c>
      <c r="B68" s="8">
        <v>67.0</v>
      </c>
      <c r="C68" s="8" t="s">
        <v>2904</v>
      </c>
      <c r="D68" s="8" t="s">
        <v>2763</v>
      </c>
      <c r="E68" s="8" t="s">
        <v>2769</v>
      </c>
      <c r="F68" s="8" t="s">
        <v>2776</v>
      </c>
    </row>
    <row r="69">
      <c r="A69" s="8" t="s">
        <v>2905</v>
      </c>
      <c r="B69" s="8">
        <v>68.0</v>
      </c>
      <c r="C69" s="8" t="s">
        <v>2906</v>
      </c>
      <c r="D69" s="8" t="s">
        <v>2763</v>
      </c>
      <c r="E69" s="8" t="s">
        <v>2769</v>
      </c>
      <c r="F69" s="8" t="s">
        <v>2770</v>
      </c>
    </row>
    <row r="70">
      <c r="A70" s="8" t="s">
        <v>2907</v>
      </c>
      <c r="B70" s="8">
        <v>69.0</v>
      </c>
      <c r="C70" s="8" t="s">
        <v>2908</v>
      </c>
      <c r="D70" s="8" t="s">
        <v>2763</v>
      </c>
      <c r="E70" s="8" t="s">
        <v>2769</v>
      </c>
      <c r="F70" s="8" t="s">
        <v>2773</v>
      </c>
    </row>
    <row r="71">
      <c r="A71" s="8" t="s">
        <v>2909</v>
      </c>
      <c r="B71" s="8">
        <v>70.0</v>
      </c>
      <c r="C71" s="8" t="s">
        <v>2910</v>
      </c>
      <c r="D71" s="8" t="s">
        <v>2763</v>
      </c>
      <c r="E71" s="8" t="s">
        <v>2769</v>
      </c>
      <c r="F71" s="8" t="s">
        <v>2776</v>
      </c>
    </row>
    <row r="72">
      <c r="A72" s="8" t="s">
        <v>2911</v>
      </c>
      <c r="B72" s="8">
        <v>71.0</v>
      </c>
      <c r="C72" s="8" t="s">
        <v>2912</v>
      </c>
      <c r="D72" s="8" t="s">
        <v>2763</v>
      </c>
      <c r="E72" s="8" t="s">
        <v>2769</v>
      </c>
      <c r="F72" s="8" t="s">
        <v>2773</v>
      </c>
    </row>
    <row r="73">
      <c r="A73" s="8" t="s">
        <v>2913</v>
      </c>
      <c r="B73" s="8">
        <v>72.0</v>
      </c>
      <c r="C73" s="8" t="s">
        <v>2914</v>
      </c>
      <c r="D73" s="8" t="s">
        <v>2763</v>
      </c>
      <c r="E73" s="8" t="s">
        <v>2769</v>
      </c>
      <c r="F73" s="8" t="s">
        <v>2776</v>
      </c>
    </row>
    <row r="74">
      <c r="A74" s="8" t="s">
        <v>2915</v>
      </c>
      <c r="B74" s="8">
        <v>73.0</v>
      </c>
      <c r="C74" s="8" t="s">
        <v>2916</v>
      </c>
      <c r="D74" s="8" t="s">
        <v>2763</v>
      </c>
      <c r="E74" s="8" t="s">
        <v>2769</v>
      </c>
      <c r="F74" s="8" t="s">
        <v>2773</v>
      </c>
    </row>
    <row r="75">
      <c r="A75" s="8" t="s">
        <v>2917</v>
      </c>
      <c r="B75" s="8">
        <v>74.0</v>
      </c>
      <c r="C75" s="8" t="s">
        <v>2918</v>
      </c>
      <c r="D75" s="8" t="s">
        <v>2763</v>
      </c>
      <c r="E75" s="8" t="s">
        <v>2769</v>
      </c>
      <c r="F75" s="8" t="s">
        <v>2776</v>
      </c>
    </row>
    <row r="76">
      <c r="A76" s="8" t="s">
        <v>2919</v>
      </c>
      <c r="B76" s="8">
        <v>75.0</v>
      </c>
      <c r="C76" s="8" t="s">
        <v>2920</v>
      </c>
      <c r="D76" s="8" t="s">
        <v>2763</v>
      </c>
      <c r="E76" s="8" t="s">
        <v>2769</v>
      </c>
      <c r="F76" s="8" t="s">
        <v>2770</v>
      </c>
    </row>
    <row r="77">
      <c r="A77" s="8" t="s">
        <v>2921</v>
      </c>
      <c r="B77" s="8">
        <v>76.0</v>
      </c>
      <c r="C77" s="8" t="s">
        <v>2922</v>
      </c>
      <c r="D77" s="8" t="s">
        <v>2763</v>
      </c>
      <c r="E77" s="8" t="s">
        <v>2769</v>
      </c>
      <c r="F77" s="8" t="s">
        <v>2770</v>
      </c>
    </row>
    <row r="78">
      <c r="A78" s="8" t="s">
        <v>2923</v>
      </c>
      <c r="B78" s="8">
        <v>77.0</v>
      </c>
      <c r="C78" s="8" t="s">
        <v>2922</v>
      </c>
      <c r="D78" s="8" t="s">
        <v>2763</v>
      </c>
      <c r="E78" s="8" t="s">
        <v>2769</v>
      </c>
      <c r="F78" s="8" t="s">
        <v>2776</v>
      </c>
    </row>
    <row r="79">
      <c r="A79" s="8" t="s">
        <v>2924</v>
      </c>
      <c r="B79" s="8">
        <v>78.0</v>
      </c>
      <c r="C79" s="8" t="s">
        <v>2925</v>
      </c>
      <c r="D79" s="8" t="s">
        <v>2763</v>
      </c>
      <c r="E79" s="8" t="s">
        <v>2769</v>
      </c>
      <c r="F79" s="8" t="s">
        <v>2926</v>
      </c>
    </row>
    <row r="80">
      <c r="A80" s="8" t="s">
        <v>2927</v>
      </c>
      <c r="B80" s="8">
        <v>79.0</v>
      </c>
      <c r="C80" s="8" t="s">
        <v>2928</v>
      </c>
      <c r="D80" s="8" t="s">
        <v>2763</v>
      </c>
      <c r="E80" s="8" t="s">
        <v>2769</v>
      </c>
      <c r="F80" s="8" t="s">
        <v>2929</v>
      </c>
    </row>
    <row r="81">
      <c r="A81" s="8" t="s">
        <v>2930</v>
      </c>
      <c r="B81" s="8">
        <v>80.0</v>
      </c>
      <c r="C81" s="8" t="s">
        <v>2931</v>
      </c>
      <c r="D81" s="8" t="s">
        <v>2763</v>
      </c>
      <c r="E81" s="8" t="s">
        <v>2769</v>
      </c>
      <c r="F81" s="8" t="s">
        <v>2932</v>
      </c>
    </row>
    <row r="82">
      <c r="A82" s="8" t="s">
        <v>2933</v>
      </c>
      <c r="B82" s="8">
        <v>81.0</v>
      </c>
      <c r="C82" s="8" t="s">
        <v>2931</v>
      </c>
      <c r="D82" s="8" t="s">
        <v>2763</v>
      </c>
      <c r="E82" s="8" t="s">
        <v>2769</v>
      </c>
      <c r="F82" s="8" t="s">
        <v>2932</v>
      </c>
    </row>
    <row r="83">
      <c r="A83" s="8" t="s">
        <v>2934</v>
      </c>
      <c r="B83" s="8">
        <v>82.0</v>
      </c>
      <c r="C83" s="8" t="s">
        <v>2935</v>
      </c>
      <c r="D83" s="8" t="s">
        <v>2763</v>
      </c>
      <c r="E83" s="8" t="s">
        <v>2769</v>
      </c>
      <c r="F83" s="8" t="s">
        <v>2770</v>
      </c>
    </row>
    <row r="84">
      <c r="A84" s="8" t="s">
        <v>2936</v>
      </c>
      <c r="B84" s="8">
        <v>83.0</v>
      </c>
      <c r="C84" s="8" t="s">
        <v>2937</v>
      </c>
      <c r="D84" s="8" t="s">
        <v>2763</v>
      </c>
      <c r="E84" s="8" t="s">
        <v>2789</v>
      </c>
      <c r="F84" s="8" t="s">
        <v>2770</v>
      </c>
    </row>
    <row r="85">
      <c r="A85" s="8" t="s">
        <v>2938</v>
      </c>
      <c r="B85" s="8">
        <v>84.0</v>
      </c>
      <c r="C85" s="8" t="s">
        <v>2939</v>
      </c>
      <c r="D85" s="8" t="s">
        <v>2763</v>
      </c>
      <c r="E85" s="8" t="s">
        <v>2789</v>
      </c>
      <c r="F85" s="8" t="s">
        <v>2770</v>
      </c>
    </row>
    <row r="86">
      <c r="A86" s="8" t="s">
        <v>2940</v>
      </c>
      <c r="B86" s="8">
        <v>85.0</v>
      </c>
      <c r="C86" s="8" t="s">
        <v>2941</v>
      </c>
      <c r="D86" s="8" t="s">
        <v>2763</v>
      </c>
      <c r="E86" s="8" t="s">
        <v>2789</v>
      </c>
      <c r="F86" s="8" t="s">
        <v>2773</v>
      </c>
    </row>
    <row r="87">
      <c r="A87" s="8" t="s">
        <v>2942</v>
      </c>
      <c r="B87" s="8">
        <v>86.0</v>
      </c>
      <c r="C87" s="8" t="s">
        <v>2943</v>
      </c>
      <c r="D87" s="8" t="s">
        <v>2763</v>
      </c>
      <c r="E87" s="8" t="s">
        <v>2789</v>
      </c>
      <c r="F87" s="8" t="s">
        <v>2776</v>
      </c>
    </row>
    <row r="88">
      <c r="A88" s="8" t="s">
        <v>2944</v>
      </c>
      <c r="B88" s="8">
        <v>87.0</v>
      </c>
      <c r="C88" s="8" t="s">
        <v>2945</v>
      </c>
      <c r="D88" s="8" t="s">
        <v>2763</v>
      </c>
      <c r="E88" s="8" t="s">
        <v>2789</v>
      </c>
      <c r="F88" s="8" t="s">
        <v>2773</v>
      </c>
    </row>
    <row r="89">
      <c r="A89" s="8" t="s">
        <v>2946</v>
      </c>
      <c r="B89" s="8">
        <v>88.0</v>
      </c>
      <c r="C89" s="8" t="s">
        <v>2947</v>
      </c>
      <c r="D89" s="8" t="s">
        <v>2763</v>
      </c>
      <c r="E89" s="8" t="s">
        <v>2789</v>
      </c>
      <c r="F89" s="8" t="s">
        <v>2776</v>
      </c>
    </row>
    <row r="90">
      <c r="A90" s="8" t="s">
        <v>2948</v>
      </c>
      <c r="B90" s="8">
        <v>89.0</v>
      </c>
      <c r="C90" s="8" t="s">
        <v>2949</v>
      </c>
      <c r="D90" s="8" t="s">
        <v>2763</v>
      </c>
      <c r="E90" s="8" t="s">
        <v>2789</v>
      </c>
      <c r="F90" s="8" t="s">
        <v>2770</v>
      </c>
    </row>
    <row r="91">
      <c r="A91" s="8" t="s">
        <v>2950</v>
      </c>
      <c r="B91" s="8">
        <v>90.0</v>
      </c>
      <c r="C91" s="8" t="s">
        <v>2951</v>
      </c>
      <c r="D91" s="8" t="s">
        <v>2763</v>
      </c>
      <c r="E91" s="8" t="s">
        <v>2789</v>
      </c>
      <c r="F91" s="8" t="s">
        <v>2773</v>
      </c>
    </row>
    <row r="92">
      <c r="A92" s="8" t="s">
        <v>2952</v>
      </c>
      <c r="B92" s="8">
        <v>91.0</v>
      </c>
      <c r="C92" s="8" t="s">
        <v>2953</v>
      </c>
      <c r="D92" s="8" t="s">
        <v>2763</v>
      </c>
      <c r="E92" s="8" t="s">
        <v>2789</v>
      </c>
      <c r="F92" s="8" t="s">
        <v>2773</v>
      </c>
    </row>
    <row r="93">
      <c r="A93" s="8" t="s">
        <v>2954</v>
      </c>
      <c r="B93" s="8">
        <v>92.0</v>
      </c>
      <c r="C93" s="8" t="s">
        <v>2955</v>
      </c>
      <c r="D93" s="8" t="s">
        <v>2763</v>
      </c>
      <c r="E93" s="8" t="s">
        <v>2789</v>
      </c>
      <c r="F93" s="8" t="s">
        <v>2776</v>
      </c>
    </row>
    <row r="94">
      <c r="A94" s="8" t="s">
        <v>2956</v>
      </c>
      <c r="B94" s="8">
        <v>93.0</v>
      </c>
      <c r="C94" s="8" t="s">
        <v>2957</v>
      </c>
      <c r="D94" s="8" t="s">
        <v>2763</v>
      </c>
      <c r="E94" s="8" t="s">
        <v>2789</v>
      </c>
      <c r="F94" s="8" t="s">
        <v>2773</v>
      </c>
    </row>
    <row r="95">
      <c r="A95" s="8" t="s">
        <v>2958</v>
      </c>
      <c r="B95" s="8">
        <v>94.0</v>
      </c>
      <c r="C95" s="8" t="s">
        <v>2959</v>
      </c>
      <c r="D95" s="8" t="s">
        <v>2763</v>
      </c>
      <c r="E95" s="8" t="s">
        <v>2789</v>
      </c>
      <c r="F95" s="8" t="s">
        <v>2776</v>
      </c>
    </row>
    <row r="96">
      <c r="A96" s="8" t="s">
        <v>2960</v>
      </c>
      <c r="B96" s="8">
        <v>95.0</v>
      </c>
      <c r="C96" s="8" t="s">
        <v>2961</v>
      </c>
      <c r="D96" s="8" t="s">
        <v>2763</v>
      </c>
      <c r="E96" s="8" t="s">
        <v>2789</v>
      </c>
      <c r="F96" s="8" t="s">
        <v>2770</v>
      </c>
    </row>
    <row r="97">
      <c r="A97" s="8" t="s">
        <v>2962</v>
      </c>
      <c r="B97" s="8">
        <v>96.0</v>
      </c>
      <c r="C97" s="8" t="s">
        <v>2963</v>
      </c>
      <c r="D97" s="8" t="s">
        <v>2763</v>
      </c>
      <c r="E97" s="8" t="s">
        <v>2789</v>
      </c>
      <c r="F97" s="8" t="s">
        <v>2773</v>
      </c>
    </row>
    <row r="98">
      <c r="A98" s="8" t="s">
        <v>2964</v>
      </c>
      <c r="B98" s="8">
        <v>97.0</v>
      </c>
      <c r="C98" s="8" t="s">
        <v>2965</v>
      </c>
      <c r="D98" s="8" t="s">
        <v>2763</v>
      </c>
      <c r="E98" s="8" t="s">
        <v>2789</v>
      </c>
      <c r="F98" s="8" t="s">
        <v>2776</v>
      </c>
    </row>
    <row r="99">
      <c r="A99" s="8" t="s">
        <v>2966</v>
      </c>
      <c r="B99" s="8">
        <v>98.0</v>
      </c>
      <c r="C99" s="8" t="s">
        <v>2967</v>
      </c>
      <c r="D99" s="8" t="s">
        <v>2763</v>
      </c>
      <c r="E99" s="8" t="s">
        <v>2789</v>
      </c>
      <c r="F99" s="8" t="s">
        <v>2770</v>
      </c>
    </row>
    <row r="100">
      <c r="A100" s="8" t="s">
        <v>2968</v>
      </c>
      <c r="B100" s="8">
        <v>99.0</v>
      </c>
      <c r="C100" s="8" t="s">
        <v>2969</v>
      </c>
      <c r="D100" s="8" t="s">
        <v>2763</v>
      </c>
      <c r="E100" s="8" t="s">
        <v>2789</v>
      </c>
      <c r="F100" s="8" t="s">
        <v>2770</v>
      </c>
    </row>
    <row r="101">
      <c r="A101" s="8" t="s">
        <v>2970</v>
      </c>
      <c r="B101" s="8">
        <v>100.0</v>
      </c>
      <c r="C101" s="8" t="s">
        <v>2971</v>
      </c>
      <c r="D101" s="8" t="s">
        <v>2763</v>
      </c>
      <c r="E101" s="8" t="s">
        <v>2789</v>
      </c>
      <c r="F101" s="8" t="s">
        <v>2770</v>
      </c>
    </row>
    <row r="102">
      <c r="A102" s="8" t="s">
        <v>2972</v>
      </c>
      <c r="B102" s="8">
        <v>101.0</v>
      </c>
      <c r="C102" s="8" t="s">
        <v>2973</v>
      </c>
      <c r="D102" s="8" t="s">
        <v>2763</v>
      </c>
      <c r="E102" s="8" t="s">
        <v>2789</v>
      </c>
      <c r="F102" s="8" t="s">
        <v>2773</v>
      </c>
    </row>
    <row r="103">
      <c r="A103" s="8" t="s">
        <v>2974</v>
      </c>
      <c r="B103" s="8">
        <v>102.0</v>
      </c>
      <c r="C103" s="8" t="s">
        <v>2975</v>
      </c>
      <c r="D103" s="8" t="s">
        <v>2763</v>
      </c>
      <c r="E103" s="8" t="s">
        <v>2789</v>
      </c>
      <c r="F103" s="8" t="s">
        <v>2776</v>
      </c>
    </row>
    <row r="104">
      <c r="A104" s="8" t="s">
        <v>2976</v>
      </c>
      <c r="B104" s="8">
        <v>103.0</v>
      </c>
      <c r="C104" s="8" t="s">
        <v>2977</v>
      </c>
      <c r="D104" s="8" t="s">
        <v>2763</v>
      </c>
      <c r="E104" s="8" t="s">
        <v>2789</v>
      </c>
      <c r="F104" s="8" t="s">
        <v>2770</v>
      </c>
    </row>
    <row r="105">
      <c r="A105" s="8" t="s">
        <v>2978</v>
      </c>
      <c r="B105" s="8">
        <v>104.0</v>
      </c>
      <c r="C105" s="8" t="s">
        <v>2979</v>
      </c>
      <c r="D105" s="8" t="s">
        <v>2763</v>
      </c>
      <c r="E105" s="8" t="s">
        <v>2789</v>
      </c>
      <c r="F105" s="8" t="s">
        <v>2773</v>
      </c>
    </row>
    <row r="106">
      <c r="A106" s="8" t="s">
        <v>2980</v>
      </c>
      <c r="B106" s="8">
        <v>105.0</v>
      </c>
      <c r="C106" s="8" t="s">
        <v>2981</v>
      </c>
      <c r="D106" s="8" t="s">
        <v>2763</v>
      </c>
      <c r="E106" s="8" t="s">
        <v>2789</v>
      </c>
      <c r="F106" s="8" t="s">
        <v>2776</v>
      </c>
    </row>
    <row r="107">
      <c r="A107" s="8" t="s">
        <v>2982</v>
      </c>
      <c r="B107" s="8">
        <v>106.0</v>
      </c>
      <c r="C107" s="8" t="s">
        <v>2983</v>
      </c>
      <c r="D107" s="8" t="s">
        <v>2763</v>
      </c>
      <c r="E107" s="8" t="s">
        <v>2789</v>
      </c>
      <c r="F107" s="8" t="s">
        <v>2773</v>
      </c>
    </row>
    <row r="108">
      <c r="A108" s="8" t="s">
        <v>2984</v>
      </c>
      <c r="B108" s="8">
        <v>107.0</v>
      </c>
      <c r="C108" s="8" t="s">
        <v>2985</v>
      </c>
      <c r="D108" s="8" t="s">
        <v>2763</v>
      </c>
      <c r="E108" s="8" t="s">
        <v>2789</v>
      </c>
      <c r="F108" s="8" t="s">
        <v>2776</v>
      </c>
    </row>
    <row r="109">
      <c r="A109" s="8" t="s">
        <v>2986</v>
      </c>
      <c r="B109" s="8">
        <v>108.0</v>
      </c>
      <c r="C109" s="8" t="s">
        <v>2987</v>
      </c>
      <c r="D109" s="8" t="s">
        <v>2763</v>
      </c>
      <c r="E109" s="8" t="s">
        <v>2789</v>
      </c>
      <c r="F109" s="8" t="s">
        <v>2770</v>
      </c>
    </row>
    <row r="110">
      <c r="A110" s="8" t="s">
        <v>2988</v>
      </c>
      <c r="B110" s="8">
        <v>109.0</v>
      </c>
      <c r="C110" s="8" t="s">
        <v>2989</v>
      </c>
      <c r="D110" s="8" t="s">
        <v>2763</v>
      </c>
      <c r="E110" s="8" t="s">
        <v>2789</v>
      </c>
      <c r="F110" s="8" t="s">
        <v>2776</v>
      </c>
    </row>
    <row r="111">
      <c r="A111" s="8" t="s">
        <v>2990</v>
      </c>
      <c r="B111" s="8">
        <v>110.0</v>
      </c>
      <c r="C111" s="8" t="s">
        <v>2991</v>
      </c>
      <c r="D111" s="8" t="s">
        <v>2763</v>
      </c>
      <c r="E111" s="8" t="s">
        <v>2789</v>
      </c>
      <c r="F111" s="8" t="s">
        <v>2770</v>
      </c>
    </row>
    <row r="112">
      <c r="A112" s="8" t="s">
        <v>2992</v>
      </c>
      <c r="B112" s="8">
        <v>111.0</v>
      </c>
      <c r="C112" s="8" t="s">
        <v>2993</v>
      </c>
      <c r="D112" s="8" t="s">
        <v>2763</v>
      </c>
      <c r="E112" s="8" t="s">
        <v>2789</v>
      </c>
      <c r="F112" s="8" t="s">
        <v>2776</v>
      </c>
    </row>
    <row r="113">
      <c r="A113" s="8" t="s">
        <v>2994</v>
      </c>
      <c r="B113" s="8">
        <v>112.0</v>
      </c>
      <c r="C113" s="8" t="s">
        <v>2995</v>
      </c>
      <c r="D113" s="8" t="s">
        <v>2763</v>
      </c>
      <c r="E113" s="8" t="s">
        <v>2996</v>
      </c>
      <c r="F113" s="8" t="s">
        <v>2773</v>
      </c>
    </row>
    <row r="114">
      <c r="A114" s="8" t="s">
        <v>2997</v>
      </c>
      <c r="B114" s="8">
        <v>113.0</v>
      </c>
      <c r="C114" s="8" t="s">
        <v>2998</v>
      </c>
      <c r="D114" s="8" t="s">
        <v>2763</v>
      </c>
      <c r="E114" s="8" t="s">
        <v>2996</v>
      </c>
      <c r="F114" s="8" t="s">
        <v>2776</v>
      </c>
    </row>
    <row r="115">
      <c r="A115" s="8" t="s">
        <v>2999</v>
      </c>
      <c r="B115" s="8">
        <v>114.0</v>
      </c>
      <c r="C115" s="8" t="s">
        <v>3000</v>
      </c>
      <c r="D115" s="8" t="s">
        <v>2763</v>
      </c>
      <c r="E115" s="8" t="s">
        <v>2789</v>
      </c>
      <c r="F115" s="8" t="s">
        <v>2773</v>
      </c>
    </row>
    <row r="116">
      <c r="A116" s="8" t="s">
        <v>3001</v>
      </c>
      <c r="B116" s="8">
        <v>115.0</v>
      </c>
      <c r="C116" s="8" t="s">
        <v>3002</v>
      </c>
      <c r="D116" s="8" t="s">
        <v>2763</v>
      </c>
      <c r="E116" s="8" t="s">
        <v>2789</v>
      </c>
      <c r="F116" s="8" t="s">
        <v>2776</v>
      </c>
    </row>
    <row r="117">
      <c r="A117" s="8" t="s">
        <v>3003</v>
      </c>
      <c r="B117" s="8">
        <v>116.0</v>
      </c>
      <c r="C117" s="8" t="s">
        <v>3004</v>
      </c>
      <c r="D117" s="8" t="s">
        <v>2763</v>
      </c>
      <c r="E117" s="8" t="s">
        <v>2789</v>
      </c>
      <c r="F117" s="8" t="s">
        <v>2770</v>
      </c>
    </row>
    <row r="118">
      <c r="A118" s="8" t="s">
        <v>3005</v>
      </c>
      <c r="B118" s="8">
        <v>117.0</v>
      </c>
      <c r="C118" s="8" t="s">
        <v>3006</v>
      </c>
      <c r="D118" s="8" t="s">
        <v>2763</v>
      </c>
      <c r="E118" s="8" t="s">
        <v>2789</v>
      </c>
      <c r="F118" s="8" t="s">
        <v>2773</v>
      </c>
    </row>
    <row r="119">
      <c r="A119" s="8" t="s">
        <v>3007</v>
      </c>
      <c r="B119" s="8">
        <v>118.0</v>
      </c>
      <c r="C119" s="8" t="s">
        <v>3008</v>
      </c>
      <c r="D119" s="8" t="s">
        <v>2763</v>
      </c>
      <c r="E119" s="8" t="s">
        <v>2789</v>
      </c>
      <c r="F119" s="8" t="s">
        <v>2776</v>
      </c>
    </row>
    <row r="120">
      <c r="A120" s="8" t="s">
        <v>3009</v>
      </c>
      <c r="B120" s="8">
        <v>119.0</v>
      </c>
      <c r="C120" s="8" t="s">
        <v>3010</v>
      </c>
      <c r="D120" s="8" t="s">
        <v>2763</v>
      </c>
      <c r="E120" s="8" t="s">
        <v>2789</v>
      </c>
      <c r="F120" s="8" t="s">
        <v>2770</v>
      </c>
    </row>
    <row r="121">
      <c r="A121" s="8" t="s">
        <v>3011</v>
      </c>
      <c r="B121" s="8">
        <v>120.0</v>
      </c>
      <c r="C121" s="8" t="s">
        <v>3012</v>
      </c>
      <c r="D121" s="8" t="s">
        <v>2763</v>
      </c>
      <c r="E121" s="8" t="s">
        <v>2789</v>
      </c>
      <c r="F121" s="8" t="s">
        <v>2773</v>
      </c>
    </row>
    <row r="122">
      <c r="A122" s="8" t="s">
        <v>3013</v>
      </c>
      <c r="B122" s="8">
        <v>121.0</v>
      </c>
      <c r="C122" s="8" t="s">
        <v>3014</v>
      </c>
      <c r="D122" s="8" t="s">
        <v>2763</v>
      </c>
      <c r="E122" s="8" t="s">
        <v>2789</v>
      </c>
      <c r="F122" s="8" t="s">
        <v>2776</v>
      </c>
    </row>
    <row r="123">
      <c r="A123" s="8" t="s">
        <v>3015</v>
      </c>
      <c r="B123" s="8">
        <v>122.0</v>
      </c>
      <c r="C123" s="8" t="s">
        <v>3016</v>
      </c>
      <c r="D123" s="8" t="s">
        <v>2763</v>
      </c>
      <c r="E123" s="8" t="s">
        <v>2789</v>
      </c>
      <c r="F123" s="8" t="s">
        <v>2770</v>
      </c>
    </row>
    <row r="124">
      <c r="A124" s="8" t="s">
        <v>3017</v>
      </c>
      <c r="B124" s="8">
        <v>123.0</v>
      </c>
      <c r="C124" s="8" t="s">
        <v>3018</v>
      </c>
      <c r="D124" s="8" t="s">
        <v>2763</v>
      </c>
      <c r="E124" s="8" t="s">
        <v>2789</v>
      </c>
      <c r="F124" s="8" t="s">
        <v>2773</v>
      </c>
    </row>
    <row r="125">
      <c r="A125" s="8" t="s">
        <v>3019</v>
      </c>
      <c r="B125" s="8">
        <v>124.0</v>
      </c>
      <c r="C125" s="8" t="s">
        <v>3020</v>
      </c>
      <c r="D125" s="8" t="s">
        <v>2763</v>
      </c>
      <c r="E125" s="8" t="s">
        <v>2789</v>
      </c>
      <c r="F125" s="8" t="s">
        <v>2776</v>
      </c>
    </row>
    <row r="126">
      <c r="A126" s="8" t="s">
        <v>3021</v>
      </c>
      <c r="C126" s="8" t="s">
        <v>3022</v>
      </c>
      <c r="D126" s="8" t="s">
        <v>2763</v>
      </c>
      <c r="E126" s="8" t="s">
        <v>2789</v>
      </c>
      <c r="F126" s="8" t="s">
        <v>2770</v>
      </c>
    </row>
    <row r="127">
      <c r="A127" s="8" t="s">
        <v>3023</v>
      </c>
      <c r="C127" s="8" t="s">
        <v>3024</v>
      </c>
      <c r="D127" s="8" t="s">
        <v>2763</v>
      </c>
      <c r="E127" s="8" t="s">
        <v>2789</v>
      </c>
      <c r="F127" s="8" t="s">
        <v>2773</v>
      </c>
    </row>
    <row r="128">
      <c r="A128" s="8" t="s">
        <v>3025</v>
      </c>
      <c r="C128" s="8" t="s">
        <v>3026</v>
      </c>
      <c r="D128" s="8" t="s">
        <v>2763</v>
      </c>
      <c r="E128" s="8" t="s">
        <v>2789</v>
      </c>
      <c r="F128" s="8" t="s">
        <v>2776</v>
      </c>
    </row>
    <row r="129">
      <c r="A129" s="8" t="s">
        <v>3027</v>
      </c>
      <c r="C129" s="8" t="s">
        <v>3028</v>
      </c>
      <c r="D129" s="8" t="s">
        <v>2763</v>
      </c>
      <c r="E129" s="8" t="s">
        <v>2789</v>
      </c>
      <c r="F129" s="8" t="s">
        <v>2770</v>
      </c>
    </row>
    <row r="130">
      <c r="A130" s="8" t="s">
        <v>3029</v>
      </c>
      <c r="C130" s="8" t="s">
        <v>3030</v>
      </c>
      <c r="D130" s="8" t="s">
        <v>2763</v>
      </c>
      <c r="E130" s="8" t="s">
        <v>2789</v>
      </c>
      <c r="F130" s="8" t="s">
        <v>2773</v>
      </c>
    </row>
    <row r="131">
      <c r="A131" s="8" t="s">
        <v>3031</v>
      </c>
      <c r="C131" s="8" t="s">
        <v>3032</v>
      </c>
      <c r="D131" s="8" t="s">
        <v>2763</v>
      </c>
      <c r="E131" s="8" t="s">
        <v>2789</v>
      </c>
      <c r="F131" s="8" t="s">
        <v>2776</v>
      </c>
    </row>
    <row r="132">
      <c r="A132" s="8" t="s">
        <v>3033</v>
      </c>
      <c r="C132" s="8" t="s">
        <v>3034</v>
      </c>
      <c r="D132" s="8" t="s">
        <v>2763</v>
      </c>
      <c r="E132" s="8" t="s">
        <v>2789</v>
      </c>
      <c r="F132" s="8" t="s">
        <v>2770</v>
      </c>
    </row>
    <row r="133">
      <c r="A133" s="8" t="s">
        <v>3035</v>
      </c>
      <c r="C133" s="8" t="s">
        <v>3036</v>
      </c>
      <c r="D133" s="8" t="s">
        <v>2763</v>
      </c>
      <c r="E133" s="8" t="s">
        <v>2789</v>
      </c>
      <c r="F133" s="8" t="s">
        <v>2773</v>
      </c>
    </row>
    <row r="134">
      <c r="A134" s="8" t="s">
        <v>3037</v>
      </c>
      <c r="C134" s="8" t="s">
        <v>3038</v>
      </c>
      <c r="D134" s="8" t="s">
        <v>2763</v>
      </c>
      <c r="E134" s="8" t="s">
        <v>2789</v>
      </c>
      <c r="F134" s="8" t="s">
        <v>2776</v>
      </c>
    </row>
    <row r="135">
      <c r="A135" s="8" t="s">
        <v>3039</v>
      </c>
      <c r="C135" s="8" t="s">
        <v>3040</v>
      </c>
      <c r="D135" s="8" t="s">
        <v>2763</v>
      </c>
      <c r="E135" s="8" t="s">
        <v>2789</v>
      </c>
      <c r="F135" s="8" t="s">
        <v>2770</v>
      </c>
    </row>
    <row r="136">
      <c r="A136" s="8" t="s">
        <v>3041</v>
      </c>
      <c r="C136" s="8" t="s">
        <v>3042</v>
      </c>
      <c r="D136" s="8" t="s">
        <v>2763</v>
      </c>
      <c r="E136" s="8" t="s">
        <v>2789</v>
      </c>
      <c r="F136" s="8" t="s">
        <v>2773</v>
      </c>
    </row>
    <row r="137">
      <c r="A137" s="8" t="s">
        <v>3043</v>
      </c>
      <c r="C137" s="8" t="s">
        <v>3044</v>
      </c>
      <c r="D137" s="8" t="s">
        <v>2763</v>
      </c>
      <c r="E137" s="8" t="s">
        <v>2789</v>
      </c>
      <c r="F137" s="8" t="s">
        <v>2776</v>
      </c>
    </row>
    <row r="138">
      <c r="A138" s="8" t="s">
        <v>3045</v>
      </c>
      <c r="C138" s="8" t="s">
        <v>3046</v>
      </c>
      <c r="D138" s="8" t="s">
        <v>2763</v>
      </c>
      <c r="E138" s="8" t="s">
        <v>2789</v>
      </c>
      <c r="F138" s="8" t="s">
        <v>2770</v>
      </c>
    </row>
    <row r="139">
      <c r="A139" s="8" t="s">
        <v>3047</v>
      </c>
      <c r="C139" s="8" t="s">
        <v>3048</v>
      </c>
      <c r="D139" s="8" t="s">
        <v>2763</v>
      </c>
      <c r="E139" s="8" t="s">
        <v>2789</v>
      </c>
      <c r="F139" s="8" t="s">
        <v>2773</v>
      </c>
    </row>
    <row r="140">
      <c r="A140" s="8" t="s">
        <v>3049</v>
      </c>
      <c r="C140" s="8" t="s">
        <v>3050</v>
      </c>
      <c r="D140" s="8" t="s">
        <v>2763</v>
      </c>
      <c r="E140" s="8" t="s">
        <v>2789</v>
      </c>
      <c r="F140" s="8" t="s">
        <v>2776</v>
      </c>
    </row>
    <row r="141">
      <c r="A141" s="8" t="s">
        <v>3051</v>
      </c>
      <c r="C141" s="8" t="s">
        <v>3052</v>
      </c>
      <c r="D141" s="8" t="s">
        <v>2763</v>
      </c>
      <c r="E141" s="8" t="s">
        <v>2789</v>
      </c>
      <c r="F141" s="8" t="s">
        <v>2770</v>
      </c>
    </row>
    <row r="142">
      <c r="A142" s="8" t="s">
        <v>3053</v>
      </c>
      <c r="C142" s="8" t="s">
        <v>3054</v>
      </c>
      <c r="D142" s="8" t="s">
        <v>2763</v>
      </c>
      <c r="E142" s="8" t="s">
        <v>2789</v>
      </c>
      <c r="F142" s="8" t="s">
        <v>2776</v>
      </c>
    </row>
    <row r="143">
      <c r="A143" s="8" t="s">
        <v>3055</v>
      </c>
      <c r="C143" s="8" t="s">
        <v>3056</v>
      </c>
      <c r="D143" s="8" t="s">
        <v>2763</v>
      </c>
      <c r="E143" s="8" t="s">
        <v>2789</v>
      </c>
      <c r="F143" s="8" t="s">
        <v>2773</v>
      </c>
    </row>
    <row r="144">
      <c r="A144" s="8" t="s">
        <v>3057</v>
      </c>
      <c r="C144" s="8" t="s">
        <v>3058</v>
      </c>
      <c r="D144" s="8" t="s">
        <v>2763</v>
      </c>
      <c r="E144" s="8" t="s">
        <v>2789</v>
      </c>
      <c r="F144" s="8" t="s">
        <v>2776</v>
      </c>
    </row>
    <row r="145">
      <c r="A145" s="8" t="s">
        <v>3059</v>
      </c>
      <c r="C145" s="8" t="s">
        <v>3060</v>
      </c>
      <c r="D145" s="8" t="s">
        <v>2763</v>
      </c>
      <c r="E145" s="8" t="s">
        <v>2789</v>
      </c>
      <c r="F145" s="8" t="s">
        <v>2770</v>
      </c>
    </row>
    <row r="146">
      <c r="A146" s="8" t="s">
        <v>3061</v>
      </c>
      <c r="C146" s="8" t="s">
        <v>3062</v>
      </c>
      <c r="D146" s="8" t="s">
        <v>2763</v>
      </c>
      <c r="E146" s="8" t="s">
        <v>2789</v>
      </c>
      <c r="F146" s="8" t="s">
        <v>2773</v>
      </c>
    </row>
    <row r="147">
      <c r="A147" s="8" t="s">
        <v>3063</v>
      </c>
      <c r="C147" s="8" t="s">
        <v>3064</v>
      </c>
      <c r="D147" s="8" t="s">
        <v>2763</v>
      </c>
      <c r="E147" s="8" t="s">
        <v>2789</v>
      </c>
      <c r="F147" s="8" t="s">
        <v>2776</v>
      </c>
    </row>
    <row r="148">
      <c r="A148" s="8" t="s">
        <v>3065</v>
      </c>
      <c r="C148" s="8" t="s">
        <v>3066</v>
      </c>
      <c r="D148" s="8" t="s">
        <v>2763</v>
      </c>
      <c r="E148" s="8" t="s">
        <v>2789</v>
      </c>
      <c r="F148" s="8" t="s">
        <v>2770</v>
      </c>
    </row>
    <row r="149">
      <c r="A149" s="8" t="s">
        <v>3067</v>
      </c>
      <c r="C149" s="8" t="s">
        <v>3068</v>
      </c>
      <c r="D149" s="8" t="s">
        <v>2763</v>
      </c>
      <c r="E149" s="8" t="s">
        <v>2769</v>
      </c>
      <c r="F149" s="8" t="s">
        <v>2773</v>
      </c>
    </row>
    <row r="150">
      <c r="A150" s="8" t="s">
        <v>3069</v>
      </c>
      <c r="C150" s="8" t="s">
        <v>3070</v>
      </c>
      <c r="D150" s="8" t="s">
        <v>2763</v>
      </c>
      <c r="E150" s="8" t="s">
        <v>2769</v>
      </c>
      <c r="F150" s="8" t="s">
        <v>2776</v>
      </c>
    </row>
    <row r="151">
      <c r="A151" s="8" t="s">
        <v>3071</v>
      </c>
      <c r="C151" s="8" t="s">
        <v>3072</v>
      </c>
      <c r="D151" s="8" t="s">
        <v>2763</v>
      </c>
      <c r="E151" s="8" t="s">
        <v>2769</v>
      </c>
      <c r="F151" s="8" t="s">
        <v>2770</v>
      </c>
    </row>
    <row r="152">
      <c r="A152" s="8" t="s">
        <v>3073</v>
      </c>
      <c r="C152" s="8" t="s">
        <v>3074</v>
      </c>
      <c r="D152" s="8" t="s">
        <v>2763</v>
      </c>
      <c r="E152" s="8" t="s">
        <v>2789</v>
      </c>
      <c r="F152" s="8" t="s">
        <v>2773</v>
      </c>
    </row>
    <row r="153">
      <c r="A153" s="8" t="s">
        <v>3075</v>
      </c>
      <c r="C153" s="8" t="s">
        <v>3076</v>
      </c>
      <c r="D153" s="8" t="s">
        <v>2763</v>
      </c>
      <c r="E153" s="8" t="s">
        <v>2789</v>
      </c>
      <c r="F153" s="8" t="s">
        <v>2776</v>
      </c>
    </row>
    <row r="154">
      <c r="A154" s="8" t="s">
        <v>3077</v>
      </c>
      <c r="C154" s="8" t="s">
        <v>3078</v>
      </c>
      <c r="D154" s="8" t="s">
        <v>2763</v>
      </c>
      <c r="E154" s="8" t="s">
        <v>2789</v>
      </c>
      <c r="F154" s="8" t="s">
        <v>2770</v>
      </c>
    </row>
    <row r="155">
      <c r="A155" s="8" t="s">
        <v>3079</v>
      </c>
      <c r="C155" s="8" t="s">
        <v>3080</v>
      </c>
      <c r="D155" s="8" t="s">
        <v>2763</v>
      </c>
      <c r="E155" s="8" t="s">
        <v>2789</v>
      </c>
      <c r="F155" s="8" t="s">
        <v>2773</v>
      </c>
    </row>
    <row r="156">
      <c r="A156" s="8" t="s">
        <v>3081</v>
      </c>
      <c r="C156" s="8" t="s">
        <v>3082</v>
      </c>
      <c r="D156" s="8" t="s">
        <v>2763</v>
      </c>
      <c r="E156" s="8" t="s">
        <v>2789</v>
      </c>
      <c r="F156" s="8" t="s">
        <v>2773</v>
      </c>
    </row>
    <row r="157">
      <c r="A157" s="8" t="s">
        <v>3083</v>
      </c>
      <c r="C157" s="8" t="s">
        <v>3084</v>
      </c>
      <c r="D157" s="8" t="s">
        <v>2763</v>
      </c>
      <c r="E157" s="8" t="s">
        <v>2789</v>
      </c>
      <c r="F157" s="8" t="s">
        <v>2776</v>
      </c>
    </row>
    <row r="158">
      <c r="A158" s="8" t="s">
        <v>3085</v>
      </c>
      <c r="C158" s="8" t="s">
        <v>3086</v>
      </c>
      <c r="D158" s="8" t="s">
        <v>2763</v>
      </c>
      <c r="E158" s="8" t="s">
        <v>2789</v>
      </c>
      <c r="F158" s="8" t="s">
        <v>2770</v>
      </c>
    </row>
    <row r="159">
      <c r="A159" s="8" t="s">
        <v>3087</v>
      </c>
      <c r="C159" s="8" t="s">
        <v>3088</v>
      </c>
      <c r="D159" s="8" t="s">
        <v>2763</v>
      </c>
      <c r="E159" s="8" t="s">
        <v>2789</v>
      </c>
      <c r="F159" s="8" t="s">
        <v>2773</v>
      </c>
    </row>
    <row r="160">
      <c r="A160" s="8" t="s">
        <v>3089</v>
      </c>
      <c r="C160" s="8" t="s">
        <v>3090</v>
      </c>
      <c r="D160" s="8" t="s">
        <v>2763</v>
      </c>
      <c r="E160" s="8" t="s">
        <v>2789</v>
      </c>
      <c r="F160" s="8" t="s">
        <v>2776</v>
      </c>
    </row>
    <row r="161">
      <c r="A161" s="8" t="s">
        <v>3091</v>
      </c>
      <c r="C161" s="8" t="s">
        <v>3092</v>
      </c>
      <c r="D161" s="8" t="s">
        <v>2763</v>
      </c>
      <c r="E161" s="8" t="s">
        <v>2789</v>
      </c>
      <c r="F161" s="8" t="s">
        <v>2770</v>
      </c>
    </row>
    <row r="162">
      <c r="A162" s="8" t="s">
        <v>3093</v>
      </c>
      <c r="C162" s="8" t="s">
        <v>3094</v>
      </c>
      <c r="D162" s="8" t="s">
        <v>2763</v>
      </c>
      <c r="E162" s="8" t="s">
        <v>2789</v>
      </c>
      <c r="F162" s="8" t="s">
        <v>2773</v>
      </c>
    </row>
    <row r="163">
      <c r="A163" s="8" t="s">
        <v>3095</v>
      </c>
      <c r="C163" s="8" t="s">
        <v>3096</v>
      </c>
      <c r="D163" s="8" t="s">
        <v>2763</v>
      </c>
      <c r="E163" s="8" t="s">
        <v>2789</v>
      </c>
      <c r="F163" s="8" t="s">
        <v>2776</v>
      </c>
    </row>
    <row r="164">
      <c r="A164" s="8" t="s">
        <v>3097</v>
      </c>
      <c r="C164" s="8" t="s">
        <v>3098</v>
      </c>
      <c r="D164" s="8" t="s">
        <v>2763</v>
      </c>
      <c r="E164" s="8" t="s">
        <v>2789</v>
      </c>
      <c r="F164" s="8" t="s">
        <v>2770</v>
      </c>
    </row>
    <row r="165">
      <c r="A165" s="8" t="s">
        <v>3099</v>
      </c>
      <c r="C165" s="8" t="s">
        <v>3100</v>
      </c>
      <c r="D165" s="8" t="s">
        <v>2763</v>
      </c>
      <c r="E165" s="8" t="s">
        <v>2789</v>
      </c>
      <c r="F165" s="8" t="s">
        <v>2770</v>
      </c>
    </row>
    <row r="166">
      <c r="A166" s="8" t="s">
        <v>3101</v>
      </c>
      <c r="C166" s="8" t="s">
        <v>3102</v>
      </c>
      <c r="D166" s="8" t="s">
        <v>2763</v>
      </c>
      <c r="E166" s="8" t="s">
        <v>2789</v>
      </c>
      <c r="F166" s="8" t="s">
        <v>2770</v>
      </c>
    </row>
    <row r="167">
      <c r="A167" s="8" t="s">
        <v>3103</v>
      </c>
      <c r="C167" s="8" t="s">
        <v>3104</v>
      </c>
      <c r="D167" s="8" t="s">
        <v>2763</v>
      </c>
      <c r="E167" s="8" t="s">
        <v>2789</v>
      </c>
      <c r="F167" s="8" t="s">
        <v>2773</v>
      </c>
    </row>
    <row r="168">
      <c r="A168" s="8" t="s">
        <v>3105</v>
      </c>
      <c r="C168" s="8" t="s">
        <v>3106</v>
      </c>
      <c r="D168" s="8" t="s">
        <v>2763</v>
      </c>
      <c r="E168" s="8" t="s">
        <v>2789</v>
      </c>
      <c r="F168" s="8" t="s">
        <v>2776</v>
      </c>
    </row>
    <row r="169">
      <c r="A169" s="8" t="s">
        <v>3107</v>
      </c>
      <c r="C169" s="8" t="s">
        <v>3108</v>
      </c>
      <c r="D169" s="8" t="s">
        <v>2763</v>
      </c>
      <c r="E169" s="8" t="s">
        <v>2789</v>
      </c>
      <c r="F169" s="8" t="s">
        <v>2770</v>
      </c>
    </row>
    <row r="170">
      <c r="A170" s="8" t="s">
        <v>3109</v>
      </c>
      <c r="C170" s="8" t="s">
        <v>3110</v>
      </c>
      <c r="D170" s="8" t="s">
        <v>2763</v>
      </c>
      <c r="E170" s="8" t="s">
        <v>2789</v>
      </c>
      <c r="F170" s="8" t="s">
        <v>2770</v>
      </c>
    </row>
    <row r="171">
      <c r="A171" s="8" t="s">
        <v>3111</v>
      </c>
      <c r="C171" s="8" t="s">
        <v>3112</v>
      </c>
      <c r="D171" s="8" t="s">
        <v>2763</v>
      </c>
      <c r="E171" s="8" t="s">
        <v>2789</v>
      </c>
      <c r="F171" s="8" t="s">
        <v>2770</v>
      </c>
    </row>
    <row r="172">
      <c r="A172" s="8" t="s">
        <v>3113</v>
      </c>
      <c r="C172" s="8" t="s">
        <v>3114</v>
      </c>
      <c r="D172" s="8" t="s">
        <v>2763</v>
      </c>
      <c r="E172" s="8" t="s">
        <v>2789</v>
      </c>
      <c r="F172" s="8" t="s">
        <v>2770</v>
      </c>
    </row>
    <row r="173">
      <c r="A173" s="8" t="s">
        <v>3115</v>
      </c>
      <c r="C173" s="8" t="s">
        <v>3116</v>
      </c>
      <c r="D173" s="8" t="s">
        <v>2763</v>
      </c>
      <c r="E173" s="8" t="s">
        <v>2789</v>
      </c>
      <c r="F173" s="8" t="s">
        <v>2773</v>
      </c>
    </row>
    <row r="174">
      <c r="A174" s="8" t="s">
        <v>3117</v>
      </c>
      <c r="C174" s="8" t="s">
        <v>3118</v>
      </c>
      <c r="D174" s="8" t="s">
        <v>2763</v>
      </c>
      <c r="E174" s="8" t="s">
        <v>2789</v>
      </c>
      <c r="F174" s="8" t="s">
        <v>2776</v>
      </c>
    </row>
    <row r="175">
      <c r="A175" s="8" t="s">
        <v>3119</v>
      </c>
      <c r="C175" s="8" t="s">
        <v>3120</v>
      </c>
      <c r="D175" s="8" t="s">
        <v>2763</v>
      </c>
      <c r="E175" s="8" t="s">
        <v>2789</v>
      </c>
      <c r="F175" s="8" t="s">
        <v>2773</v>
      </c>
    </row>
    <row r="176">
      <c r="A176" s="8" t="s">
        <v>3121</v>
      </c>
      <c r="C176" s="8" t="s">
        <v>3122</v>
      </c>
      <c r="D176" s="8" t="s">
        <v>2763</v>
      </c>
      <c r="E176" s="8" t="s">
        <v>2789</v>
      </c>
      <c r="F176" s="8" t="s">
        <v>2776</v>
      </c>
    </row>
    <row r="177">
      <c r="A177" s="8" t="s">
        <v>3123</v>
      </c>
      <c r="C177" s="8" t="s">
        <v>3124</v>
      </c>
      <c r="D177" s="8" t="s">
        <v>2763</v>
      </c>
      <c r="E177" s="8" t="s">
        <v>2789</v>
      </c>
      <c r="F177" s="8" t="s">
        <v>2770</v>
      </c>
    </row>
    <row r="178">
      <c r="A178" s="8" t="s">
        <v>3125</v>
      </c>
      <c r="C178" s="8" t="s">
        <v>3126</v>
      </c>
      <c r="D178" s="8" t="s">
        <v>2763</v>
      </c>
      <c r="E178" s="8" t="s">
        <v>2789</v>
      </c>
      <c r="F178" s="8" t="s">
        <v>2770</v>
      </c>
    </row>
    <row r="179">
      <c r="A179" s="8" t="s">
        <v>3127</v>
      </c>
      <c r="C179" s="8" t="s">
        <v>3128</v>
      </c>
      <c r="D179" s="8" t="s">
        <v>2763</v>
      </c>
      <c r="E179" s="8" t="s">
        <v>2789</v>
      </c>
      <c r="F179" s="8" t="s">
        <v>2773</v>
      </c>
    </row>
    <row r="180">
      <c r="A180" s="8" t="s">
        <v>3129</v>
      </c>
      <c r="C180" s="8" t="s">
        <v>3130</v>
      </c>
      <c r="D180" s="8" t="s">
        <v>2763</v>
      </c>
      <c r="E180" s="8" t="s">
        <v>2789</v>
      </c>
      <c r="F180" s="8" t="s">
        <v>2776</v>
      </c>
    </row>
    <row r="181">
      <c r="A181" s="8" t="s">
        <v>3131</v>
      </c>
      <c r="C181" s="8" t="s">
        <v>3132</v>
      </c>
      <c r="D181" s="8" t="s">
        <v>2763</v>
      </c>
      <c r="E181" s="8" t="s">
        <v>2789</v>
      </c>
      <c r="F181" s="8" t="s">
        <v>2770</v>
      </c>
    </row>
    <row r="182">
      <c r="A182" s="8" t="s">
        <v>3133</v>
      </c>
      <c r="C182" s="8" t="s">
        <v>3134</v>
      </c>
      <c r="D182" s="8" t="s">
        <v>2763</v>
      </c>
      <c r="E182" s="8" t="s">
        <v>2789</v>
      </c>
      <c r="F182" s="8" t="s">
        <v>2773</v>
      </c>
    </row>
    <row r="183">
      <c r="A183" s="8" t="s">
        <v>3135</v>
      </c>
      <c r="C183" s="8" t="s">
        <v>3136</v>
      </c>
      <c r="D183" s="8" t="s">
        <v>2763</v>
      </c>
      <c r="E183" s="8" t="s">
        <v>2789</v>
      </c>
      <c r="F183" s="8" t="s">
        <v>2776</v>
      </c>
    </row>
    <row r="184">
      <c r="A184" s="8" t="s">
        <v>3137</v>
      </c>
      <c r="C184" s="8" t="s">
        <v>3138</v>
      </c>
      <c r="D184" s="8" t="s">
        <v>2763</v>
      </c>
      <c r="E184" s="8" t="s">
        <v>2789</v>
      </c>
      <c r="F184" s="8" t="s">
        <v>2773</v>
      </c>
    </row>
    <row r="185">
      <c r="A185" s="8" t="s">
        <v>3139</v>
      </c>
      <c r="C185" s="8" t="s">
        <v>3140</v>
      </c>
      <c r="D185" s="8" t="s">
        <v>2763</v>
      </c>
      <c r="E185" s="8" t="s">
        <v>2789</v>
      </c>
      <c r="F185" s="8" t="s">
        <v>2776</v>
      </c>
    </row>
    <row r="186">
      <c r="A186" s="8" t="s">
        <v>3141</v>
      </c>
      <c r="C186" s="8" t="s">
        <v>3142</v>
      </c>
      <c r="D186" s="8" t="s">
        <v>2763</v>
      </c>
      <c r="E186" s="8" t="s">
        <v>2789</v>
      </c>
      <c r="F186" s="8" t="s">
        <v>2770</v>
      </c>
    </row>
    <row r="187">
      <c r="A187" s="8" t="s">
        <v>3143</v>
      </c>
      <c r="C187" s="8" t="s">
        <v>3144</v>
      </c>
      <c r="D187" s="8" t="s">
        <v>2763</v>
      </c>
      <c r="E187" s="8" t="s">
        <v>2789</v>
      </c>
      <c r="F187" s="8" t="s">
        <v>2770</v>
      </c>
    </row>
    <row r="188">
      <c r="A188" s="8" t="s">
        <v>3145</v>
      </c>
      <c r="C188" s="8" t="s">
        <v>3146</v>
      </c>
      <c r="D188" s="8" t="s">
        <v>2763</v>
      </c>
      <c r="E188" s="8" t="s">
        <v>2789</v>
      </c>
      <c r="F188" s="8" t="s">
        <v>2770</v>
      </c>
    </row>
    <row r="189">
      <c r="A189" s="8" t="s">
        <v>3147</v>
      </c>
      <c r="C189" s="8" t="s">
        <v>3148</v>
      </c>
      <c r="D189" s="8" t="s">
        <v>2763</v>
      </c>
      <c r="E189" s="8" t="s">
        <v>2789</v>
      </c>
      <c r="F189" s="8" t="s">
        <v>2773</v>
      </c>
    </row>
    <row r="190">
      <c r="A190" s="8" t="s">
        <v>3149</v>
      </c>
      <c r="C190" s="8" t="s">
        <v>3150</v>
      </c>
      <c r="D190" s="8" t="s">
        <v>2763</v>
      </c>
      <c r="E190" s="8" t="s">
        <v>2789</v>
      </c>
      <c r="F190" s="8" t="s">
        <v>2776</v>
      </c>
    </row>
    <row r="191">
      <c r="A191" s="8" t="s">
        <v>3151</v>
      </c>
      <c r="C191" s="8" t="s">
        <v>3152</v>
      </c>
      <c r="D191" s="8" t="s">
        <v>2763</v>
      </c>
      <c r="E191" s="8" t="s">
        <v>2789</v>
      </c>
      <c r="F191" s="8" t="s">
        <v>2770</v>
      </c>
    </row>
    <row r="192">
      <c r="A192" s="8" t="s">
        <v>3153</v>
      </c>
      <c r="C192" s="8" t="s">
        <v>3154</v>
      </c>
      <c r="D192" s="8" t="s">
        <v>2763</v>
      </c>
      <c r="E192" s="8" t="s">
        <v>2789</v>
      </c>
      <c r="F192" s="8" t="s">
        <v>2770</v>
      </c>
    </row>
    <row r="193">
      <c r="A193" s="8" t="s">
        <v>3155</v>
      </c>
      <c r="C193" s="8" t="s">
        <v>3156</v>
      </c>
      <c r="D193" s="8" t="s">
        <v>2763</v>
      </c>
      <c r="E193" s="8" t="s">
        <v>2789</v>
      </c>
      <c r="F193" s="8" t="s">
        <v>2773</v>
      </c>
    </row>
    <row r="194">
      <c r="A194" s="8" t="s">
        <v>3157</v>
      </c>
      <c r="C194" s="8" t="s">
        <v>3158</v>
      </c>
      <c r="D194" s="8" t="s">
        <v>2763</v>
      </c>
      <c r="E194" s="8" t="s">
        <v>2789</v>
      </c>
      <c r="F194" s="8" t="s">
        <v>2776</v>
      </c>
    </row>
    <row r="195">
      <c r="A195" s="8" t="s">
        <v>3159</v>
      </c>
      <c r="C195" s="8" t="s">
        <v>3160</v>
      </c>
      <c r="D195" s="8" t="s">
        <v>2763</v>
      </c>
      <c r="E195" s="8" t="s">
        <v>2789</v>
      </c>
      <c r="F195" s="8" t="s">
        <v>2773</v>
      </c>
    </row>
    <row r="196">
      <c r="A196" s="8" t="s">
        <v>3161</v>
      </c>
      <c r="C196" s="8" t="s">
        <v>3162</v>
      </c>
      <c r="D196" s="8" t="s">
        <v>2763</v>
      </c>
      <c r="E196" s="8" t="s">
        <v>2789</v>
      </c>
      <c r="F196" s="8" t="s">
        <v>2776</v>
      </c>
    </row>
    <row r="197">
      <c r="A197" s="8" t="s">
        <v>3163</v>
      </c>
      <c r="C197" s="8" t="s">
        <v>3164</v>
      </c>
      <c r="D197" s="8" t="s">
        <v>2763</v>
      </c>
      <c r="E197" s="8" t="s">
        <v>2789</v>
      </c>
      <c r="F197" s="8" t="s">
        <v>2770</v>
      </c>
    </row>
    <row r="198">
      <c r="A198" s="8" t="s">
        <v>3165</v>
      </c>
      <c r="C198" s="8" t="s">
        <v>3166</v>
      </c>
      <c r="D198" s="8" t="s">
        <v>2763</v>
      </c>
      <c r="E198" s="8" t="s">
        <v>2789</v>
      </c>
      <c r="F198" s="8" t="s">
        <v>2770</v>
      </c>
    </row>
    <row r="199">
      <c r="A199" s="8" t="s">
        <v>3167</v>
      </c>
      <c r="C199" s="8" t="s">
        <v>3168</v>
      </c>
      <c r="D199" s="8" t="s">
        <v>2763</v>
      </c>
      <c r="E199" s="8" t="s">
        <v>2789</v>
      </c>
      <c r="F199" s="8" t="s">
        <v>2773</v>
      </c>
    </row>
    <row r="200">
      <c r="A200" s="8" t="s">
        <v>3169</v>
      </c>
      <c r="C200" s="8" t="s">
        <v>3170</v>
      </c>
      <c r="D200" s="8" t="s">
        <v>2763</v>
      </c>
      <c r="E200" s="8" t="s">
        <v>2789</v>
      </c>
      <c r="F200" s="8" t="s">
        <v>2776</v>
      </c>
    </row>
    <row r="201">
      <c r="A201" s="8" t="s">
        <v>3171</v>
      </c>
      <c r="C201" s="8" t="s">
        <v>3172</v>
      </c>
      <c r="D201" s="8" t="s">
        <v>2763</v>
      </c>
      <c r="E201" s="8" t="s">
        <v>2789</v>
      </c>
      <c r="F201" s="8" t="s">
        <v>2770</v>
      </c>
    </row>
    <row r="202">
      <c r="A202" s="8" t="s">
        <v>3173</v>
      </c>
      <c r="C202" s="8" t="s">
        <v>3174</v>
      </c>
      <c r="D202" s="8" t="s">
        <v>2763</v>
      </c>
      <c r="E202" s="8" t="s">
        <v>2789</v>
      </c>
      <c r="F202" s="8" t="s">
        <v>2773</v>
      </c>
    </row>
    <row r="203">
      <c r="A203" s="8" t="s">
        <v>3175</v>
      </c>
      <c r="C203" s="8" t="s">
        <v>3176</v>
      </c>
      <c r="D203" s="8" t="s">
        <v>2763</v>
      </c>
      <c r="E203" s="8" t="s">
        <v>2789</v>
      </c>
      <c r="F203" s="8" t="s">
        <v>2776</v>
      </c>
    </row>
    <row r="204">
      <c r="A204" s="8" t="s">
        <v>3177</v>
      </c>
      <c r="C204" s="8" t="s">
        <v>3178</v>
      </c>
      <c r="D204" s="8" t="s">
        <v>2763</v>
      </c>
      <c r="E204" s="8" t="s">
        <v>2789</v>
      </c>
      <c r="F204" s="8" t="s">
        <v>2773</v>
      </c>
    </row>
    <row r="205">
      <c r="A205" s="8" t="s">
        <v>3179</v>
      </c>
      <c r="C205" s="8" t="s">
        <v>3180</v>
      </c>
      <c r="D205" s="8" t="s">
        <v>2763</v>
      </c>
      <c r="E205" s="8" t="s">
        <v>2789</v>
      </c>
      <c r="F205" s="8" t="s">
        <v>2776</v>
      </c>
    </row>
    <row r="206">
      <c r="A206" s="8" t="s">
        <v>3181</v>
      </c>
      <c r="C206" s="8" t="s">
        <v>3182</v>
      </c>
      <c r="D206" s="8" t="s">
        <v>2763</v>
      </c>
      <c r="E206" s="8" t="s">
        <v>2789</v>
      </c>
      <c r="F206" s="8" t="s">
        <v>2770</v>
      </c>
    </row>
    <row r="207">
      <c r="A207" s="8" t="s">
        <v>3183</v>
      </c>
      <c r="C207" s="8" t="s">
        <v>3184</v>
      </c>
      <c r="D207" s="8" t="s">
        <v>2763</v>
      </c>
      <c r="E207" s="8" t="s">
        <v>2789</v>
      </c>
      <c r="F207" s="8" t="s">
        <v>2770</v>
      </c>
    </row>
    <row r="208">
      <c r="A208" s="8" t="s">
        <v>3185</v>
      </c>
      <c r="C208" s="8" t="s">
        <v>3186</v>
      </c>
      <c r="D208" s="8" t="s">
        <v>2763</v>
      </c>
      <c r="E208" s="8" t="s">
        <v>2789</v>
      </c>
      <c r="F208" s="8" t="s">
        <v>2770</v>
      </c>
    </row>
    <row r="209">
      <c r="A209" s="8" t="s">
        <v>3187</v>
      </c>
      <c r="C209" s="8" t="s">
        <v>3188</v>
      </c>
      <c r="D209" s="8" t="s">
        <v>2763</v>
      </c>
      <c r="E209" s="8" t="s">
        <v>2789</v>
      </c>
      <c r="F209" s="8" t="s">
        <v>2773</v>
      </c>
    </row>
    <row r="210">
      <c r="A210" s="8" t="s">
        <v>3189</v>
      </c>
      <c r="C210" s="8" t="s">
        <v>3190</v>
      </c>
      <c r="D210" s="8" t="s">
        <v>2763</v>
      </c>
      <c r="E210" s="8" t="s">
        <v>2789</v>
      </c>
      <c r="F210" s="8" t="s">
        <v>2776</v>
      </c>
    </row>
    <row r="211">
      <c r="A211" s="8" t="s">
        <v>3191</v>
      </c>
      <c r="C211" s="8" t="s">
        <v>3192</v>
      </c>
      <c r="D211" s="8" t="s">
        <v>2763</v>
      </c>
      <c r="E211" s="8" t="s">
        <v>2789</v>
      </c>
      <c r="F211" s="8" t="s">
        <v>2770</v>
      </c>
    </row>
    <row r="212">
      <c r="A212" s="8" t="s">
        <v>3193</v>
      </c>
      <c r="C212" s="8" t="s">
        <v>3194</v>
      </c>
      <c r="D212" s="8" t="s">
        <v>2763</v>
      </c>
      <c r="E212" s="8" t="s">
        <v>2789</v>
      </c>
      <c r="F212" s="8" t="s">
        <v>2773</v>
      </c>
    </row>
    <row r="213">
      <c r="A213" s="8" t="s">
        <v>3195</v>
      </c>
      <c r="C213" s="8" t="s">
        <v>3196</v>
      </c>
      <c r="D213" s="8" t="s">
        <v>2763</v>
      </c>
      <c r="E213" s="8" t="s">
        <v>2789</v>
      </c>
      <c r="F213" s="8" t="s">
        <v>2776</v>
      </c>
    </row>
    <row r="214">
      <c r="A214" s="8" t="s">
        <v>3197</v>
      </c>
      <c r="C214" s="8" t="s">
        <v>3198</v>
      </c>
      <c r="D214" s="8" t="s">
        <v>2763</v>
      </c>
      <c r="E214" s="8" t="s">
        <v>2789</v>
      </c>
      <c r="F214" s="8" t="s">
        <v>2773</v>
      </c>
    </row>
    <row r="215">
      <c r="A215" s="8" t="s">
        <v>3199</v>
      </c>
      <c r="C215" s="8" t="s">
        <v>3200</v>
      </c>
      <c r="D215" s="8" t="s">
        <v>2763</v>
      </c>
      <c r="E215" s="8" t="s">
        <v>2789</v>
      </c>
      <c r="F215" s="8" t="s">
        <v>2776</v>
      </c>
    </row>
    <row r="216">
      <c r="A216" s="8" t="s">
        <v>3201</v>
      </c>
      <c r="C216" s="8" t="s">
        <v>3202</v>
      </c>
      <c r="D216" s="8" t="s">
        <v>2763</v>
      </c>
      <c r="E216" s="8" t="s">
        <v>2789</v>
      </c>
      <c r="F216" s="8" t="s">
        <v>2770</v>
      </c>
    </row>
    <row r="217">
      <c r="A217" s="8" t="s">
        <v>3203</v>
      </c>
      <c r="C217" s="8" t="s">
        <v>3204</v>
      </c>
      <c r="D217" s="8" t="s">
        <v>2763</v>
      </c>
      <c r="E217" s="8" t="s">
        <v>2789</v>
      </c>
      <c r="F217" s="8" t="s">
        <v>2773</v>
      </c>
    </row>
    <row r="218">
      <c r="A218" s="8" t="s">
        <v>3205</v>
      </c>
      <c r="C218" s="8" t="s">
        <v>3206</v>
      </c>
      <c r="D218" s="8" t="s">
        <v>2763</v>
      </c>
      <c r="E218" s="8" t="s">
        <v>2789</v>
      </c>
      <c r="F218" s="8" t="s">
        <v>2776</v>
      </c>
    </row>
    <row r="219">
      <c r="A219" s="8" t="s">
        <v>3207</v>
      </c>
      <c r="C219" s="8" t="s">
        <v>3208</v>
      </c>
      <c r="D219" s="8" t="s">
        <v>2763</v>
      </c>
      <c r="E219" s="8" t="s">
        <v>2789</v>
      </c>
      <c r="F219" s="8" t="s">
        <v>2770</v>
      </c>
    </row>
    <row r="220">
      <c r="A220" s="8" t="s">
        <v>3209</v>
      </c>
      <c r="C220" s="8" t="s">
        <v>3210</v>
      </c>
      <c r="D220" s="8" t="s">
        <v>2763</v>
      </c>
      <c r="E220" s="8" t="s">
        <v>2789</v>
      </c>
      <c r="F220" s="8" t="s">
        <v>2773</v>
      </c>
    </row>
    <row r="221">
      <c r="A221" s="8" t="s">
        <v>3211</v>
      </c>
      <c r="C221" s="8" t="s">
        <v>3212</v>
      </c>
      <c r="D221" s="8" t="s">
        <v>2763</v>
      </c>
      <c r="E221" s="8" t="s">
        <v>2789</v>
      </c>
      <c r="F221" s="8" t="s">
        <v>2776</v>
      </c>
    </row>
    <row r="222">
      <c r="A222" s="8" t="s">
        <v>3213</v>
      </c>
      <c r="C222" s="8" t="s">
        <v>3214</v>
      </c>
      <c r="D222" s="8" t="s">
        <v>2763</v>
      </c>
      <c r="E222" s="8" t="s">
        <v>2789</v>
      </c>
      <c r="F222" s="8" t="s">
        <v>2773</v>
      </c>
    </row>
    <row r="223">
      <c r="A223" s="8" t="s">
        <v>3215</v>
      </c>
      <c r="C223" s="8" t="s">
        <v>3216</v>
      </c>
      <c r="D223" s="8" t="s">
        <v>2763</v>
      </c>
      <c r="E223" s="8" t="s">
        <v>2789</v>
      </c>
      <c r="F223" s="8" t="s">
        <v>2776</v>
      </c>
    </row>
    <row r="224">
      <c r="A224" s="8" t="s">
        <v>3217</v>
      </c>
      <c r="C224" s="8" t="s">
        <v>3218</v>
      </c>
      <c r="D224" s="8" t="s">
        <v>2763</v>
      </c>
      <c r="E224" s="8" t="s">
        <v>2789</v>
      </c>
      <c r="F224" s="8" t="s">
        <v>2770</v>
      </c>
    </row>
    <row r="225">
      <c r="A225" s="8" t="s">
        <v>3219</v>
      </c>
      <c r="C225" s="8" t="s">
        <v>3220</v>
      </c>
      <c r="D225" s="8" t="s">
        <v>2763</v>
      </c>
      <c r="E225" s="8" t="s">
        <v>2789</v>
      </c>
      <c r="F225" s="8" t="s">
        <v>2773</v>
      </c>
    </row>
    <row r="226">
      <c r="A226" s="8" t="s">
        <v>3221</v>
      </c>
      <c r="C226" s="8" t="s">
        <v>3222</v>
      </c>
      <c r="D226" s="8" t="s">
        <v>2763</v>
      </c>
      <c r="E226" s="8" t="s">
        <v>2789</v>
      </c>
      <c r="F226" s="8" t="s">
        <v>2776</v>
      </c>
    </row>
    <row r="227">
      <c r="A227" s="8" t="s">
        <v>3223</v>
      </c>
      <c r="C227" s="8" t="s">
        <v>3224</v>
      </c>
      <c r="D227" s="8" t="s">
        <v>2763</v>
      </c>
      <c r="E227" s="8" t="s">
        <v>2789</v>
      </c>
      <c r="F227" s="8" t="s">
        <v>2773</v>
      </c>
    </row>
    <row r="228">
      <c r="A228" s="8" t="s">
        <v>3225</v>
      </c>
      <c r="C228" s="8" t="s">
        <v>3226</v>
      </c>
      <c r="D228" s="8" t="s">
        <v>2763</v>
      </c>
      <c r="E228" s="8" t="s">
        <v>2789</v>
      </c>
      <c r="F228" s="8" t="s">
        <v>2776</v>
      </c>
    </row>
    <row r="229">
      <c r="A229" s="8" t="s">
        <v>3227</v>
      </c>
      <c r="C229" s="8" t="s">
        <v>3228</v>
      </c>
      <c r="D229" s="8" t="s">
        <v>2763</v>
      </c>
      <c r="E229" s="8" t="s">
        <v>2789</v>
      </c>
      <c r="F229" s="8" t="s">
        <v>2770</v>
      </c>
    </row>
    <row r="230">
      <c r="A230" s="8" t="s">
        <v>3229</v>
      </c>
      <c r="C230" s="8" t="s">
        <v>3230</v>
      </c>
      <c r="D230" s="8" t="s">
        <v>2763</v>
      </c>
      <c r="E230" s="8" t="s">
        <v>2789</v>
      </c>
      <c r="F230" s="8" t="s">
        <v>2773</v>
      </c>
    </row>
    <row r="231">
      <c r="A231" s="8" t="s">
        <v>3231</v>
      </c>
      <c r="C231" s="8" t="s">
        <v>3232</v>
      </c>
      <c r="D231" s="8" t="s">
        <v>2763</v>
      </c>
      <c r="E231" s="8" t="s">
        <v>2789</v>
      </c>
      <c r="F231" s="8" t="s">
        <v>2776</v>
      </c>
    </row>
    <row r="232">
      <c r="A232" s="8" t="s">
        <v>3233</v>
      </c>
      <c r="C232" s="8" t="s">
        <v>3234</v>
      </c>
      <c r="D232" s="8" t="s">
        <v>2763</v>
      </c>
      <c r="E232" s="8" t="s">
        <v>2789</v>
      </c>
      <c r="F232" s="8" t="s">
        <v>2770</v>
      </c>
    </row>
    <row r="233">
      <c r="A233" s="8" t="s">
        <v>3235</v>
      </c>
      <c r="C233" s="8" t="s">
        <v>3236</v>
      </c>
      <c r="D233" s="8" t="s">
        <v>2763</v>
      </c>
      <c r="E233" s="8" t="s">
        <v>2789</v>
      </c>
      <c r="F233" s="8" t="s">
        <v>2773</v>
      </c>
    </row>
    <row r="234">
      <c r="A234" s="8" t="s">
        <v>3237</v>
      </c>
      <c r="C234" s="8" t="s">
        <v>3238</v>
      </c>
      <c r="D234" s="8" t="s">
        <v>2763</v>
      </c>
      <c r="E234" s="8" t="s">
        <v>2789</v>
      </c>
      <c r="F234" s="8" t="s">
        <v>2776</v>
      </c>
    </row>
    <row r="235">
      <c r="A235" s="8" t="s">
        <v>3239</v>
      </c>
      <c r="C235" s="8" t="s">
        <v>3240</v>
      </c>
      <c r="D235" s="8" t="s">
        <v>2763</v>
      </c>
      <c r="E235" s="8" t="s">
        <v>2789</v>
      </c>
      <c r="F235" s="8" t="s">
        <v>2773</v>
      </c>
    </row>
    <row r="236">
      <c r="A236" s="8" t="s">
        <v>3241</v>
      </c>
      <c r="C236" s="8" t="s">
        <v>3242</v>
      </c>
      <c r="D236" s="8" t="s">
        <v>2763</v>
      </c>
      <c r="E236" s="8" t="s">
        <v>2789</v>
      </c>
      <c r="F236" s="8" t="s">
        <v>2776</v>
      </c>
    </row>
    <row r="237">
      <c r="A237" s="8" t="s">
        <v>3243</v>
      </c>
      <c r="C237" s="8" t="s">
        <v>3244</v>
      </c>
      <c r="D237" s="8" t="s">
        <v>2763</v>
      </c>
      <c r="E237" s="8" t="s">
        <v>2789</v>
      </c>
      <c r="F237" s="8" t="s">
        <v>2770</v>
      </c>
    </row>
    <row r="238">
      <c r="A238" s="8" t="s">
        <v>3245</v>
      </c>
      <c r="C238" s="8" t="s">
        <v>3246</v>
      </c>
      <c r="D238" s="8" t="s">
        <v>2763</v>
      </c>
      <c r="E238" s="8" t="s">
        <v>2789</v>
      </c>
      <c r="F238" s="8" t="s">
        <v>2773</v>
      </c>
    </row>
    <row r="239">
      <c r="A239" s="8" t="s">
        <v>3247</v>
      </c>
      <c r="C239" s="8" t="s">
        <v>3248</v>
      </c>
      <c r="D239" s="8" t="s">
        <v>2763</v>
      </c>
      <c r="E239" s="8" t="s">
        <v>2789</v>
      </c>
      <c r="F239" s="8" t="s">
        <v>2776</v>
      </c>
    </row>
    <row r="240">
      <c r="A240" s="8" t="s">
        <v>3249</v>
      </c>
      <c r="C240" s="8" t="s">
        <v>3250</v>
      </c>
      <c r="D240" s="8" t="s">
        <v>2763</v>
      </c>
      <c r="E240" s="8" t="s">
        <v>2789</v>
      </c>
      <c r="F240" s="8" t="s">
        <v>2770</v>
      </c>
    </row>
    <row r="241">
      <c r="A241" s="8" t="s">
        <v>3251</v>
      </c>
      <c r="C241" s="8" t="s">
        <v>3252</v>
      </c>
      <c r="D241" s="8" t="s">
        <v>2763</v>
      </c>
      <c r="E241" s="8" t="s">
        <v>2789</v>
      </c>
      <c r="F241" s="8" t="s">
        <v>2773</v>
      </c>
    </row>
    <row r="242">
      <c r="A242" s="8" t="s">
        <v>3253</v>
      </c>
      <c r="C242" s="8" t="s">
        <v>3254</v>
      </c>
      <c r="D242" s="8" t="s">
        <v>2763</v>
      </c>
      <c r="E242" s="8" t="s">
        <v>2789</v>
      </c>
      <c r="F242" s="8" t="s">
        <v>2776</v>
      </c>
    </row>
    <row r="243">
      <c r="A243" s="8" t="s">
        <v>3255</v>
      </c>
      <c r="C243" s="8" t="s">
        <v>3256</v>
      </c>
      <c r="D243" s="8" t="s">
        <v>2763</v>
      </c>
      <c r="E243" s="8" t="s">
        <v>2789</v>
      </c>
      <c r="F243" s="8" t="s">
        <v>2770</v>
      </c>
    </row>
    <row r="244">
      <c r="A244" s="8" t="s">
        <v>3257</v>
      </c>
      <c r="C244" s="8" t="s">
        <v>3258</v>
      </c>
      <c r="D244" s="8" t="s">
        <v>2763</v>
      </c>
      <c r="E244" s="8" t="s">
        <v>2789</v>
      </c>
      <c r="F244" s="8" t="s">
        <v>2773</v>
      </c>
    </row>
    <row r="245">
      <c r="A245" s="8" t="s">
        <v>3259</v>
      </c>
      <c r="C245" s="8" t="s">
        <v>3260</v>
      </c>
      <c r="D245" s="8" t="s">
        <v>2763</v>
      </c>
      <c r="E245" s="8" t="s">
        <v>2789</v>
      </c>
      <c r="F245" s="8" t="s">
        <v>2776</v>
      </c>
    </row>
    <row r="246">
      <c r="A246" s="8" t="s">
        <v>3261</v>
      </c>
      <c r="C246" s="8" t="s">
        <v>3262</v>
      </c>
      <c r="D246" s="8" t="s">
        <v>2763</v>
      </c>
      <c r="E246" s="8" t="s">
        <v>2789</v>
      </c>
      <c r="F246" s="8" t="s">
        <v>2770</v>
      </c>
    </row>
    <row r="247">
      <c r="A247" s="8" t="s">
        <v>3263</v>
      </c>
      <c r="C247" s="8" t="s">
        <v>3264</v>
      </c>
      <c r="D247" s="8" t="s">
        <v>2763</v>
      </c>
      <c r="E247" s="8" t="s">
        <v>2789</v>
      </c>
      <c r="F247" s="8" t="s">
        <v>2770</v>
      </c>
    </row>
    <row r="248">
      <c r="A248" s="8" t="s">
        <v>3265</v>
      </c>
      <c r="C248" s="8" t="s">
        <v>3266</v>
      </c>
      <c r="D248" s="8" t="s">
        <v>2763</v>
      </c>
      <c r="E248" s="8" t="s">
        <v>2789</v>
      </c>
      <c r="F248" s="8" t="s">
        <v>2770</v>
      </c>
    </row>
    <row r="249">
      <c r="A249" s="8" t="s">
        <v>3267</v>
      </c>
      <c r="C249" s="8" t="s">
        <v>3268</v>
      </c>
      <c r="D249" s="8" t="s">
        <v>2763</v>
      </c>
      <c r="E249" s="8" t="s">
        <v>2789</v>
      </c>
      <c r="F249" s="8" t="s">
        <v>2770</v>
      </c>
    </row>
    <row r="250">
      <c r="A250" s="8" t="s">
        <v>3269</v>
      </c>
      <c r="C250" s="8" t="s">
        <v>3270</v>
      </c>
      <c r="D250" s="8" t="s">
        <v>2763</v>
      </c>
      <c r="E250" s="8" t="s">
        <v>2789</v>
      </c>
      <c r="F250" s="8" t="s">
        <v>2773</v>
      </c>
    </row>
    <row r="251">
      <c r="A251" s="8" t="s">
        <v>3271</v>
      </c>
      <c r="C251" s="8" t="s">
        <v>3272</v>
      </c>
      <c r="D251" s="8" t="s">
        <v>2763</v>
      </c>
      <c r="E251" s="8" t="s">
        <v>2789</v>
      </c>
      <c r="F251" s="8" t="s">
        <v>2776</v>
      </c>
    </row>
    <row r="252">
      <c r="A252" s="8" t="s">
        <v>3273</v>
      </c>
      <c r="C252" s="8" t="s">
        <v>3274</v>
      </c>
      <c r="D252" s="8" t="s">
        <v>2763</v>
      </c>
      <c r="E252" s="8" t="s">
        <v>2789</v>
      </c>
      <c r="F252" s="8" t="s">
        <v>2770</v>
      </c>
    </row>
    <row r="253">
      <c r="A253" s="8" t="s">
        <v>3275</v>
      </c>
      <c r="C253" s="8" t="s">
        <v>3276</v>
      </c>
      <c r="D253" s="8" t="s">
        <v>2763</v>
      </c>
      <c r="E253" s="8" t="s">
        <v>2789</v>
      </c>
      <c r="F253" s="8" t="s">
        <v>2773</v>
      </c>
    </row>
    <row r="254">
      <c r="A254" s="8" t="s">
        <v>3277</v>
      </c>
      <c r="C254" s="8" t="s">
        <v>3278</v>
      </c>
      <c r="D254" s="8" t="s">
        <v>2763</v>
      </c>
      <c r="E254" s="8" t="s">
        <v>2789</v>
      </c>
      <c r="F254" s="8" t="s">
        <v>2776</v>
      </c>
    </row>
    <row r="255">
      <c r="A255" s="8" t="s">
        <v>3279</v>
      </c>
      <c r="C255" s="8" t="s">
        <v>3280</v>
      </c>
      <c r="D255" s="8" t="s">
        <v>2763</v>
      </c>
      <c r="E255" s="8" t="s">
        <v>2789</v>
      </c>
      <c r="F255" s="8" t="s">
        <v>2773</v>
      </c>
    </row>
    <row r="256">
      <c r="A256" s="8" t="s">
        <v>3281</v>
      </c>
      <c r="C256" s="8" t="s">
        <v>3282</v>
      </c>
      <c r="D256" s="8" t="s">
        <v>2763</v>
      </c>
      <c r="E256" s="8" t="s">
        <v>2789</v>
      </c>
      <c r="F256" s="8" t="s">
        <v>2776</v>
      </c>
    </row>
    <row r="257">
      <c r="A257" s="8" t="s">
        <v>2872</v>
      </c>
      <c r="C257" s="8" t="s">
        <v>3283</v>
      </c>
      <c r="D257" s="8" t="s">
        <v>2763</v>
      </c>
      <c r="E257" s="8" t="s">
        <v>2789</v>
      </c>
      <c r="F257" s="8" t="s">
        <v>2773</v>
      </c>
    </row>
    <row r="258">
      <c r="A258" s="8" t="s">
        <v>2874</v>
      </c>
      <c r="C258" s="8" t="s">
        <v>3284</v>
      </c>
      <c r="D258" s="8" t="s">
        <v>2763</v>
      </c>
      <c r="E258" s="8" t="s">
        <v>2789</v>
      </c>
      <c r="F258" s="8" t="s">
        <v>2776</v>
      </c>
    </row>
    <row r="259">
      <c r="A259" s="8" t="s">
        <v>3285</v>
      </c>
      <c r="C259" s="8" t="s">
        <v>3286</v>
      </c>
      <c r="D259" s="8" t="s">
        <v>2763</v>
      </c>
      <c r="E259" s="8" t="s">
        <v>2789</v>
      </c>
      <c r="F259" s="8" t="s">
        <v>2770</v>
      </c>
    </row>
    <row r="260">
      <c r="A260" s="8" t="s">
        <v>3287</v>
      </c>
      <c r="C260" s="8" t="s">
        <v>3288</v>
      </c>
      <c r="D260" s="8" t="s">
        <v>2763</v>
      </c>
      <c r="E260" s="8" t="s">
        <v>2789</v>
      </c>
      <c r="F260" s="8" t="s">
        <v>2770</v>
      </c>
    </row>
    <row r="261">
      <c r="A261" s="8" t="s">
        <v>3289</v>
      </c>
      <c r="C261" s="8" t="s">
        <v>3290</v>
      </c>
      <c r="D261" s="8" t="s">
        <v>2763</v>
      </c>
      <c r="E261" s="8" t="s">
        <v>2789</v>
      </c>
      <c r="F261" s="8" t="s">
        <v>2773</v>
      </c>
    </row>
    <row r="262">
      <c r="A262" s="8" t="s">
        <v>3291</v>
      </c>
      <c r="C262" s="8" t="s">
        <v>3292</v>
      </c>
      <c r="D262" s="8" t="s">
        <v>2763</v>
      </c>
      <c r="E262" s="8" t="s">
        <v>2789</v>
      </c>
      <c r="F262" s="8" t="s">
        <v>2776</v>
      </c>
    </row>
    <row r="263">
      <c r="A263" s="8" t="s">
        <v>3293</v>
      </c>
      <c r="C263" s="8" t="s">
        <v>3294</v>
      </c>
      <c r="D263" s="8" t="s">
        <v>2763</v>
      </c>
      <c r="E263" s="8" t="s">
        <v>2789</v>
      </c>
      <c r="F263" s="8" t="s">
        <v>2770</v>
      </c>
    </row>
    <row r="264">
      <c r="A264" s="8" t="s">
        <v>3295</v>
      </c>
      <c r="C264" s="8" t="s">
        <v>3296</v>
      </c>
      <c r="D264" s="8" t="s">
        <v>2763</v>
      </c>
      <c r="E264" s="8" t="s">
        <v>2789</v>
      </c>
      <c r="F264" s="8" t="s">
        <v>2773</v>
      </c>
    </row>
    <row r="265">
      <c r="A265" s="8" t="s">
        <v>3297</v>
      </c>
      <c r="C265" s="8" t="s">
        <v>3298</v>
      </c>
      <c r="D265" s="8" t="s">
        <v>2763</v>
      </c>
      <c r="E265" s="8" t="s">
        <v>2789</v>
      </c>
      <c r="F265" s="8" t="s">
        <v>2776</v>
      </c>
    </row>
    <row r="266">
      <c r="A266" s="8" t="s">
        <v>3299</v>
      </c>
      <c r="C266" s="8" t="s">
        <v>3300</v>
      </c>
      <c r="D266" s="8" t="s">
        <v>2763</v>
      </c>
      <c r="E266" s="8" t="s">
        <v>2789</v>
      </c>
      <c r="F266" s="8" t="s">
        <v>2773</v>
      </c>
    </row>
    <row r="267">
      <c r="A267" s="8" t="s">
        <v>3301</v>
      </c>
      <c r="C267" s="8" t="s">
        <v>3302</v>
      </c>
      <c r="D267" s="8" t="s">
        <v>2763</v>
      </c>
      <c r="E267" s="8" t="s">
        <v>2789</v>
      </c>
      <c r="F267" s="8" t="s">
        <v>2773</v>
      </c>
    </row>
    <row r="268">
      <c r="A268" s="8" t="s">
        <v>3303</v>
      </c>
      <c r="C268" s="8" t="s">
        <v>3304</v>
      </c>
      <c r="D268" s="8" t="s">
        <v>2763</v>
      </c>
      <c r="E268" s="8" t="s">
        <v>2789</v>
      </c>
      <c r="F268" s="8" t="s">
        <v>2776</v>
      </c>
    </row>
    <row r="269">
      <c r="A269" s="8" t="s">
        <v>3305</v>
      </c>
      <c r="C269" s="8" t="s">
        <v>3306</v>
      </c>
      <c r="D269" s="8" t="s">
        <v>2763</v>
      </c>
      <c r="E269" s="8" t="s">
        <v>2789</v>
      </c>
      <c r="F269" s="8" t="s">
        <v>2770</v>
      </c>
    </row>
    <row r="270">
      <c r="A270" s="8" t="s">
        <v>3307</v>
      </c>
      <c r="C270" s="8" t="s">
        <v>3308</v>
      </c>
      <c r="D270" s="8" t="s">
        <v>2763</v>
      </c>
      <c r="E270" s="8" t="s">
        <v>2789</v>
      </c>
      <c r="F270" s="8" t="s">
        <v>2773</v>
      </c>
    </row>
    <row r="271">
      <c r="A271" s="8" t="s">
        <v>3309</v>
      </c>
      <c r="C271" s="8" t="s">
        <v>3310</v>
      </c>
      <c r="D271" s="8" t="s">
        <v>2763</v>
      </c>
      <c r="E271" s="8" t="s">
        <v>2789</v>
      </c>
      <c r="F271" s="8" t="s">
        <v>2776</v>
      </c>
    </row>
    <row r="272">
      <c r="A272" s="8" t="s">
        <v>3311</v>
      </c>
      <c r="C272" s="8" t="s">
        <v>3312</v>
      </c>
      <c r="D272" s="8" t="s">
        <v>2763</v>
      </c>
      <c r="E272" s="8" t="s">
        <v>2789</v>
      </c>
      <c r="F272" s="8" t="s">
        <v>2773</v>
      </c>
    </row>
    <row r="273">
      <c r="A273" s="8" t="s">
        <v>3313</v>
      </c>
      <c r="C273" s="8" t="s">
        <v>3314</v>
      </c>
      <c r="D273" s="8" t="s">
        <v>2763</v>
      </c>
      <c r="E273" s="8" t="s">
        <v>2789</v>
      </c>
      <c r="F273" s="8" t="s">
        <v>2776</v>
      </c>
    </row>
    <row r="274">
      <c r="A274" s="8" t="s">
        <v>3315</v>
      </c>
      <c r="C274" s="8" t="s">
        <v>3316</v>
      </c>
      <c r="D274" s="8" t="s">
        <v>2763</v>
      </c>
      <c r="E274" s="8" t="s">
        <v>2789</v>
      </c>
      <c r="F274" s="8" t="s">
        <v>2770</v>
      </c>
    </row>
    <row r="275">
      <c r="A275" s="8" t="s">
        <v>3317</v>
      </c>
      <c r="C275" s="8" t="s">
        <v>3318</v>
      </c>
      <c r="D275" s="8" t="s">
        <v>2763</v>
      </c>
      <c r="E275" s="8" t="s">
        <v>2789</v>
      </c>
      <c r="F275" s="8" t="s">
        <v>2773</v>
      </c>
    </row>
    <row r="276">
      <c r="A276" s="8" t="s">
        <v>3319</v>
      </c>
      <c r="C276" s="8" t="s">
        <v>3320</v>
      </c>
      <c r="D276" s="8" t="s">
        <v>2763</v>
      </c>
      <c r="E276" s="8" t="s">
        <v>2789</v>
      </c>
      <c r="F276" s="8" t="s">
        <v>2776</v>
      </c>
    </row>
    <row r="277">
      <c r="A277" s="8" t="s">
        <v>3321</v>
      </c>
      <c r="C277" s="8" t="s">
        <v>3322</v>
      </c>
      <c r="D277" s="8" t="s">
        <v>2763</v>
      </c>
      <c r="E277" s="8" t="s">
        <v>2789</v>
      </c>
      <c r="F277" s="8" t="s">
        <v>2770</v>
      </c>
    </row>
    <row r="278">
      <c r="A278" s="8" t="s">
        <v>3323</v>
      </c>
      <c r="C278" s="8" t="s">
        <v>3324</v>
      </c>
      <c r="D278" s="8" t="s">
        <v>2763</v>
      </c>
      <c r="E278" s="8" t="s">
        <v>2789</v>
      </c>
      <c r="F278" s="8" t="s">
        <v>2773</v>
      </c>
    </row>
    <row r="279">
      <c r="A279" s="8" t="s">
        <v>3325</v>
      </c>
      <c r="C279" s="8" t="s">
        <v>3326</v>
      </c>
      <c r="D279" s="8" t="s">
        <v>2763</v>
      </c>
      <c r="E279" s="8" t="s">
        <v>2789</v>
      </c>
      <c r="F279" s="8" t="s">
        <v>2776</v>
      </c>
    </row>
    <row r="280">
      <c r="A280" s="8" t="s">
        <v>3327</v>
      </c>
      <c r="C280" s="8" t="s">
        <v>3328</v>
      </c>
      <c r="D280" s="8" t="s">
        <v>2763</v>
      </c>
      <c r="E280" s="8" t="s">
        <v>2789</v>
      </c>
      <c r="F280" s="8" t="s">
        <v>2770</v>
      </c>
    </row>
    <row r="281">
      <c r="A281" s="8" t="s">
        <v>3329</v>
      </c>
      <c r="C281" s="8" t="s">
        <v>3330</v>
      </c>
      <c r="D281" s="8" t="s">
        <v>2763</v>
      </c>
      <c r="E281" s="8" t="s">
        <v>2789</v>
      </c>
      <c r="F281" s="8" t="s">
        <v>2773</v>
      </c>
    </row>
    <row r="282">
      <c r="A282" s="8" t="s">
        <v>3331</v>
      </c>
      <c r="C282" s="8" t="s">
        <v>3332</v>
      </c>
      <c r="D282" s="8" t="s">
        <v>2763</v>
      </c>
      <c r="E282" s="8" t="s">
        <v>2789</v>
      </c>
      <c r="F282" s="8" t="s">
        <v>2776</v>
      </c>
    </row>
    <row r="283">
      <c r="A283" s="8" t="s">
        <v>3333</v>
      </c>
      <c r="C283" s="8" t="s">
        <v>3334</v>
      </c>
      <c r="D283" s="8" t="s">
        <v>2763</v>
      </c>
      <c r="E283" s="8" t="s">
        <v>2789</v>
      </c>
      <c r="F283" s="8" t="s">
        <v>2770</v>
      </c>
    </row>
    <row r="284">
      <c r="A284" s="8" t="s">
        <v>3335</v>
      </c>
      <c r="C284" s="8" t="s">
        <v>3336</v>
      </c>
      <c r="D284" s="8" t="s">
        <v>2763</v>
      </c>
      <c r="E284" s="8" t="s">
        <v>2789</v>
      </c>
      <c r="F284" s="8" t="s">
        <v>2773</v>
      </c>
    </row>
    <row r="285">
      <c r="A285" s="8" t="s">
        <v>3337</v>
      </c>
      <c r="C285" s="8" t="s">
        <v>3338</v>
      </c>
      <c r="D285" s="8" t="s">
        <v>2763</v>
      </c>
      <c r="E285" s="8" t="s">
        <v>2789</v>
      </c>
      <c r="F285" s="8" t="s">
        <v>2776</v>
      </c>
    </row>
    <row r="286">
      <c r="A286" s="8" t="s">
        <v>3339</v>
      </c>
      <c r="C286" s="8" t="s">
        <v>3340</v>
      </c>
      <c r="D286" s="8" t="s">
        <v>2763</v>
      </c>
      <c r="E286" s="8" t="s">
        <v>2789</v>
      </c>
      <c r="F286" s="8" t="s">
        <v>2770</v>
      </c>
    </row>
    <row r="287">
      <c r="A287" s="8" t="s">
        <v>3341</v>
      </c>
      <c r="C287" s="8" t="s">
        <v>3342</v>
      </c>
      <c r="D287" s="8" t="s">
        <v>2763</v>
      </c>
      <c r="E287" s="8" t="s">
        <v>2789</v>
      </c>
      <c r="F287" s="8" t="s">
        <v>2773</v>
      </c>
    </row>
    <row r="288">
      <c r="A288" s="8" t="s">
        <v>3343</v>
      </c>
      <c r="C288" s="8" t="s">
        <v>3344</v>
      </c>
      <c r="D288" s="8" t="s">
        <v>2763</v>
      </c>
      <c r="E288" s="8" t="s">
        <v>2789</v>
      </c>
      <c r="F288" s="8" t="s">
        <v>2776</v>
      </c>
    </row>
    <row r="289">
      <c r="A289" s="8" t="s">
        <v>3345</v>
      </c>
      <c r="C289" s="8" t="s">
        <v>3346</v>
      </c>
      <c r="D289" s="8" t="s">
        <v>2763</v>
      </c>
      <c r="E289" s="8" t="s">
        <v>2789</v>
      </c>
      <c r="F289" s="8" t="s">
        <v>2770</v>
      </c>
    </row>
    <row r="290">
      <c r="A290" s="8" t="s">
        <v>3347</v>
      </c>
      <c r="C290" s="8" t="s">
        <v>3348</v>
      </c>
      <c r="D290" s="8" t="s">
        <v>2763</v>
      </c>
      <c r="E290" s="8" t="s">
        <v>2789</v>
      </c>
      <c r="F290" s="8" t="s">
        <v>2773</v>
      </c>
    </row>
    <row r="291">
      <c r="A291" s="8" t="s">
        <v>3349</v>
      </c>
      <c r="C291" s="8" t="s">
        <v>3350</v>
      </c>
      <c r="D291" s="8" t="s">
        <v>2763</v>
      </c>
      <c r="E291" s="8" t="s">
        <v>2789</v>
      </c>
      <c r="F291" s="8" t="s">
        <v>2776</v>
      </c>
    </row>
    <row r="292">
      <c r="A292" s="8" t="s">
        <v>3351</v>
      </c>
      <c r="C292" s="8" t="s">
        <v>3352</v>
      </c>
      <c r="D292" s="8" t="s">
        <v>2763</v>
      </c>
      <c r="E292" s="8" t="s">
        <v>2789</v>
      </c>
      <c r="F292" s="8" t="s">
        <v>2773</v>
      </c>
    </row>
    <row r="293">
      <c r="A293" s="8" t="s">
        <v>3353</v>
      </c>
      <c r="C293" s="8" t="s">
        <v>3354</v>
      </c>
      <c r="D293" s="8" t="s">
        <v>2763</v>
      </c>
      <c r="E293" s="8" t="s">
        <v>2789</v>
      </c>
      <c r="F293" s="8" t="s">
        <v>2776</v>
      </c>
    </row>
    <row r="294">
      <c r="A294" s="8" t="s">
        <v>3355</v>
      </c>
      <c r="C294" s="8" t="s">
        <v>3356</v>
      </c>
      <c r="D294" s="8" t="s">
        <v>2763</v>
      </c>
      <c r="E294" s="8" t="s">
        <v>2789</v>
      </c>
      <c r="F294" s="8" t="s">
        <v>2773</v>
      </c>
    </row>
    <row r="295">
      <c r="A295" s="8" t="s">
        <v>3357</v>
      </c>
      <c r="C295" s="8" t="s">
        <v>3358</v>
      </c>
      <c r="D295" s="8" t="s">
        <v>2763</v>
      </c>
      <c r="E295" s="8" t="s">
        <v>2789</v>
      </c>
      <c r="F295" s="8" t="s">
        <v>2776</v>
      </c>
    </row>
    <row r="296">
      <c r="A296" s="8" t="s">
        <v>3359</v>
      </c>
      <c r="C296" s="8" t="s">
        <v>3360</v>
      </c>
      <c r="D296" s="8" t="s">
        <v>2763</v>
      </c>
      <c r="E296" s="8" t="s">
        <v>2789</v>
      </c>
      <c r="F296" s="8" t="s">
        <v>2773</v>
      </c>
    </row>
    <row r="297">
      <c r="A297" s="8" t="s">
        <v>3361</v>
      </c>
      <c r="C297" s="8" t="s">
        <v>3362</v>
      </c>
      <c r="D297" s="8" t="s">
        <v>2763</v>
      </c>
      <c r="E297" s="8" t="s">
        <v>2789</v>
      </c>
      <c r="F297" s="8" t="s">
        <v>2776</v>
      </c>
    </row>
    <row r="298">
      <c r="A298" s="8" t="s">
        <v>3363</v>
      </c>
      <c r="C298" s="8" t="s">
        <v>3364</v>
      </c>
      <c r="D298" s="8" t="s">
        <v>2763</v>
      </c>
      <c r="E298" s="8" t="s">
        <v>2789</v>
      </c>
      <c r="F298" s="8" t="s">
        <v>2770</v>
      </c>
    </row>
    <row r="299">
      <c r="A299" s="8" t="s">
        <v>3365</v>
      </c>
      <c r="C299" s="8" t="s">
        <v>3366</v>
      </c>
      <c r="D299" s="8" t="s">
        <v>2763</v>
      </c>
      <c r="E299" s="8" t="s">
        <v>2789</v>
      </c>
      <c r="F299" s="8" t="s">
        <v>2773</v>
      </c>
    </row>
    <row r="300">
      <c r="A300" s="8" t="s">
        <v>3367</v>
      </c>
      <c r="C300" s="8" t="s">
        <v>3368</v>
      </c>
      <c r="D300" s="8" t="s">
        <v>2763</v>
      </c>
      <c r="E300" s="8" t="s">
        <v>2789</v>
      </c>
      <c r="F300" s="8" t="s">
        <v>2776</v>
      </c>
    </row>
    <row r="301">
      <c r="A301" s="8" t="s">
        <v>3369</v>
      </c>
      <c r="C301" s="8" t="s">
        <v>3370</v>
      </c>
      <c r="D301" s="8" t="s">
        <v>2763</v>
      </c>
      <c r="E301" s="8" t="s">
        <v>2789</v>
      </c>
      <c r="F301" s="8" t="s">
        <v>2770</v>
      </c>
    </row>
    <row r="302">
      <c r="A302" s="8" t="s">
        <v>3371</v>
      </c>
      <c r="C302" s="8" t="s">
        <v>3372</v>
      </c>
      <c r="D302" s="8" t="s">
        <v>2763</v>
      </c>
      <c r="E302" s="8" t="s">
        <v>2789</v>
      </c>
      <c r="F302" s="8" t="s">
        <v>2773</v>
      </c>
    </row>
    <row r="303">
      <c r="A303" s="8" t="s">
        <v>3373</v>
      </c>
      <c r="C303" s="8" t="s">
        <v>3374</v>
      </c>
      <c r="D303" s="8" t="s">
        <v>2763</v>
      </c>
      <c r="E303" s="8" t="s">
        <v>2789</v>
      </c>
      <c r="F303" s="8" t="s">
        <v>2776</v>
      </c>
    </row>
    <row r="304">
      <c r="A304" s="8" t="s">
        <v>3375</v>
      </c>
      <c r="C304" s="8" t="s">
        <v>3376</v>
      </c>
      <c r="D304" s="8" t="s">
        <v>2763</v>
      </c>
      <c r="E304" s="8" t="s">
        <v>2789</v>
      </c>
      <c r="F304" s="8" t="s">
        <v>2770</v>
      </c>
    </row>
    <row r="305">
      <c r="A305" s="8" t="s">
        <v>3377</v>
      </c>
      <c r="C305" s="8" t="s">
        <v>3378</v>
      </c>
      <c r="D305" s="8" t="s">
        <v>2763</v>
      </c>
      <c r="E305" s="8" t="s">
        <v>2789</v>
      </c>
      <c r="F305" s="8" t="s">
        <v>2773</v>
      </c>
    </row>
    <row r="306">
      <c r="A306" s="8" t="s">
        <v>3379</v>
      </c>
      <c r="C306" s="8" t="s">
        <v>3380</v>
      </c>
      <c r="D306" s="8" t="s">
        <v>2763</v>
      </c>
      <c r="E306" s="8" t="s">
        <v>2789</v>
      </c>
      <c r="F306" s="8" t="s">
        <v>2776</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2" max="2" width="36.38"/>
    <col customWidth="1" min="3" max="3" width="45.25"/>
    <col customWidth="1" min="4" max="4" width="30.75"/>
    <col customWidth="1" min="5" max="5" width="39.88"/>
  </cols>
  <sheetData>
    <row r="1">
      <c r="A1" s="22" t="s">
        <v>2318</v>
      </c>
      <c r="B1" s="22" t="s">
        <v>847</v>
      </c>
      <c r="C1" s="22" t="s">
        <v>3381</v>
      </c>
      <c r="D1" s="22" t="s">
        <v>3382</v>
      </c>
      <c r="E1" s="22" t="s">
        <v>3383</v>
      </c>
    </row>
    <row r="2">
      <c r="A2" s="23" t="s">
        <v>2481</v>
      </c>
      <c r="B2" s="23" t="s">
        <v>3384</v>
      </c>
      <c r="C2" s="24" t="s">
        <v>3385</v>
      </c>
      <c r="D2" s="24" t="s">
        <v>3386</v>
      </c>
      <c r="E2" s="24" t="s">
        <v>3387</v>
      </c>
    </row>
    <row r="3">
      <c r="A3" s="23" t="s">
        <v>2481</v>
      </c>
      <c r="B3" s="23" t="s">
        <v>3388</v>
      </c>
      <c r="C3" s="25" t="s">
        <v>3389</v>
      </c>
      <c r="D3" s="24" t="s">
        <v>2424</v>
      </c>
      <c r="E3" s="24" t="s">
        <v>3390</v>
      </c>
    </row>
    <row r="4">
      <c r="A4" s="23" t="s">
        <v>2481</v>
      </c>
      <c r="B4" s="23" t="s">
        <v>3391</v>
      </c>
      <c r="C4" s="24" t="s">
        <v>3392</v>
      </c>
      <c r="D4" s="24" t="s">
        <v>3393</v>
      </c>
      <c r="E4" s="24" t="s">
        <v>3394</v>
      </c>
    </row>
    <row r="5">
      <c r="A5" s="23" t="s">
        <v>2481</v>
      </c>
      <c r="B5" s="23" t="s">
        <v>3395</v>
      </c>
      <c r="C5" s="24" t="s">
        <v>3396</v>
      </c>
      <c r="D5" s="24" t="s">
        <v>3397</v>
      </c>
      <c r="E5" s="24" t="s">
        <v>3398</v>
      </c>
    </row>
    <row r="6">
      <c r="A6" s="23" t="s">
        <v>2481</v>
      </c>
      <c r="B6" s="23" t="s">
        <v>3399</v>
      </c>
      <c r="C6" s="24" t="s">
        <v>3400</v>
      </c>
      <c r="D6" s="24" t="s">
        <v>3401</v>
      </c>
      <c r="E6" s="24" t="s">
        <v>3402</v>
      </c>
    </row>
    <row r="7">
      <c r="A7" s="23" t="s">
        <v>2481</v>
      </c>
      <c r="B7" s="23" t="s">
        <v>3403</v>
      </c>
      <c r="C7" s="24" t="s">
        <v>3404</v>
      </c>
      <c r="D7" s="24" t="s">
        <v>3405</v>
      </c>
      <c r="E7" s="24" t="s">
        <v>3406</v>
      </c>
    </row>
    <row r="8">
      <c r="A8" s="23" t="s">
        <v>2481</v>
      </c>
      <c r="B8" s="23" t="s">
        <v>3407</v>
      </c>
      <c r="C8" s="24" t="s">
        <v>3408</v>
      </c>
      <c r="D8" s="24" t="s">
        <v>2425</v>
      </c>
      <c r="E8" s="24" t="s">
        <v>3409</v>
      </c>
    </row>
    <row r="9">
      <c r="A9" s="23" t="s">
        <v>2481</v>
      </c>
      <c r="B9" s="23" t="s">
        <v>3410</v>
      </c>
      <c r="C9" s="24" t="s">
        <v>3411</v>
      </c>
      <c r="D9" s="24" t="s">
        <v>3412</v>
      </c>
      <c r="E9" s="24" t="s">
        <v>3413</v>
      </c>
    </row>
    <row r="10">
      <c r="A10" s="23" t="s">
        <v>2481</v>
      </c>
      <c r="B10" s="23" t="s">
        <v>3414</v>
      </c>
      <c r="C10" s="24" t="s">
        <v>3415</v>
      </c>
      <c r="D10" s="24" t="s">
        <v>3416</v>
      </c>
      <c r="E10" s="24" t="s">
        <v>3417</v>
      </c>
    </row>
    <row r="11">
      <c r="A11" s="23" t="s">
        <v>2481</v>
      </c>
      <c r="B11" s="23" t="s">
        <v>3418</v>
      </c>
      <c r="C11" s="24" t="s">
        <v>3419</v>
      </c>
      <c r="D11" s="24" t="s">
        <v>3420</v>
      </c>
      <c r="E11" s="24" t="s">
        <v>3417</v>
      </c>
    </row>
    <row r="12">
      <c r="A12" s="23" t="s">
        <v>2481</v>
      </c>
      <c r="B12" s="23" t="s">
        <v>3421</v>
      </c>
      <c r="C12" s="24" t="s">
        <v>3422</v>
      </c>
      <c r="D12" s="24" t="s">
        <v>3423</v>
      </c>
      <c r="E12" s="24" t="s">
        <v>3424</v>
      </c>
    </row>
    <row r="13">
      <c r="A13" s="23" t="s">
        <v>2481</v>
      </c>
      <c r="B13" s="23" t="s">
        <v>3425</v>
      </c>
      <c r="C13" s="24" t="s">
        <v>3426</v>
      </c>
      <c r="D13" s="26"/>
      <c r="E13" s="26"/>
    </row>
    <row r="14">
      <c r="A14" s="23" t="s">
        <v>2481</v>
      </c>
      <c r="B14" s="23" t="s">
        <v>3427</v>
      </c>
      <c r="C14" s="24" t="s">
        <v>3428</v>
      </c>
      <c r="D14" s="24" t="s">
        <v>3429</v>
      </c>
      <c r="E14" s="26"/>
    </row>
    <row r="15">
      <c r="A15" s="23" t="s">
        <v>2481</v>
      </c>
      <c r="B15" s="23" t="s">
        <v>3430</v>
      </c>
      <c r="C15" s="24" t="s">
        <v>3430</v>
      </c>
      <c r="D15" s="24" t="s">
        <v>3431</v>
      </c>
      <c r="E15" s="24" t="s">
        <v>3432</v>
      </c>
    </row>
    <row r="16">
      <c r="A16" s="23" t="s">
        <v>2481</v>
      </c>
      <c r="B16" s="23" t="s">
        <v>3433</v>
      </c>
      <c r="C16" s="24" t="s">
        <v>3434</v>
      </c>
      <c r="D16" s="24" t="s">
        <v>3435</v>
      </c>
      <c r="E16" s="24" t="s">
        <v>3436</v>
      </c>
    </row>
    <row r="17">
      <c r="A17" s="23" t="s">
        <v>2481</v>
      </c>
      <c r="B17" s="23" t="s">
        <v>3437</v>
      </c>
      <c r="C17" s="24" t="s">
        <v>3438</v>
      </c>
      <c r="D17" s="24" t="s">
        <v>3439</v>
      </c>
      <c r="E17" s="24" t="s">
        <v>3440</v>
      </c>
    </row>
    <row r="18">
      <c r="A18" s="23" t="s">
        <v>2481</v>
      </c>
      <c r="B18" s="23" t="s">
        <v>3441</v>
      </c>
      <c r="C18" s="24" t="s">
        <v>3422</v>
      </c>
      <c r="D18" s="24" t="s">
        <v>3442</v>
      </c>
      <c r="E18" s="24" t="s">
        <v>3443</v>
      </c>
    </row>
    <row r="19">
      <c r="A19" s="23" t="s">
        <v>2488</v>
      </c>
      <c r="B19" s="23" t="s">
        <v>2503</v>
      </c>
      <c r="C19" s="24" t="s">
        <v>3444</v>
      </c>
      <c r="D19" s="24" t="s">
        <v>3445</v>
      </c>
      <c r="E19" s="24" t="s">
        <v>3446</v>
      </c>
    </row>
    <row r="20">
      <c r="A20" s="23" t="s">
        <v>2488</v>
      </c>
      <c r="B20" s="23" t="s">
        <v>3447</v>
      </c>
      <c r="C20" s="24" t="s">
        <v>3448</v>
      </c>
      <c r="D20" s="24" t="s">
        <v>3449</v>
      </c>
      <c r="E20" s="24" t="s">
        <v>3450</v>
      </c>
    </row>
    <row r="21">
      <c r="A21" s="23" t="s">
        <v>2488</v>
      </c>
      <c r="B21" s="23" t="s">
        <v>3451</v>
      </c>
      <c r="C21" s="24" t="s">
        <v>3452</v>
      </c>
      <c r="D21" s="24" t="s">
        <v>3453</v>
      </c>
      <c r="E21" s="24" t="s">
        <v>3454</v>
      </c>
    </row>
    <row r="22">
      <c r="A22" s="23" t="s">
        <v>2488</v>
      </c>
      <c r="B22" s="23" t="s">
        <v>3455</v>
      </c>
      <c r="C22" s="24" t="s">
        <v>3456</v>
      </c>
      <c r="D22" s="24" t="s">
        <v>3457</v>
      </c>
      <c r="E22" s="24" t="s">
        <v>3446</v>
      </c>
    </row>
    <row r="23">
      <c r="A23" s="23" t="s">
        <v>2488</v>
      </c>
      <c r="B23" s="23" t="s">
        <v>3458</v>
      </c>
      <c r="C23" s="24" t="s">
        <v>932</v>
      </c>
      <c r="D23" s="24" t="s">
        <v>3459</v>
      </c>
      <c r="E23" s="26"/>
    </row>
    <row r="24">
      <c r="A24" s="23" t="s">
        <v>324</v>
      </c>
      <c r="B24" s="23" t="s">
        <v>3460</v>
      </c>
      <c r="C24" s="25" t="s">
        <v>3461</v>
      </c>
      <c r="D24" s="25" t="s">
        <v>3462</v>
      </c>
      <c r="E24" s="24" t="s">
        <v>3463</v>
      </c>
    </row>
    <row r="25">
      <c r="A25" s="23" t="s">
        <v>324</v>
      </c>
      <c r="B25" s="23" t="s">
        <v>3464</v>
      </c>
      <c r="C25" s="24" t="s">
        <v>3465</v>
      </c>
      <c r="D25" s="24" t="s">
        <v>3466</v>
      </c>
      <c r="E25" s="24" t="s">
        <v>3467</v>
      </c>
    </row>
    <row r="26">
      <c r="A26" s="23" t="s">
        <v>324</v>
      </c>
      <c r="B26" s="23" t="s">
        <v>3468</v>
      </c>
      <c r="C26" s="24" t="s">
        <v>3469</v>
      </c>
      <c r="D26" s="24" t="s">
        <v>3470</v>
      </c>
      <c r="E26" s="24" t="s">
        <v>3471</v>
      </c>
    </row>
    <row r="27">
      <c r="A27" s="23" t="s">
        <v>324</v>
      </c>
      <c r="B27" s="23" t="s">
        <v>3472</v>
      </c>
      <c r="C27" s="24" t="s">
        <v>3473</v>
      </c>
      <c r="D27" s="26"/>
      <c r="E27" s="26"/>
    </row>
    <row r="28">
      <c r="A28" s="23" t="s">
        <v>324</v>
      </c>
      <c r="B28" s="23" t="s">
        <v>3474</v>
      </c>
      <c r="C28" s="24" t="s">
        <v>3475</v>
      </c>
      <c r="D28" s="24" t="s">
        <v>3476</v>
      </c>
      <c r="E28" s="24" t="s">
        <v>3477</v>
      </c>
    </row>
    <row r="29">
      <c r="A29" s="23" t="s">
        <v>324</v>
      </c>
      <c r="B29" s="23" t="s">
        <v>3478</v>
      </c>
      <c r="C29" s="24" t="s">
        <v>3479</v>
      </c>
      <c r="D29" s="24" t="s">
        <v>403</v>
      </c>
      <c r="E29" s="24" t="s">
        <v>3480</v>
      </c>
    </row>
    <row r="30">
      <c r="A30" s="23" t="s">
        <v>3481</v>
      </c>
      <c r="B30" s="23" t="s">
        <v>3482</v>
      </c>
      <c r="C30" s="24" t="s">
        <v>3483</v>
      </c>
      <c r="D30" s="24" t="s">
        <v>1916</v>
      </c>
      <c r="E30" s="24" t="s">
        <v>3484</v>
      </c>
    </row>
    <row r="31">
      <c r="A31" s="23" t="s">
        <v>3481</v>
      </c>
      <c r="B31" s="23" t="s">
        <v>3485</v>
      </c>
      <c r="C31" s="24" t="s">
        <v>3486</v>
      </c>
      <c r="D31" s="24" t="s">
        <v>3487</v>
      </c>
      <c r="E31" s="24" t="s">
        <v>3488</v>
      </c>
    </row>
    <row r="32">
      <c r="A32" s="23" t="s">
        <v>3481</v>
      </c>
      <c r="B32" s="23" t="s">
        <v>3489</v>
      </c>
      <c r="C32" s="24" t="s">
        <v>3490</v>
      </c>
      <c r="D32" s="24" t="s">
        <v>3491</v>
      </c>
      <c r="E32" s="24" t="s">
        <v>3492</v>
      </c>
    </row>
    <row r="33">
      <c r="A33" s="23" t="s">
        <v>3481</v>
      </c>
      <c r="B33" s="23" t="s">
        <v>3493</v>
      </c>
      <c r="C33" s="24" t="s">
        <v>3494</v>
      </c>
      <c r="D33" s="24" t="s">
        <v>1889</v>
      </c>
      <c r="E33" s="24" t="s">
        <v>3495</v>
      </c>
    </row>
    <row r="34">
      <c r="A34" s="23" t="s">
        <v>3481</v>
      </c>
      <c r="B34" s="23" t="s">
        <v>3496</v>
      </c>
      <c r="C34" s="24" t="s">
        <v>3497</v>
      </c>
      <c r="D34" s="24" t="s">
        <v>1889</v>
      </c>
      <c r="E34" s="24" t="s">
        <v>3495</v>
      </c>
    </row>
    <row r="35">
      <c r="A35" s="23" t="s">
        <v>3481</v>
      </c>
      <c r="B35" s="23" t="s">
        <v>3498</v>
      </c>
      <c r="C35" s="24" t="s">
        <v>3499</v>
      </c>
      <c r="D35" s="26"/>
      <c r="E35" s="26"/>
    </row>
    <row r="36">
      <c r="A36" s="23" t="s">
        <v>3500</v>
      </c>
      <c r="B36" s="23" t="s">
        <v>3500</v>
      </c>
      <c r="C36" s="24" t="s">
        <v>3501</v>
      </c>
      <c r="D36" s="24" t="s">
        <v>3502</v>
      </c>
      <c r="E36" s="26"/>
    </row>
    <row r="37">
      <c r="A37" s="23" t="s">
        <v>3503</v>
      </c>
      <c r="B37" s="23" t="s">
        <v>3504</v>
      </c>
      <c r="C37" s="24" t="s">
        <v>3505</v>
      </c>
      <c r="D37" s="24" t="s">
        <v>3506</v>
      </c>
      <c r="E37" s="24" t="s">
        <v>3507</v>
      </c>
    </row>
    <row r="38">
      <c r="A38" s="23" t="s">
        <v>3503</v>
      </c>
      <c r="B38" s="23" t="s">
        <v>3508</v>
      </c>
      <c r="C38" s="24" t="s">
        <v>3509</v>
      </c>
      <c r="D38" s="24" t="s">
        <v>3510</v>
      </c>
      <c r="E38" s="24" t="s">
        <v>3511</v>
      </c>
    </row>
    <row r="39">
      <c r="A39" s="23" t="s">
        <v>3503</v>
      </c>
      <c r="B39" s="23" t="s">
        <v>3512</v>
      </c>
      <c r="C39" s="24" t="s">
        <v>3513</v>
      </c>
      <c r="D39" s="24" t="s">
        <v>1691</v>
      </c>
      <c r="E39" s="24" t="s">
        <v>3514</v>
      </c>
    </row>
    <row r="40">
      <c r="A40" s="23" t="s">
        <v>3503</v>
      </c>
      <c r="B40" s="23" t="s">
        <v>3515</v>
      </c>
      <c r="C40" s="24" t="s">
        <v>3516</v>
      </c>
      <c r="D40" s="24" t="s">
        <v>3517</v>
      </c>
      <c r="E40" s="24" t="s">
        <v>3518</v>
      </c>
    </row>
    <row r="41">
      <c r="A41" s="23" t="s">
        <v>721</v>
      </c>
      <c r="B41" s="23" t="s">
        <v>3503</v>
      </c>
      <c r="C41" s="24" t="s">
        <v>3519</v>
      </c>
      <c r="D41" s="24" t="s">
        <v>3520</v>
      </c>
      <c r="E41" s="24" t="s">
        <v>3521</v>
      </c>
    </row>
    <row r="42">
      <c r="A42" s="23" t="s">
        <v>721</v>
      </c>
      <c r="B42" s="23" t="s">
        <v>3522</v>
      </c>
      <c r="C42" s="24" t="s">
        <v>3523</v>
      </c>
      <c r="D42" s="24" t="s">
        <v>638</v>
      </c>
      <c r="E42" s="26"/>
    </row>
    <row r="43">
      <c r="A43" s="23" t="s">
        <v>3524</v>
      </c>
      <c r="B43" s="23" t="s">
        <v>3524</v>
      </c>
      <c r="C43" s="24" t="s">
        <v>3525</v>
      </c>
      <c r="D43" s="24" t="s">
        <v>3526</v>
      </c>
      <c r="E43" s="24" t="s">
        <v>3527</v>
      </c>
    </row>
    <row r="44">
      <c r="A44" s="23" t="s">
        <v>3503</v>
      </c>
      <c r="B44" s="23" t="s">
        <v>2558</v>
      </c>
      <c r="C44" s="24" t="s">
        <v>3528</v>
      </c>
      <c r="D44" s="24" t="s">
        <v>3529</v>
      </c>
      <c r="E44" s="24" t="s">
        <v>3530</v>
      </c>
    </row>
    <row r="45">
      <c r="A45" s="23" t="s">
        <v>3503</v>
      </c>
      <c r="B45" s="23" t="s">
        <v>3531</v>
      </c>
      <c r="C45" s="24" t="s">
        <v>3532</v>
      </c>
      <c r="D45" s="24" t="s">
        <v>637</v>
      </c>
      <c r="E45" s="24" t="s">
        <v>3533</v>
      </c>
    </row>
    <row r="46">
      <c r="A46" s="23" t="s">
        <v>3534</v>
      </c>
      <c r="B46" s="23" t="s">
        <v>3535</v>
      </c>
      <c r="C46" s="24" t="s">
        <v>3536</v>
      </c>
      <c r="D46" s="24" t="s">
        <v>3537</v>
      </c>
      <c r="E46" s="24" t="s">
        <v>3538</v>
      </c>
    </row>
    <row r="47">
      <c r="A47" s="23" t="s">
        <v>3534</v>
      </c>
      <c r="B47" s="23" t="s">
        <v>3535</v>
      </c>
      <c r="C47" s="24" t="s">
        <v>3539</v>
      </c>
      <c r="D47" s="24" t="s">
        <v>3540</v>
      </c>
      <c r="E47" s="24" t="s">
        <v>3541</v>
      </c>
    </row>
    <row r="48">
      <c r="A48" s="23" t="s">
        <v>3542</v>
      </c>
      <c r="B48" s="23" t="s">
        <v>3543</v>
      </c>
      <c r="C48" s="24" t="s">
        <v>3544</v>
      </c>
      <c r="D48" s="24" t="s">
        <v>3545</v>
      </c>
      <c r="E48" s="26"/>
    </row>
    <row r="49">
      <c r="A49" s="23" t="s">
        <v>3542</v>
      </c>
      <c r="B49" s="23" t="s">
        <v>3546</v>
      </c>
      <c r="C49" s="24" t="s">
        <v>3547</v>
      </c>
      <c r="D49" s="24" t="s">
        <v>3548</v>
      </c>
      <c r="E49" s="24" t="s">
        <v>3549</v>
      </c>
    </row>
    <row r="50">
      <c r="A50" s="23" t="s">
        <v>3542</v>
      </c>
      <c r="B50" s="23" t="s">
        <v>3550</v>
      </c>
      <c r="C50" s="24" t="s">
        <v>3551</v>
      </c>
      <c r="D50" s="24" t="s">
        <v>3552</v>
      </c>
      <c r="E50" s="24" t="s">
        <v>3553</v>
      </c>
    </row>
    <row r="51">
      <c r="A51" s="23" t="s">
        <v>3542</v>
      </c>
      <c r="B51" s="23" t="s">
        <v>3554</v>
      </c>
      <c r="C51" s="24" t="s">
        <v>3555</v>
      </c>
      <c r="D51" s="24" t="s">
        <v>3556</v>
      </c>
      <c r="E51" s="24" t="s">
        <v>3557</v>
      </c>
    </row>
    <row r="52">
      <c r="A52" s="23" t="s">
        <v>3542</v>
      </c>
      <c r="B52" s="23" t="s">
        <v>3558</v>
      </c>
      <c r="C52" s="24" t="s">
        <v>3559</v>
      </c>
      <c r="D52" s="24" t="s">
        <v>3560</v>
      </c>
      <c r="E52" s="26"/>
    </row>
    <row r="53">
      <c r="A53" s="23" t="s">
        <v>3542</v>
      </c>
      <c r="B53" s="23" t="s">
        <v>3558</v>
      </c>
      <c r="C53" s="24" t="s">
        <v>973</v>
      </c>
      <c r="D53" s="26"/>
      <c r="E53" s="26"/>
    </row>
    <row r="54">
      <c r="A54" s="23" t="s">
        <v>3542</v>
      </c>
      <c r="B54" s="23" t="s">
        <v>3561</v>
      </c>
      <c r="C54" s="24" t="s">
        <v>3562</v>
      </c>
      <c r="D54" s="24" t="s">
        <v>3563</v>
      </c>
      <c r="E54" s="24" t="s">
        <v>3564</v>
      </c>
    </row>
    <row r="55">
      <c r="A55" s="23" t="s">
        <v>3542</v>
      </c>
      <c r="B55" s="23" t="s">
        <v>3565</v>
      </c>
      <c r="C55" s="24" t="s">
        <v>3566</v>
      </c>
      <c r="D55" s="24" t="s">
        <v>3567</v>
      </c>
      <c r="E55" s="26"/>
    </row>
    <row r="56">
      <c r="A56" s="23" t="s">
        <v>3542</v>
      </c>
      <c r="B56" s="23" t="s">
        <v>3568</v>
      </c>
      <c r="C56" s="24" t="s">
        <v>3569</v>
      </c>
      <c r="D56" s="24" t="s">
        <v>3570</v>
      </c>
      <c r="E56" s="24" t="s">
        <v>3571</v>
      </c>
    </row>
    <row r="57">
      <c r="A57" s="23" t="s">
        <v>3542</v>
      </c>
      <c r="B57" s="23" t="s">
        <v>3572</v>
      </c>
      <c r="C57" s="24" t="s">
        <v>3573</v>
      </c>
      <c r="D57" s="26"/>
      <c r="E57" s="26"/>
    </row>
    <row r="58">
      <c r="A58" s="23" t="s">
        <v>3574</v>
      </c>
      <c r="B58" s="23" t="s">
        <v>3575</v>
      </c>
      <c r="C58" s="24" t="s">
        <v>3576</v>
      </c>
      <c r="D58" s="24" t="s">
        <v>3577</v>
      </c>
      <c r="E58" s="26"/>
    </row>
    <row r="59">
      <c r="A59" s="23" t="s">
        <v>3578</v>
      </c>
      <c r="B59" s="23" t="s">
        <v>3579</v>
      </c>
      <c r="C59" s="24" t="s">
        <v>3580</v>
      </c>
      <c r="D59" s="24" t="s">
        <v>3502</v>
      </c>
      <c r="E59" s="24" t="s">
        <v>3581</v>
      </c>
    </row>
    <row r="60">
      <c r="A60" s="23" t="s">
        <v>3578</v>
      </c>
      <c r="B60" s="23" t="s">
        <v>3582</v>
      </c>
      <c r="C60" s="24" t="s">
        <v>3583</v>
      </c>
      <c r="D60" s="24" t="s">
        <v>3584</v>
      </c>
      <c r="E60" s="26"/>
    </row>
    <row r="61">
      <c r="A61" s="23" t="s">
        <v>3578</v>
      </c>
      <c r="B61" s="23" t="s">
        <v>3585</v>
      </c>
      <c r="C61" s="24" t="s">
        <v>835</v>
      </c>
      <c r="D61" s="24" t="s">
        <v>3586</v>
      </c>
      <c r="E61" s="26"/>
    </row>
    <row r="62">
      <c r="A62" s="23" t="s">
        <v>3578</v>
      </c>
      <c r="B62" s="23" t="s">
        <v>3587</v>
      </c>
      <c r="C62" s="24" t="s">
        <v>3588</v>
      </c>
      <c r="D62" s="24" t="s">
        <v>841</v>
      </c>
      <c r="E62" s="24" t="s">
        <v>3589</v>
      </c>
    </row>
    <row r="63">
      <c r="A63" s="23" t="s">
        <v>3578</v>
      </c>
      <c r="B63" s="23" t="s">
        <v>3590</v>
      </c>
      <c r="C63" s="24" t="s">
        <v>623</v>
      </c>
      <c r="D63" s="24" t="s">
        <v>3591</v>
      </c>
      <c r="E63" s="24" t="s">
        <v>3592</v>
      </c>
    </row>
    <row r="64">
      <c r="A64" s="23" t="s">
        <v>3578</v>
      </c>
      <c r="B64" s="23" t="s">
        <v>3593</v>
      </c>
      <c r="C64" s="24" t="s">
        <v>3594</v>
      </c>
      <c r="D64" s="24" t="s">
        <v>841</v>
      </c>
      <c r="E64" s="24" t="s">
        <v>3589</v>
      </c>
    </row>
    <row r="65">
      <c r="A65" s="23" t="s">
        <v>3578</v>
      </c>
      <c r="B65" s="23" t="s">
        <v>3595</v>
      </c>
      <c r="C65" s="24" t="s">
        <v>3596</v>
      </c>
      <c r="D65" s="24" t="s">
        <v>3597</v>
      </c>
      <c r="E65" s="26"/>
    </row>
    <row r="66">
      <c r="A66" s="23" t="s">
        <v>3578</v>
      </c>
      <c r="B66" s="23" t="s">
        <v>3598</v>
      </c>
      <c r="C66" s="24" t="s">
        <v>3599</v>
      </c>
      <c r="D66" s="24" t="s">
        <v>3600</v>
      </c>
      <c r="E66" s="24" t="s">
        <v>3601</v>
      </c>
    </row>
    <row r="67">
      <c r="A67" s="23" t="s">
        <v>3578</v>
      </c>
      <c r="B67" s="23" t="s">
        <v>3602</v>
      </c>
      <c r="C67" s="24" t="s">
        <v>3603</v>
      </c>
      <c r="D67" s="24" t="s">
        <v>3604</v>
      </c>
      <c r="E67" s="26"/>
    </row>
    <row r="68">
      <c r="A68" s="23" t="s">
        <v>3578</v>
      </c>
      <c r="B68" s="23" t="s">
        <v>3605</v>
      </c>
      <c r="C68" s="24" t="s">
        <v>3606</v>
      </c>
      <c r="D68" s="24" t="s">
        <v>3607</v>
      </c>
      <c r="E68" s="26"/>
    </row>
    <row r="69">
      <c r="A69" s="23" t="s">
        <v>3578</v>
      </c>
      <c r="B69" s="23" t="s">
        <v>3605</v>
      </c>
      <c r="C69" s="24" t="s">
        <v>3608</v>
      </c>
      <c r="D69" s="24" t="s">
        <v>3609</v>
      </c>
      <c r="E69" s="24" t="s">
        <v>3610</v>
      </c>
    </row>
    <row r="70">
      <c r="A70" s="23" t="s">
        <v>3578</v>
      </c>
      <c r="B70" s="23" t="s">
        <v>3611</v>
      </c>
      <c r="C70" s="24" t="s">
        <v>3612</v>
      </c>
      <c r="D70" s="26"/>
      <c r="E70" s="26"/>
    </row>
    <row r="71">
      <c r="A71" s="23" t="s">
        <v>3613</v>
      </c>
      <c r="B71" s="23" t="s">
        <v>3614</v>
      </c>
      <c r="C71" s="24" t="s">
        <v>3615</v>
      </c>
      <c r="D71" s="24" t="s">
        <v>1897</v>
      </c>
      <c r="E71" s="24" t="s">
        <v>3480</v>
      </c>
    </row>
    <row r="72">
      <c r="A72" s="23" t="s">
        <v>3613</v>
      </c>
      <c r="B72" s="23" t="s">
        <v>3616</v>
      </c>
      <c r="C72" s="24" t="s">
        <v>3617</v>
      </c>
      <c r="D72" s="24" t="s">
        <v>3618</v>
      </c>
      <c r="E72" s="24" t="s">
        <v>3619</v>
      </c>
    </row>
    <row r="73">
      <c r="A73" s="23" t="s">
        <v>3613</v>
      </c>
      <c r="B73" s="23" t="s">
        <v>3620</v>
      </c>
      <c r="C73" s="24" t="s">
        <v>3621</v>
      </c>
      <c r="D73" s="24" t="s">
        <v>3622</v>
      </c>
      <c r="E73" s="26"/>
    </row>
    <row r="74">
      <c r="A74" s="23" t="s">
        <v>3613</v>
      </c>
      <c r="B74" s="23" t="s">
        <v>3623</v>
      </c>
      <c r="C74" s="24" t="s">
        <v>3624</v>
      </c>
      <c r="D74" s="24" t="s">
        <v>3625</v>
      </c>
      <c r="E74" s="24" t="s">
        <v>3626</v>
      </c>
    </row>
    <row r="75">
      <c r="A75" s="23" t="s">
        <v>3613</v>
      </c>
      <c r="B75" s="23" t="s">
        <v>3627</v>
      </c>
      <c r="C75" s="24" t="s">
        <v>3479</v>
      </c>
      <c r="D75" s="24" t="s">
        <v>3628</v>
      </c>
      <c r="E75" s="24" t="s">
        <v>3480</v>
      </c>
    </row>
    <row r="76">
      <c r="A76" s="23" t="s">
        <v>3613</v>
      </c>
      <c r="B76" s="23" t="s">
        <v>3629</v>
      </c>
      <c r="C76" s="24" t="s">
        <v>3630</v>
      </c>
      <c r="D76" s="24" t="s">
        <v>3631</v>
      </c>
      <c r="E76" s="24" t="s">
        <v>3632</v>
      </c>
    </row>
    <row r="77">
      <c r="A77" s="23" t="s">
        <v>3613</v>
      </c>
      <c r="B77" s="23" t="s">
        <v>3633</v>
      </c>
      <c r="C77" s="24" t="s">
        <v>3634</v>
      </c>
      <c r="D77" s="24" t="s">
        <v>3635</v>
      </c>
      <c r="E77" s="24" t="s">
        <v>3636</v>
      </c>
    </row>
    <row r="78">
      <c r="A78" s="23" t="s">
        <v>3613</v>
      </c>
      <c r="B78" s="23" t="s">
        <v>3637</v>
      </c>
      <c r="C78" s="24" t="s">
        <v>3638</v>
      </c>
      <c r="D78" s="24" t="s">
        <v>1874</v>
      </c>
      <c r="E78" s="24" t="s">
        <v>3639</v>
      </c>
    </row>
    <row r="79">
      <c r="A79" s="23" t="s">
        <v>3613</v>
      </c>
      <c r="B79" s="23" t="s">
        <v>3640</v>
      </c>
      <c r="C79" s="26"/>
      <c r="D79" s="24" t="s">
        <v>3641</v>
      </c>
      <c r="E79" s="26"/>
    </row>
    <row r="80">
      <c r="A80" s="23" t="s">
        <v>3642</v>
      </c>
      <c r="B80" s="23" t="s">
        <v>3643</v>
      </c>
      <c r="C80" s="24" t="s">
        <v>3644</v>
      </c>
      <c r="D80" s="24" t="s">
        <v>3645</v>
      </c>
      <c r="E80" s="24" t="s">
        <v>3646</v>
      </c>
    </row>
    <row r="81">
      <c r="A81" s="23" t="s">
        <v>3647</v>
      </c>
      <c r="B81" s="23" t="s">
        <v>3648</v>
      </c>
      <c r="C81" s="24" t="s">
        <v>3649</v>
      </c>
      <c r="D81" s="24" t="s">
        <v>3650</v>
      </c>
      <c r="E81" s="24" t="s">
        <v>3651</v>
      </c>
    </row>
    <row r="82">
      <c r="A82" s="23" t="s">
        <v>3647</v>
      </c>
      <c r="B82" s="23" t="s">
        <v>3652</v>
      </c>
      <c r="C82" s="24" t="s">
        <v>3653</v>
      </c>
      <c r="D82" s="24" t="s">
        <v>3654</v>
      </c>
      <c r="E82" s="24" t="s">
        <v>3655</v>
      </c>
    </row>
    <row r="83">
      <c r="A83" s="23" t="s">
        <v>3647</v>
      </c>
      <c r="B83" s="23" t="s">
        <v>3656</v>
      </c>
      <c r="C83" s="24" t="s">
        <v>3657</v>
      </c>
      <c r="D83" s="24" t="s">
        <v>3658</v>
      </c>
      <c r="E83" s="24" t="s">
        <v>3659</v>
      </c>
    </row>
    <row r="84">
      <c r="A84" s="23" t="s">
        <v>3642</v>
      </c>
      <c r="B84" s="23" t="s">
        <v>3660</v>
      </c>
      <c r="C84" s="24" t="s">
        <v>3661</v>
      </c>
      <c r="D84" s="26"/>
      <c r="E84" s="24" t="s">
        <v>3662</v>
      </c>
    </row>
    <row r="85">
      <c r="A85" s="23" t="s">
        <v>3642</v>
      </c>
      <c r="B85" s="23" t="s">
        <v>3663</v>
      </c>
      <c r="C85" s="24" t="s">
        <v>3664</v>
      </c>
      <c r="D85" s="24" t="s">
        <v>3665</v>
      </c>
      <c r="E85" s="24" t="s">
        <v>3662</v>
      </c>
    </row>
    <row r="86">
      <c r="A86" s="23" t="s">
        <v>3642</v>
      </c>
      <c r="B86" s="23" t="s">
        <v>3666</v>
      </c>
      <c r="C86" s="24" t="s">
        <v>3667</v>
      </c>
      <c r="D86" s="26"/>
      <c r="E86" s="24" t="s">
        <v>3668</v>
      </c>
    </row>
    <row r="87">
      <c r="A87" s="23" t="s">
        <v>3642</v>
      </c>
      <c r="B87" s="23" t="s">
        <v>3669</v>
      </c>
      <c r="C87" s="24" t="s">
        <v>3670</v>
      </c>
      <c r="D87" s="24" t="s">
        <v>3671</v>
      </c>
      <c r="E87" s="24" t="s">
        <v>3672</v>
      </c>
    </row>
    <row r="88">
      <c r="A88" s="23" t="s">
        <v>3673</v>
      </c>
      <c r="B88" s="23" t="s">
        <v>3674</v>
      </c>
      <c r="C88" s="24" t="s">
        <v>3675</v>
      </c>
      <c r="D88" s="24" t="s">
        <v>3676</v>
      </c>
      <c r="E88" s="24" t="s">
        <v>3677</v>
      </c>
    </row>
    <row r="89">
      <c r="A89" s="23" t="s">
        <v>3673</v>
      </c>
      <c r="B89" s="23" t="s">
        <v>3678</v>
      </c>
      <c r="C89" s="24" t="s">
        <v>3679</v>
      </c>
      <c r="D89" s="24" t="s">
        <v>192</v>
      </c>
      <c r="E89" s="24" t="s">
        <v>3680</v>
      </c>
    </row>
    <row r="90">
      <c r="A90" s="23" t="s">
        <v>3673</v>
      </c>
      <c r="B90" s="23" t="s">
        <v>3681</v>
      </c>
      <c r="C90" s="24" t="s">
        <v>3682</v>
      </c>
      <c r="D90" s="24" t="s">
        <v>3683</v>
      </c>
      <c r="E90" s="24" t="s">
        <v>3684</v>
      </c>
    </row>
    <row r="91">
      <c r="A91" s="23" t="s">
        <v>3673</v>
      </c>
      <c r="B91" s="23" t="s">
        <v>3685</v>
      </c>
      <c r="C91" s="24" t="s">
        <v>3686</v>
      </c>
      <c r="D91" s="24" t="s">
        <v>3687</v>
      </c>
      <c r="E91" s="26"/>
    </row>
    <row r="92">
      <c r="A92" s="23" t="s">
        <v>3688</v>
      </c>
      <c r="B92" s="23" t="s">
        <v>3689</v>
      </c>
      <c r="C92" s="24" t="s">
        <v>3690</v>
      </c>
      <c r="D92" s="26"/>
      <c r="E92" s="26"/>
    </row>
    <row r="93">
      <c r="A93" s="23" t="s">
        <v>3673</v>
      </c>
      <c r="B93" s="23" t="s">
        <v>3691</v>
      </c>
      <c r="C93" s="24" t="s">
        <v>921</v>
      </c>
      <c r="D93" s="24" t="s">
        <v>3692</v>
      </c>
      <c r="E93" s="24" t="s">
        <v>3693</v>
      </c>
    </row>
    <row r="94">
      <c r="A94" s="23" t="s">
        <v>3673</v>
      </c>
      <c r="B94" s="23" t="s">
        <v>3694</v>
      </c>
      <c r="C94" s="24" t="s">
        <v>3695</v>
      </c>
      <c r="D94" s="24" t="s">
        <v>3696</v>
      </c>
      <c r="E94" s="24" t="s">
        <v>3697</v>
      </c>
    </row>
    <row r="95">
      <c r="A95" s="23" t="s">
        <v>3673</v>
      </c>
      <c r="B95" s="23" t="s">
        <v>3698</v>
      </c>
      <c r="C95" s="24" t="s">
        <v>3699</v>
      </c>
      <c r="D95" s="24" t="s">
        <v>3700</v>
      </c>
      <c r="E95" s="24" t="s">
        <v>3701</v>
      </c>
    </row>
    <row r="96">
      <c r="A96" s="23" t="s">
        <v>3673</v>
      </c>
      <c r="B96" s="23" t="s">
        <v>3702</v>
      </c>
      <c r="C96" s="24" t="s">
        <v>3686</v>
      </c>
      <c r="D96" s="24" t="s">
        <v>3703</v>
      </c>
      <c r="E96" s="24" t="s">
        <v>3704</v>
      </c>
    </row>
    <row r="97">
      <c r="A97" s="23" t="s">
        <v>3698</v>
      </c>
      <c r="B97" s="23" t="s">
        <v>3705</v>
      </c>
      <c r="C97" s="24" t="s">
        <v>3679</v>
      </c>
      <c r="D97" s="24" t="s">
        <v>192</v>
      </c>
      <c r="E97" s="24" t="s">
        <v>3706</v>
      </c>
    </row>
    <row r="98">
      <c r="A98" s="23" t="s">
        <v>3698</v>
      </c>
      <c r="B98" s="23" t="s">
        <v>3707</v>
      </c>
      <c r="C98" s="24" t="s">
        <v>3708</v>
      </c>
      <c r="D98" s="24" t="s">
        <v>3709</v>
      </c>
      <c r="E98" s="24" t="s">
        <v>3710</v>
      </c>
    </row>
    <row r="99">
      <c r="A99" s="23" t="s">
        <v>3698</v>
      </c>
      <c r="B99" s="23" t="s">
        <v>3711</v>
      </c>
      <c r="C99" s="24" t="s">
        <v>3712</v>
      </c>
      <c r="D99" s="24" t="s">
        <v>3713</v>
      </c>
      <c r="E99" s="24" t="s">
        <v>3714</v>
      </c>
    </row>
    <row r="100">
      <c r="A100" s="23" t="s">
        <v>3698</v>
      </c>
      <c r="B100" s="23" t="s">
        <v>3715</v>
      </c>
      <c r="C100" s="24" t="s">
        <v>3686</v>
      </c>
      <c r="D100" s="24" t="s">
        <v>3716</v>
      </c>
      <c r="E100" s="26"/>
    </row>
    <row r="101">
      <c r="A101" s="23" t="s">
        <v>3698</v>
      </c>
      <c r="B101" s="23" t="s">
        <v>3717</v>
      </c>
      <c r="C101" s="24" t="s">
        <v>3718</v>
      </c>
      <c r="D101" s="26"/>
      <c r="E101" s="26"/>
    </row>
    <row r="102">
      <c r="A102" s="23" t="s">
        <v>3698</v>
      </c>
      <c r="B102" s="23" t="s">
        <v>3719</v>
      </c>
      <c r="C102" s="24" t="s">
        <v>3720</v>
      </c>
      <c r="D102" s="24" t="s">
        <v>3721</v>
      </c>
      <c r="E102" s="24" t="s">
        <v>3722</v>
      </c>
    </row>
    <row r="103">
      <c r="A103" s="23" t="s">
        <v>3698</v>
      </c>
      <c r="B103" s="23" t="s">
        <v>3723</v>
      </c>
      <c r="C103" s="24" t="s">
        <v>3724</v>
      </c>
      <c r="D103" s="24" t="s">
        <v>3725</v>
      </c>
      <c r="E103" s="26"/>
    </row>
    <row r="104">
      <c r="A104" s="23" t="s">
        <v>3698</v>
      </c>
      <c r="B104" s="23" t="s">
        <v>3726</v>
      </c>
      <c r="C104" s="24" t="s">
        <v>3727</v>
      </c>
      <c r="D104" s="24" t="s">
        <v>319</v>
      </c>
      <c r="E104" s="24" t="s">
        <v>3728</v>
      </c>
    </row>
    <row r="105">
      <c r="A105" s="23" t="s">
        <v>3729</v>
      </c>
      <c r="B105" s="23" t="s">
        <v>3730</v>
      </c>
      <c r="C105" s="24" t="s">
        <v>3731</v>
      </c>
      <c r="D105" s="24" t="s">
        <v>3732</v>
      </c>
      <c r="E105" s="24" t="s">
        <v>20</v>
      </c>
    </row>
    <row r="106">
      <c r="A106" s="23" t="s">
        <v>3729</v>
      </c>
      <c r="B106" s="23" t="s">
        <v>3733</v>
      </c>
      <c r="C106" s="24" t="s">
        <v>3734</v>
      </c>
      <c r="D106" s="26"/>
      <c r="E106" s="26"/>
    </row>
    <row r="107">
      <c r="A107" s="23" t="s">
        <v>3729</v>
      </c>
      <c r="B107" s="23" t="s">
        <v>3735</v>
      </c>
      <c r="C107" s="24" t="s">
        <v>3736</v>
      </c>
      <c r="D107" s="24" t="s">
        <v>3737</v>
      </c>
      <c r="E107" s="26"/>
    </row>
    <row r="108">
      <c r="A108" s="23" t="s">
        <v>3738</v>
      </c>
      <c r="B108" s="23" t="s">
        <v>3739</v>
      </c>
      <c r="C108" s="24" t="s">
        <v>3740</v>
      </c>
      <c r="D108" s="24" t="s">
        <v>3741</v>
      </c>
      <c r="E108" s="24" t="s">
        <v>3742</v>
      </c>
    </row>
    <row r="109">
      <c r="A109" s="23" t="s">
        <v>3743</v>
      </c>
      <c r="B109" s="23" t="s">
        <v>3744</v>
      </c>
      <c r="C109" s="24" t="s">
        <v>3745</v>
      </c>
      <c r="D109" s="24" t="s">
        <v>3746</v>
      </c>
      <c r="E109" s="24" t="s">
        <v>3747</v>
      </c>
    </row>
    <row r="110">
      <c r="A110" s="23" t="s">
        <v>3743</v>
      </c>
      <c r="B110" s="23" t="s">
        <v>3748</v>
      </c>
      <c r="C110" s="24" t="s">
        <v>3749</v>
      </c>
      <c r="D110" s="24" t="s">
        <v>3750</v>
      </c>
      <c r="E110" s="26"/>
    </row>
    <row r="111">
      <c r="A111" s="23" t="s">
        <v>3743</v>
      </c>
      <c r="B111" s="23" t="s">
        <v>3751</v>
      </c>
      <c r="C111" s="26"/>
      <c r="D111" s="26"/>
      <c r="E111" s="26"/>
    </row>
    <row r="112">
      <c r="A112" s="23" t="s">
        <v>3743</v>
      </c>
      <c r="B112" s="23" t="s">
        <v>3752</v>
      </c>
      <c r="C112" s="24" t="s">
        <v>3753</v>
      </c>
      <c r="D112" s="24" t="s">
        <v>3754</v>
      </c>
      <c r="E112" s="26"/>
    </row>
    <row r="113">
      <c r="A113" s="23" t="s">
        <v>3755</v>
      </c>
      <c r="B113" s="23" t="s">
        <v>3755</v>
      </c>
      <c r="C113" s="24" t="s">
        <v>3756</v>
      </c>
      <c r="D113" s="24" t="s">
        <v>3757</v>
      </c>
      <c r="E113" s="26"/>
    </row>
    <row r="114">
      <c r="A114" s="23" t="s">
        <v>3758</v>
      </c>
      <c r="B114" s="23" t="s">
        <v>3758</v>
      </c>
      <c r="C114" s="24" t="s">
        <v>3759</v>
      </c>
      <c r="D114" s="26"/>
      <c r="E114" s="26"/>
    </row>
    <row r="115">
      <c r="A115" s="23" t="s">
        <v>3760</v>
      </c>
      <c r="B115" s="23" t="s">
        <v>3760</v>
      </c>
      <c r="C115" s="24" t="s">
        <v>3761</v>
      </c>
      <c r="D115" s="24" t="s">
        <v>3762</v>
      </c>
      <c r="E115" s="26"/>
    </row>
  </sheetData>
  <autoFilter ref="$A$1:$E$115"/>
  <hyperlinks>
    <hyperlink r:id="rId1" ref="C2"/>
    <hyperlink r:id="rId2" ref="D2"/>
    <hyperlink r:id="rId3" ref="E2"/>
    <hyperlink r:id="rId4" ref="C3"/>
    <hyperlink r:id="rId5" ref="D3"/>
    <hyperlink r:id="rId6" ref="E3"/>
    <hyperlink r:id="rId7" ref="C4"/>
    <hyperlink r:id="rId8" ref="D4"/>
    <hyperlink r:id="rId9" ref="E4"/>
    <hyperlink r:id="rId10" ref="C5"/>
    <hyperlink r:id="rId11" ref="D5"/>
    <hyperlink r:id="rId12" ref="E5"/>
    <hyperlink r:id="rId13" ref="C6"/>
    <hyperlink r:id="rId14" ref="D6"/>
    <hyperlink r:id="rId15" ref="E6"/>
    <hyperlink r:id="rId16" ref="C7"/>
    <hyperlink r:id="rId17" ref="D7"/>
    <hyperlink r:id="rId18" ref="E7"/>
    <hyperlink r:id="rId19" ref="C8"/>
    <hyperlink r:id="rId20" ref="D8"/>
    <hyperlink r:id="rId21" ref="E8"/>
    <hyperlink r:id="rId22" ref="C9"/>
    <hyperlink r:id="rId23" ref="D9"/>
    <hyperlink r:id="rId24" ref="E9"/>
    <hyperlink r:id="rId25" ref="C10"/>
    <hyperlink r:id="rId26" ref="D10"/>
    <hyperlink r:id="rId27" ref="E10"/>
    <hyperlink r:id="rId28" ref="C11"/>
    <hyperlink r:id="rId29" ref="D11"/>
    <hyperlink r:id="rId30" ref="E11"/>
    <hyperlink r:id="rId31" ref="C12"/>
    <hyperlink r:id="rId32" ref="D12"/>
    <hyperlink r:id="rId33" ref="E12"/>
    <hyperlink r:id="rId34" ref="C13"/>
    <hyperlink r:id="rId35" ref="C14"/>
    <hyperlink r:id="rId36" ref="D14"/>
    <hyperlink r:id="rId37" ref="C15"/>
    <hyperlink r:id="rId38" ref="D15"/>
    <hyperlink r:id="rId39" ref="E15"/>
    <hyperlink r:id="rId40" ref="C16"/>
    <hyperlink r:id="rId41" ref="D16"/>
    <hyperlink r:id="rId42" ref="E16"/>
    <hyperlink r:id="rId43" ref="C17"/>
    <hyperlink r:id="rId44" ref="D17"/>
    <hyperlink r:id="rId45" ref="E17"/>
    <hyperlink r:id="rId46" ref="C18"/>
    <hyperlink r:id="rId47" ref="D18"/>
    <hyperlink r:id="rId48" ref="E18"/>
    <hyperlink r:id="rId49" ref="C19"/>
    <hyperlink r:id="rId50" ref="D19"/>
    <hyperlink r:id="rId51" ref="E19"/>
    <hyperlink r:id="rId52" ref="C20"/>
    <hyperlink r:id="rId53" ref="D20"/>
    <hyperlink r:id="rId54" ref="E20"/>
    <hyperlink r:id="rId55" ref="C21"/>
    <hyperlink r:id="rId56" ref="D21"/>
    <hyperlink r:id="rId57" ref="E21"/>
    <hyperlink r:id="rId58" ref="C22"/>
    <hyperlink r:id="rId59" ref="D22"/>
    <hyperlink r:id="rId60" ref="E22"/>
    <hyperlink r:id="rId61" ref="C23"/>
    <hyperlink r:id="rId62" ref="D23"/>
    <hyperlink r:id="rId63" ref="C24"/>
    <hyperlink r:id="rId64" ref="D24"/>
    <hyperlink r:id="rId65" ref="E24"/>
    <hyperlink r:id="rId66" ref="C25"/>
    <hyperlink r:id="rId67" ref="D25"/>
    <hyperlink r:id="rId68" ref="E25"/>
    <hyperlink r:id="rId69" ref="C26"/>
    <hyperlink r:id="rId70" ref="D26"/>
    <hyperlink r:id="rId71" ref="E26"/>
    <hyperlink r:id="rId72" ref="C27"/>
    <hyperlink r:id="rId73" ref="C28"/>
    <hyperlink r:id="rId74" ref="D28"/>
    <hyperlink r:id="rId75" ref="E28"/>
    <hyperlink r:id="rId76" ref="C29"/>
    <hyperlink r:id="rId77" ref="D29"/>
    <hyperlink r:id="rId78" ref="E29"/>
    <hyperlink r:id="rId79" ref="C30"/>
    <hyperlink r:id="rId80" ref="D30"/>
    <hyperlink r:id="rId81" ref="E30"/>
    <hyperlink r:id="rId82" ref="C31"/>
    <hyperlink r:id="rId83" ref="D31"/>
    <hyperlink r:id="rId84" ref="E31"/>
    <hyperlink r:id="rId85" ref="C32"/>
    <hyperlink r:id="rId86" ref="D32"/>
    <hyperlink r:id="rId87" ref="E32"/>
    <hyperlink r:id="rId88" ref="C33"/>
    <hyperlink r:id="rId89" ref="D33"/>
    <hyperlink r:id="rId90" ref="E33"/>
    <hyperlink r:id="rId91" ref="C34"/>
    <hyperlink r:id="rId92" ref="D34"/>
    <hyperlink r:id="rId93" ref="E34"/>
    <hyperlink r:id="rId94" ref="C35"/>
    <hyperlink r:id="rId95" ref="C36"/>
    <hyperlink r:id="rId96" ref="D36"/>
    <hyperlink r:id="rId97" ref="C37"/>
    <hyperlink r:id="rId98" ref="D37"/>
    <hyperlink r:id="rId99" ref="E37"/>
    <hyperlink r:id="rId100" ref="C38"/>
    <hyperlink r:id="rId101" ref="D38"/>
    <hyperlink r:id="rId102" ref="E38"/>
    <hyperlink r:id="rId103" ref="C39"/>
    <hyperlink r:id="rId104" ref="D39"/>
    <hyperlink r:id="rId105" ref="E39"/>
    <hyperlink r:id="rId106" ref="C40"/>
    <hyperlink r:id="rId107" ref="D40"/>
    <hyperlink r:id="rId108" ref="E40"/>
    <hyperlink r:id="rId109" ref="C41"/>
    <hyperlink r:id="rId110" ref="D41"/>
    <hyperlink r:id="rId111" ref="E41"/>
    <hyperlink r:id="rId112" ref="C42"/>
    <hyperlink r:id="rId113" ref="D42"/>
    <hyperlink r:id="rId114" ref="C43"/>
    <hyperlink r:id="rId115" ref="D43"/>
    <hyperlink r:id="rId116" ref="E43"/>
    <hyperlink r:id="rId117" ref="C44"/>
    <hyperlink r:id="rId118" ref="D44"/>
    <hyperlink r:id="rId119" ref="E44"/>
    <hyperlink r:id="rId120" ref="C45"/>
    <hyperlink r:id="rId121" ref="D45"/>
    <hyperlink r:id="rId122" ref="E45"/>
    <hyperlink r:id="rId123" ref="C46"/>
    <hyperlink r:id="rId124" ref="D46"/>
    <hyperlink r:id="rId125" ref="E46"/>
    <hyperlink r:id="rId126" ref="C47"/>
    <hyperlink r:id="rId127" ref="D47"/>
    <hyperlink r:id="rId128" ref="E47"/>
    <hyperlink r:id="rId129" ref="C48"/>
    <hyperlink r:id="rId130" ref="D48"/>
    <hyperlink r:id="rId131" ref="C49"/>
    <hyperlink r:id="rId132" ref="D49"/>
    <hyperlink r:id="rId133" ref="E49"/>
    <hyperlink r:id="rId134" ref="C50"/>
    <hyperlink r:id="rId135" ref="D50"/>
    <hyperlink r:id="rId136" ref="E50"/>
    <hyperlink r:id="rId137" ref="C51"/>
    <hyperlink r:id="rId138" ref="D51"/>
    <hyperlink r:id="rId139" ref="E51"/>
    <hyperlink r:id="rId140" ref="C52"/>
    <hyperlink r:id="rId141" ref="D52"/>
    <hyperlink r:id="rId142" ref="C53"/>
    <hyperlink r:id="rId143" ref="C54"/>
    <hyperlink r:id="rId144" ref="D54"/>
    <hyperlink r:id="rId145" ref="E54"/>
    <hyperlink r:id="rId146" ref="C55"/>
    <hyperlink r:id="rId147" ref="D55"/>
    <hyperlink r:id="rId148" ref="C56"/>
    <hyperlink r:id="rId149" ref="D56"/>
    <hyperlink r:id="rId150" ref="E56"/>
    <hyperlink r:id="rId151" ref="C57"/>
    <hyperlink r:id="rId152" ref="C58"/>
    <hyperlink r:id="rId153" ref="D58"/>
    <hyperlink r:id="rId154" ref="C59"/>
    <hyperlink r:id="rId155" ref="D59"/>
    <hyperlink r:id="rId156" ref="E59"/>
    <hyperlink r:id="rId157" ref="C60"/>
    <hyperlink r:id="rId158" ref="D60"/>
    <hyperlink r:id="rId159" ref="C61"/>
    <hyperlink r:id="rId160" ref="D61"/>
    <hyperlink r:id="rId161" ref="C62"/>
    <hyperlink r:id="rId162" ref="D62"/>
    <hyperlink r:id="rId163" ref="E62"/>
    <hyperlink r:id="rId164" ref="C63"/>
    <hyperlink r:id="rId165" ref="D63"/>
    <hyperlink r:id="rId166" ref="E63"/>
    <hyperlink r:id="rId167" ref="C64"/>
    <hyperlink r:id="rId168" ref="D64"/>
    <hyperlink r:id="rId169" ref="E64"/>
    <hyperlink r:id="rId170" ref="C65"/>
    <hyperlink r:id="rId171" ref="D65"/>
    <hyperlink r:id="rId172" ref="C66"/>
    <hyperlink r:id="rId173" ref="D66"/>
    <hyperlink r:id="rId174" ref="E66"/>
    <hyperlink r:id="rId175" ref="C67"/>
    <hyperlink r:id="rId176" ref="D67"/>
    <hyperlink r:id="rId177" ref="C68"/>
    <hyperlink r:id="rId178" ref="D68"/>
    <hyperlink r:id="rId179" ref="C69"/>
    <hyperlink r:id="rId180" ref="D69"/>
    <hyperlink r:id="rId181" ref="E69"/>
    <hyperlink r:id="rId182" ref="C70"/>
    <hyperlink r:id="rId183" ref="C71"/>
    <hyperlink r:id="rId184" ref="D71"/>
    <hyperlink r:id="rId185" ref="E71"/>
    <hyperlink r:id="rId186" ref="C72"/>
    <hyperlink r:id="rId187" ref="D72"/>
    <hyperlink r:id="rId188" ref="E72"/>
    <hyperlink r:id="rId189" ref="C73"/>
    <hyperlink r:id="rId190" ref="D73"/>
    <hyperlink r:id="rId191" ref="C74"/>
    <hyperlink r:id="rId192" ref="D74"/>
    <hyperlink r:id="rId193" ref="E74"/>
    <hyperlink r:id="rId194" ref="C75"/>
    <hyperlink r:id="rId195" ref="D75"/>
    <hyperlink r:id="rId196" ref="E75"/>
    <hyperlink r:id="rId197" ref="C76"/>
    <hyperlink r:id="rId198" ref="D76"/>
    <hyperlink r:id="rId199" ref="E76"/>
    <hyperlink r:id="rId200" ref="C77"/>
    <hyperlink r:id="rId201" ref="D77"/>
    <hyperlink r:id="rId202" ref="E77"/>
    <hyperlink r:id="rId203" ref="C78"/>
    <hyperlink r:id="rId204" ref="D78"/>
    <hyperlink r:id="rId205" ref="E78"/>
    <hyperlink r:id="rId206" location="overview" ref="D79"/>
    <hyperlink r:id="rId207" ref="C80"/>
    <hyperlink r:id="rId208" ref="D80"/>
    <hyperlink r:id="rId209" ref="E80"/>
    <hyperlink r:id="rId210" ref="C81"/>
    <hyperlink r:id="rId211" ref="D81"/>
    <hyperlink r:id="rId212" ref="E81"/>
    <hyperlink r:id="rId213" ref="C82"/>
    <hyperlink r:id="rId214" ref="D82"/>
    <hyperlink r:id="rId215" ref="E82"/>
    <hyperlink r:id="rId216" ref="C83"/>
    <hyperlink r:id="rId217" ref="D83"/>
    <hyperlink r:id="rId218" ref="E83"/>
    <hyperlink r:id="rId219" ref="C84"/>
    <hyperlink r:id="rId220" ref="E84"/>
    <hyperlink r:id="rId221" ref="C85"/>
    <hyperlink r:id="rId222" ref="D85"/>
    <hyperlink r:id="rId223" ref="E85"/>
    <hyperlink r:id="rId224" ref="C86"/>
    <hyperlink r:id="rId225" ref="E86"/>
    <hyperlink r:id="rId226" ref="C87"/>
    <hyperlink r:id="rId227" ref="D87"/>
    <hyperlink r:id="rId228" ref="E87"/>
    <hyperlink r:id="rId229" ref="C88"/>
    <hyperlink r:id="rId230" ref="D88"/>
    <hyperlink r:id="rId231" ref="E88"/>
    <hyperlink r:id="rId232" ref="C89"/>
    <hyperlink r:id="rId233" ref="D89"/>
    <hyperlink r:id="rId234" ref="E89"/>
    <hyperlink r:id="rId235" ref="C90"/>
    <hyperlink r:id="rId236" ref="D90"/>
    <hyperlink r:id="rId237" ref="E90"/>
    <hyperlink r:id="rId238" ref="C91"/>
    <hyperlink r:id="rId239" ref="D91"/>
    <hyperlink r:id="rId240" ref="C92"/>
    <hyperlink r:id="rId241" ref="C93"/>
    <hyperlink r:id="rId242" ref="D93"/>
    <hyperlink r:id="rId243" ref="E93"/>
    <hyperlink r:id="rId244" ref="C94"/>
    <hyperlink r:id="rId245" ref="D94"/>
    <hyperlink r:id="rId246" ref="E94"/>
    <hyperlink r:id="rId247" ref="C95"/>
    <hyperlink r:id="rId248" ref="D95"/>
    <hyperlink r:id="rId249" ref="E95"/>
    <hyperlink r:id="rId250" ref="C96"/>
    <hyperlink r:id="rId251" ref="D96"/>
    <hyperlink r:id="rId252" ref="E96"/>
    <hyperlink r:id="rId253" ref="C97"/>
    <hyperlink r:id="rId254" ref="D97"/>
    <hyperlink r:id="rId255" ref="E97"/>
    <hyperlink r:id="rId256" ref="C98"/>
    <hyperlink r:id="rId257" ref="D98"/>
    <hyperlink r:id="rId258" ref="E98"/>
    <hyperlink r:id="rId259" ref="C99"/>
    <hyperlink r:id="rId260" ref="D99"/>
    <hyperlink r:id="rId261" ref="E99"/>
    <hyperlink r:id="rId262" ref="C100"/>
    <hyperlink r:id="rId263" ref="D100"/>
    <hyperlink r:id="rId264" ref="C101"/>
    <hyperlink r:id="rId265" ref="C102"/>
    <hyperlink r:id="rId266" ref="D102"/>
    <hyperlink r:id="rId267" ref="E102"/>
    <hyperlink r:id="rId268" ref="C103"/>
    <hyperlink r:id="rId269" ref="D103"/>
    <hyperlink r:id="rId270" ref="C104"/>
    <hyperlink r:id="rId271" ref="D104"/>
    <hyperlink r:id="rId272" ref="E104"/>
    <hyperlink r:id="rId273" ref="C105"/>
    <hyperlink r:id="rId274" ref="D105"/>
    <hyperlink r:id="rId275" ref="E105"/>
    <hyperlink r:id="rId276" ref="C106"/>
    <hyperlink r:id="rId277" ref="C107"/>
    <hyperlink r:id="rId278" ref="D107"/>
    <hyperlink r:id="rId279" ref="C108"/>
    <hyperlink r:id="rId280" ref="D108"/>
    <hyperlink r:id="rId281" ref="E108"/>
    <hyperlink r:id="rId282" ref="C109"/>
    <hyperlink r:id="rId283" ref="D109"/>
    <hyperlink r:id="rId284" ref="E109"/>
    <hyperlink r:id="rId285" ref="C110"/>
    <hyperlink r:id="rId286" ref="D110"/>
    <hyperlink r:id="rId287" ref="C112"/>
    <hyperlink r:id="rId288" ref="D112"/>
    <hyperlink r:id="rId289" ref="C113"/>
    <hyperlink r:id="rId290" ref="D113"/>
    <hyperlink r:id="rId291" ref="C114"/>
    <hyperlink r:id="rId292" ref="C115"/>
    <hyperlink r:id="rId293" ref="D115"/>
  </hyperlinks>
  <drawing r:id="rId29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63"/>
    <col customWidth="1" min="2" max="2" width="15.38"/>
    <col customWidth="1" min="3" max="3" width="75.25"/>
  </cols>
  <sheetData>
    <row r="1">
      <c r="A1" s="8" t="s">
        <v>3763</v>
      </c>
      <c r="B1" s="8" t="s">
        <v>3764</v>
      </c>
      <c r="C1" s="8" t="s">
        <v>3765</v>
      </c>
    </row>
    <row r="2">
      <c r="A2" s="8" t="s">
        <v>2751</v>
      </c>
      <c r="B2" s="8" t="s">
        <v>2467</v>
      </c>
      <c r="C2" s="27" t="s">
        <v>3766</v>
      </c>
    </row>
    <row r="3">
      <c r="A3" s="8" t="s">
        <v>3767</v>
      </c>
      <c r="B3" s="8" t="s">
        <v>3768</v>
      </c>
      <c r="C3" s="8" t="s">
        <v>3769</v>
      </c>
    </row>
  </sheetData>
  <hyperlinks>
    <hyperlink r:id="rId1" location="ecs-event-kind-asset" ref="C2"/>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8.13"/>
    <col customWidth="1" min="4" max="4" width="21.25"/>
    <col customWidth="1" min="5" max="5" width="19.13"/>
    <col customWidth="1" min="6" max="6" width="13.0"/>
    <col customWidth="1" min="7" max="7" width="35.63"/>
    <col customWidth="1" min="8" max="8" width="183.0"/>
  </cols>
  <sheetData>
    <row r="1">
      <c r="A1" s="7"/>
      <c r="B1" s="7"/>
      <c r="D1" s="8" t="s">
        <v>3770</v>
      </c>
      <c r="F1" s="8" t="s">
        <v>3771</v>
      </c>
      <c r="G1" s="8" t="s">
        <v>3772</v>
      </c>
      <c r="H1" s="8" t="s">
        <v>3773</v>
      </c>
    </row>
    <row r="2">
      <c r="A2" s="7"/>
      <c r="B2" s="7" t="s">
        <v>21</v>
      </c>
      <c r="D2" s="8" t="s">
        <v>3774</v>
      </c>
      <c r="F2" s="8" t="s">
        <v>3775</v>
      </c>
      <c r="G2" s="8" t="s">
        <v>590</v>
      </c>
      <c r="H2" s="8" t="s">
        <v>3776</v>
      </c>
    </row>
    <row r="3">
      <c r="A3" s="8"/>
      <c r="B3" s="8" t="s">
        <v>26</v>
      </c>
      <c r="D3" s="8" t="s">
        <v>3777</v>
      </c>
      <c r="E3" s="8" t="s">
        <v>3778</v>
      </c>
      <c r="G3" s="28" t="s">
        <v>26</v>
      </c>
      <c r="H3" s="8" t="s">
        <v>3779</v>
      </c>
    </row>
    <row r="4">
      <c r="A4" s="8"/>
      <c r="B4" s="8" t="s">
        <v>143</v>
      </c>
      <c r="D4" s="8" t="s">
        <v>3780</v>
      </c>
      <c r="G4" s="8" t="s">
        <v>541</v>
      </c>
      <c r="H4" s="8" t="s">
        <v>3781</v>
      </c>
    </row>
    <row r="5">
      <c r="A5" s="8"/>
      <c r="B5" s="8" t="s">
        <v>149</v>
      </c>
      <c r="G5" s="8" t="s">
        <v>220</v>
      </c>
      <c r="H5" s="8" t="s">
        <v>3782</v>
      </c>
    </row>
    <row r="6">
      <c r="A6" s="8"/>
      <c r="B6" s="8" t="s">
        <v>154</v>
      </c>
      <c r="G6" s="8" t="s">
        <v>3783</v>
      </c>
      <c r="H6" s="8" t="s">
        <v>3784</v>
      </c>
    </row>
    <row r="7">
      <c r="A7" s="8"/>
      <c r="B7" s="8" t="s">
        <v>163</v>
      </c>
      <c r="G7" s="8" t="s">
        <v>2592</v>
      </c>
      <c r="H7" s="8" t="s">
        <v>3785</v>
      </c>
    </row>
    <row r="8">
      <c r="A8" s="8"/>
      <c r="B8" s="8" t="s">
        <v>178</v>
      </c>
      <c r="G8" s="8" t="s">
        <v>848</v>
      </c>
      <c r="H8" s="8" t="s">
        <v>3786</v>
      </c>
    </row>
    <row r="9">
      <c r="A9" s="8"/>
      <c r="B9" s="8" t="s">
        <v>189</v>
      </c>
      <c r="G9" s="8" t="s">
        <v>3787</v>
      </c>
      <c r="H9" s="8" t="s">
        <v>3788</v>
      </c>
    </row>
    <row r="10">
      <c r="A10" s="8"/>
      <c r="B10" s="8" t="s">
        <v>194</v>
      </c>
      <c r="G10" s="8" t="s">
        <v>3789</v>
      </c>
      <c r="H10" s="8" t="s">
        <v>3790</v>
      </c>
    </row>
    <row r="11">
      <c r="A11" s="8"/>
      <c r="B11" s="8" t="s">
        <v>198</v>
      </c>
      <c r="G11" s="8" t="s">
        <v>3791</v>
      </c>
      <c r="H11" s="8" t="s">
        <v>3792</v>
      </c>
    </row>
    <row r="12">
      <c r="A12" s="8"/>
      <c r="B12" s="8" t="s">
        <v>201</v>
      </c>
      <c r="G12" s="8" t="s">
        <v>3793</v>
      </c>
      <c r="H12" s="8" t="s">
        <v>3794</v>
      </c>
    </row>
    <row r="13">
      <c r="A13" s="8"/>
      <c r="B13" s="8" t="s">
        <v>206</v>
      </c>
      <c r="G13" s="8" t="s">
        <v>3795</v>
      </c>
      <c r="H13" s="8" t="s">
        <v>3796</v>
      </c>
    </row>
    <row r="14">
      <c r="A14" s="8"/>
      <c r="B14" s="8" t="s">
        <v>209</v>
      </c>
      <c r="G14" s="8" t="s">
        <v>3797</v>
      </c>
      <c r="H14" s="8" t="s">
        <v>3798</v>
      </c>
    </row>
    <row r="15">
      <c r="A15" s="8"/>
      <c r="B15" s="8" t="s">
        <v>212</v>
      </c>
    </row>
    <row r="16">
      <c r="A16" s="8"/>
      <c r="B16" s="8" t="s">
        <v>218</v>
      </c>
    </row>
    <row r="17">
      <c r="A17" s="8"/>
      <c r="B17" s="8" t="s">
        <v>220</v>
      </c>
    </row>
    <row r="18">
      <c r="A18" s="8"/>
      <c r="B18" s="8" t="s">
        <v>226</v>
      </c>
    </row>
    <row r="19">
      <c r="A19" s="8"/>
      <c r="B19" s="8" t="s">
        <v>230</v>
      </c>
    </row>
    <row r="20">
      <c r="A20" s="8"/>
      <c r="B20" s="8" t="s">
        <v>239</v>
      </c>
    </row>
    <row r="21">
      <c r="A21" s="8"/>
      <c r="B21" s="8" t="s">
        <v>248</v>
      </c>
    </row>
    <row r="22">
      <c r="A22" s="8"/>
      <c r="B22" s="8" t="s">
        <v>257</v>
      </c>
    </row>
    <row r="23">
      <c r="A23" s="8"/>
      <c r="B23" s="8" t="s">
        <v>263</v>
      </c>
    </row>
    <row r="24">
      <c r="A24" s="8"/>
      <c r="B24" s="8" t="s">
        <v>265</v>
      </c>
    </row>
    <row r="25">
      <c r="A25" s="8"/>
      <c r="B25" s="8" t="s">
        <v>267</v>
      </c>
    </row>
    <row r="26">
      <c r="A26" s="8"/>
      <c r="B26" s="8" t="s">
        <v>276</v>
      </c>
    </row>
    <row r="27">
      <c r="A27" s="8"/>
      <c r="B27" s="8" t="s">
        <v>324</v>
      </c>
    </row>
    <row r="28">
      <c r="A28" s="8"/>
      <c r="B28" s="8" t="s">
        <v>421</v>
      </c>
    </row>
    <row r="29">
      <c r="A29" s="8"/>
      <c r="B29" s="8" t="s">
        <v>423</v>
      </c>
    </row>
    <row r="30">
      <c r="A30" s="8"/>
      <c r="B30" s="8" t="s">
        <v>431</v>
      </c>
    </row>
    <row r="31">
      <c r="A31" s="8"/>
      <c r="B31" s="8" t="s">
        <v>454</v>
      </c>
    </row>
    <row r="32">
      <c r="A32" s="8"/>
      <c r="B32" s="8" t="s">
        <v>460</v>
      </c>
    </row>
    <row r="33">
      <c r="A33" s="8"/>
      <c r="B33" s="8" t="s">
        <v>462</v>
      </c>
    </row>
    <row r="34">
      <c r="A34" s="8"/>
      <c r="B34" s="8" t="s">
        <v>465</v>
      </c>
    </row>
    <row r="35">
      <c r="A35" s="8"/>
      <c r="B35" s="8" t="s">
        <v>473</v>
      </c>
    </row>
    <row r="36">
      <c r="A36" s="8"/>
      <c r="B36" s="8" t="s">
        <v>476</v>
      </c>
    </row>
    <row r="37">
      <c r="A37" s="8"/>
      <c r="B37" s="8" t="s">
        <v>485</v>
      </c>
    </row>
    <row r="38">
      <c r="A38" s="8"/>
      <c r="B38" s="8" t="s">
        <v>501</v>
      </c>
    </row>
    <row r="39">
      <c r="A39" s="8"/>
      <c r="B39" s="8" t="s">
        <v>503</v>
      </c>
    </row>
    <row r="40">
      <c r="A40" s="8"/>
      <c r="B40" s="8" t="s">
        <v>522</v>
      </c>
    </row>
    <row r="41">
      <c r="A41" s="8"/>
      <c r="B41" s="8" t="s">
        <v>525</v>
      </c>
    </row>
    <row r="42">
      <c r="A42" s="8"/>
      <c r="B42" s="8" t="s">
        <v>527</v>
      </c>
    </row>
    <row r="43">
      <c r="A43" s="8"/>
      <c r="B43" s="8" t="s">
        <v>541</v>
      </c>
    </row>
    <row r="44">
      <c r="A44" s="8"/>
      <c r="B44" s="8" t="s">
        <v>556</v>
      </c>
    </row>
    <row r="45">
      <c r="A45" s="8"/>
      <c r="B45" s="8" t="s">
        <v>562</v>
      </c>
    </row>
    <row r="46">
      <c r="A46" s="8"/>
      <c r="B46" s="8" t="s">
        <v>582</v>
      </c>
    </row>
    <row r="47">
      <c r="A47" s="8"/>
      <c r="B47" s="8" t="s">
        <v>586</v>
      </c>
    </row>
    <row r="48">
      <c r="A48" s="8"/>
      <c r="B48" s="8" t="s">
        <v>618</v>
      </c>
    </row>
    <row r="49">
      <c r="A49" s="8"/>
      <c r="B49" s="8" t="s">
        <v>627</v>
      </c>
    </row>
    <row r="50">
      <c r="A50" s="8"/>
      <c r="B50" s="8" t="s">
        <v>629</v>
      </c>
    </row>
    <row r="51">
      <c r="A51" s="8"/>
      <c r="B51" s="8" t="s">
        <v>644</v>
      </c>
    </row>
    <row r="52">
      <c r="A52" s="8"/>
      <c r="B52" s="8" t="s">
        <v>659</v>
      </c>
    </row>
    <row r="53">
      <c r="A53" s="8"/>
      <c r="B53" s="8" t="s">
        <v>667</v>
      </c>
    </row>
    <row r="54">
      <c r="A54" s="8"/>
      <c r="B54" s="8" t="s">
        <v>682</v>
      </c>
    </row>
    <row r="55">
      <c r="A55" s="8"/>
      <c r="B55" s="8" t="s">
        <v>687</v>
      </c>
    </row>
    <row r="56">
      <c r="A56" s="8"/>
      <c r="B56" s="8" t="s">
        <v>689</v>
      </c>
    </row>
    <row r="57">
      <c r="A57" s="8"/>
      <c r="B57" s="8" t="s">
        <v>691</v>
      </c>
    </row>
    <row r="58">
      <c r="A58" s="8"/>
      <c r="B58" s="8" t="s">
        <v>709</v>
      </c>
    </row>
    <row r="59">
      <c r="A59" s="8"/>
      <c r="B59" s="8" t="s">
        <v>711</v>
      </c>
    </row>
    <row r="60">
      <c r="A60" s="8"/>
      <c r="B60" s="8" t="s">
        <v>719</v>
      </c>
    </row>
    <row r="61">
      <c r="A61" s="8"/>
      <c r="B61" s="8" t="s">
        <v>721</v>
      </c>
    </row>
    <row r="62">
      <c r="A62" s="8"/>
      <c r="B62" s="8" t="s">
        <v>746</v>
      </c>
    </row>
    <row r="63">
      <c r="A63" s="8"/>
      <c r="B63" s="8" t="s">
        <v>2310</v>
      </c>
    </row>
    <row r="64">
      <c r="A64" s="8"/>
      <c r="B64" s="8" t="s">
        <v>2311</v>
      </c>
    </row>
    <row r="65">
      <c r="A65" s="8"/>
      <c r="B65" s="8" t="s">
        <v>2312</v>
      </c>
    </row>
    <row r="66">
      <c r="A66" s="8"/>
      <c r="B66" s="8" t="s">
        <v>2313</v>
      </c>
    </row>
    <row r="67">
      <c r="A67" s="8"/>
      <c r="B67" s="8" t="s">
        <v>2314</v>
      </c>
    </row>
    <row r="68">
      <c r="A68" s="8"/>
      <c r="B68" s="8" t="s">
        <v>2315</v>
      </c>
    </row>
    <row r="69">
      <c r="A69" s="8"/>
      <c r="B69" s="8" t="s">
        <v>761</v>
      </c>
    </row>
    <row r="70">
      <c r="A70" s="8"/>
      <c r="B70" s="8" t="s">
        <v>782</v>
      </c>
    </row>
    <row r="71">
      <c r="A71" s="8"/>
      <c r="B71" s="8" t="s">
        <v>785</v>
      </c>
    </row>
    <row r="72">
      <c r="A72" s="8"/>
      <c r="B72" s="8" t="s">
        <v>787</v>
      </c>
    </row>
    <row r="73">
      <c r="A73" s="8"/>
      <c r="B73" s="8" t="s">
        <v>792</v>
      </c>
    </row>
    <row r="74">
      <c r="A74" s="8"/>
      <c r="B74" s="8" t="s">
        <v>795</v>
      </c>
    </row>
    <row r="75">
      <c r="A75" s="8"/>
      <c r="B75" s="8" t="s">
        <v>802</v>
      </c>
    </row>
    <row r="76">
      <c r="A76" s="8"/>
      <c r="B76" s="8" t="s">
        <v>804</v>
      </c>
    </row>
    <row r="77">
      <c r="A77" s="8"/>
      <c r="B77" s="8" t="s">
        <v>806</v>
      </c>
    </row>
    <row r="78">
      <c r="A78" s="8"/>
      <c r="B78" s="8" t="s">
        <v>811</v>
      </c>
    </row>
    <row r="79">
      <c r="A79" s="8"/>
      <c r="B79" s="8" t="s">
        <v>815</v>
      </c>
    </row>
    <row r="80">
      <c r="A80" s="8"/>
      <c r="B80" s="8" t="s">
        <v>819</v>
      </c>
    </row>
    <row r="81">
      <c r="A81" s="8"/>
      <c r="B81" s="8" t="s">
        <v>822</v>
      </c>
    </row>
    <row r="82">
      <c r="A82" s="8"/>
      <c r="B82" s="8" t="s">
        <v>824</v>
      </c>
    </row>
    <row r="83">
      <c r="A83" s="8"/>
      <c r="B83" s="8" t="s">
        <v>834</v>
      </c>
    </row>
    <row r="84">
      <c r="A84" s="8"/>
      <c r="B84" s="8" t="s">
        <v>847</v>
      </c>
    </row>
    <row r="85">
      <c r="A85" s="8"/>
      <c r="B85" s="8" t="s">
        <v>849</v>
      </c>
    </row>
    <row r="86">
      <c r="A86" s="8"/>
      <c r="B86" s="8" t="s">
        <v>865</v>
      </c>
    </row>
    <row r="87">
      <c r="A87" s="8"/>
      <c r="B87" s="8" t="s">
        <v>2238</v>
      </c>
    </row>
    <row r="88">
      <c r="A88" s="8"/>
      <c r="B88" s="8" t="s">
        <v>2247</v>
      </c>
    </row>
    <row r="89">
      <c r="A89" s="8"/>
      <c r="B89" s="8" t="s">
        <v>2249</v>
      </c>
    </row>
    <row r="90">
      <c r="A90" s="8"/>
      <c r="B90" s="8" t="s">
        <v>2262</v>
      </c>
    </row>
    <row r="91">
      <c r="A91" s="8"/>
      <c r="B91" s="8" t="s">
        <v>2316</v>
      </c>
    </row>
    <row r="92">
      <c r="A92" s="8"/>
      <c r="B92" s="8" t="s">
        <v>2268</v>
      </c>
    </row>
    <row r="93">
      <c r="A93" s="8"/>
      <c r="B93" s="8" t="s">
        <v>2317</v>
      </c>
    </row>
    <row r="94">
      <c r="A94" s="8"/>
      <c r="B94" s="8" t="s">
        <v>2270</v>
      </c>
    </row>
    <row r="95">
      <c r="A95" s="8"/>
      <c r="B95" s="8" t="s">
        <v>2272</v>
      </c>
    </row>
    <row r="96">
      <c r="A96" s="8"/>
      <c r="B96" s="8" t="s">
        <v>2275</v>
      </c>
    </row>
    <row r="97">
      <c r="A97" s="8"/>
      <c r="B97" s="8" t="s">
        <v>2282</v>
      </c>
    </row>
    <row r="98">
      <c r="A98" s="8"/>
      <c r="B98" s="8" t="s">
        <v>2287</v>
      </c>
    </row>
    <row r="99">
      <c r="A99" s="8"/>
      <c r="B99" s="8" t="s">
        <v>2298</v>
      </c>
    </row>
    <row r="100">
      <c r="A100" s="8"/>
      <c r="B100" s="8" t="s">
        <v>2300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13"/>
    <col customWidth="1" min="2" max="2" width="71.25"/>
    <col customWidth="1" min="3" max="3" width="15.5"/>
    <col customWidth="1" min="4" max="4" width="21.0"/>
  </cols>
  <sheetData>
    <row r="1">
      <c r="A1" s="7" t="s">
        <v>21</v>
      </c>
      <c r="B1" s="7" t="s">
        <v>22</v>
      </c>
      <c r="C1" s="8" t="s">
        <v>23</v>
      </c>
      <c r="D1" s="8" t="s">
        <v>24</v>
      </c>
      <c r="E1" s="8" t="s">
        <v>25</v>
      </c>
    </row>
    <row r="2" hidden="1">
      <c r="A2" s="8" t="s">
        <v>26</v>
      </c>
      <c r="B2" s="8" t="s">
        <v>27</v>
      </c>
      <c r="C2" s="9" t="str">
        <f>IFERROR(__xludf.DUMMYFUNCTION("INDEX(SPLIT(B2, "" "", TRUE, TRUE), 0, 1)"),"AWS")</f>
        <v>AWS</v>
      </c>
      <c r="D2" s="9" t="str">
        <f>IFERROR(__xludf.DUMMYFUNCTION("UNIQUE(C2:C2192)"),"AWS")</f>
        <v>AWS</v>
      </c>
      <c r="E2" s="9">
        <f t="shared" ref="E2:E29" si="1">COUNTIF(C2:C2192, D2)</f>
        <v>1080</v>
      </c>
    </row>
    <row r="3" hidden="1">
      <c r="A3" s="8" t="s">
        <v>26</v>
      </c>
      <c r="B3" s="8" t="s">
        <v>28</v>
      </c>
      <c r="C3" s="9" t="str">
        <f>IFERROR(__xludf.DUMMYFUNCTION("INDEX(SPLIT(B3, "" "", TRUE, TRUE), 0, 1)"),"Alibaba")</f>
        <v>Alibaba</v>
      </c>
      <c r="D3" s="9" t="str">
        <f>IFERROR(__xludf.DUMMYFUNCTION("""COMPUTED_VALUE"""),"Alibaba")</f>
        <v>Alibaba</v>
      </c>
      <c r="E3" s="9">
        <f t="shared" si="1"/>
        <v>34</v>
      </c>
    </row>
    <row r="4" hidden="1">
      <c r="A4" s="8" t="s">
        <v>26</v>
      </c>
      <c r="B4" s="8" t="s">
        <v>29</v>
      </c>
      <c r="C4" s="9" t="str">
        <f>IFERROR(__xludf.DUMMYFUNCTION("INDEX(SPLIT(B4, "" "", TRUE, TRUE), 0, 1)"),"Azure")</f>
        <v>Azure</v>
      </c>
      <c r="D4" s="9" t="str">
        <f>IFERROR(__xludf.DUMMYFUNCTION("""COMPUTED_VALUE"""),"Azure")</f>
        <v>Azure</v>
      </c>
      <c r="E4" s="9">
        <f t="shared" si="1"/>
        <v>509</v>
      </c>
    </row>
    <row r="5" hidden="1">
      <c r="A5" s="8" t="s">
        <v>26</v>
      </c>
      <c r="B5" s="8" t="s">
        <v>30</v>
      </c>
      <c r="C5" s="9" t="str">
        <f>IFERROR(__xludf.DUMMYFUNCTION("INDEX(SPLIT(B5, "" "", TRUE, TRUE), 0, 1)"),"Azure")</f>
        <v>Azure</v>
      </c>
      <c r="D5" s="9" t="str">
        <f>IFERROR(__xludf.DUMMYFUNCTION("""COMPUTED_VALUE"""),"GCP")</f>
        <v>GCP</v>
      </c>
      <c r="E5" s="9">
        <f t="shared" si="1"/>
        <v>371</v>
      </c>
    </row>
    <row r="6">
      <c r="A6" s="8" t="s">
        <v>26</v>
      </c>
      <c r="B6" s="8" t="s">
        <v>31</v>
      </c>
      <c r="C6" s="9" t="str">
        <f>IFERROR(__xludf.DUMMYFUNCTION("INDEX(SPLIT(B6, "" "", TRUE, TRUE), 0, 1)"),"GCP")</f>
        <v>GCP</v>
      </c>
      <c r="D6" s="9" t="str">
        <f>IFERROR(__xludf.DUMMYFUNCTION("""COMPUTED_VALUE"""),"Linode")</f>
        <v>Linode</v>
      </c>
      <c r="E6" s="9">
        <f t="shared" si="1"/>
        <v>20</v>
      </c>
    </row>
    <row r="7">
      <c r="A7" s="8" t="s">
        <v>26</v>
      </c>
      <c r="B7" s="8" t="s">
        <v>32</v>
      </c>
      <c r="C7" s="9" t="str">
        <f>IFERROR(__xludf.DUMMYFUNCTION("INDEX(SPLIT(B7, "" "", TRUE, TRUE), 0, 1)"),"GCP")</f>
        <v>GCP</v>
      </c>
      <c r="D7" s="9" t="str">
        <f>IFERROR(__xludf.DUMMYFUNCTION("""COMPUTED_VALUE"""),"OCI")</f>
        <v>OCI</v>
      </c>
      <c r="E7" s="9">
        <f t="shared" si="1"/>
        <v>31</v>
      </c>
    </row>
    <row r="8" hidden="1">
      <c r="A8" s="8" t="s">
        <v>26</v>
      </c>
      <c r="B8" s="8" t="s">
        <v>33</v>
      </c>
      <c r="C8" s="9" t="str">
        <f>IFERROR(__xludf.DUMMYFUNCTION("INDEX(SPLIT(B8, "" "", TRUE, TRUE), 0, 1)"),"Linode")</f>
        <v>Linode</v>
      </c>
      <c r="D8" s="9" t="str">
        <f>IFERROR(__xludf.DUMMYFUNCTION("""COMPUTED_VALUE"""),"Okta")</f>
        <v>Okta</v>
      </c>
      <c r="E8" s="9">
        <f t="shared" si="1"/>
        <v>23</v>
      </c>
    </row>
    <row r="9" hidden="1">
      <c r="A9" s="8" t="s">
        <v>26</v>
      </c>
      <c r="B9" s="8" t="s">
        <v>34</v>
      </c>
      <c r="C9" s="9" t="str">
        <f>IFERROR(__xludf.DUMMYFUNCTION("INDEX(SPLIT(B9, "" "", TRUE, TRUE), 0, 1)"),"Linode")</f>
        <v>Linode</v>
      </c>
      <c r="D9" s="9" t="str">
        <f>IFERROR(__xludf.DUMMYFUNCTION("""COMPUTED_VALUE"""),"AzureDevOps")</f>
        <v>AzureDevOps</v>
      </c>
      <c r="E9" s="9">
        <f t="shared" si="1"/>
        <v>13</v>
      </c>
    </row>
    <row r="10" hidden="1">
      <c r="A10" s="8" t="s">
        <v>26</v>
      </c>
      <c r="B10" s="8" t="s">
        <v>35</v>
      </c>
      <c r="C10" s="9" t="str">
        <f>IFERROR(__xludf.DUMMYFUNCTION("INDEX(SPLIT(B10, "" "", TRUE, TRUE), 0, 1)"),"OCI")</f>
        <v>OCI</v>
      </c>
      <c r="D10" s="9" t="str">
        <f>IFERROR(__xludf.DUMMYFUNCTION("""COMPUTED_VALUE"""),"GitHub")</f>
        <v>GitHub</v>
      </c>
      <c r="E10" s="9">
        <f t="shared" si="1"/>
        <v>14</v>
      </c>
    </row>
    <row r="11" hidden="1">
      <c r="A11" s="8" t="s">
        <v>26</v>
      </c>
      <c r="B11" s="8" t="s">
        <v>36</v>
      </c>
      <c r="C11" s="9" t="str">
        <f>IFERROR(__xludf.DUMMYFUNCTION("INDEX(SPLIT(B11, "" "", TRUE, TRUE), 0, 1)"),"OCI")</f>
        <v>OCI</v>
      </c>
      <c r="D11" s="9" t="str">
        <f>IFERROR(__xludf.DUMMYFUNCTION("""COMPUTED_VALUE"""),"GitLab")</f>
        <v>GitLab</v>
      </c>
      <c r="E11" s="9">
        <f t="shared" si="1"/>
        <v>9</v>
      </c>
    </row>
    <row r="12" hidden="1">
      <c r="A12" s="8" t="s">
        <v>26</v>
      </c>
      <c r="B12" s="8" t="s">
        <v>37</v>
      </c>
      <c r="C12" s="9" t="str">
        <f>IFERROR(__xludf.DUMMYFUNCTION("INDEX(SPLIT(B12, "" "", TRUE, TRUE), 0, 1)"),"OCI")</f>
        <v>OCI</v>
      </c>
      <c r="D12" s="9" t="str">
        <f>IFERROR(__xludf.DUMMYFUNCTION("""COMPUTED_VALUE"""),"Kubernetes")</f>
        <v>Kubernetes</v>
      </c>
      <c r="E12" s="9">
        <f t="shared" si="1"/>
        <v>36</v>
      </c>
    </row>
    <row r="13" hidden="1">
      <c r="A13" s="8" t="s">
        <v>26</v>
      </c>
      <c r="B13" s="8" t="s">
        <v>38</v>
      </c>
      <c r="C13" s="9" t="str">
        <f>IFERROR(__xludf.DUMMYFUNCTION("INDEX(SPLIT(B13, "" "", TRUE, TRUE), 0, 1)"),"Okta")</f>
        <v>Okta</v>
      </c>
      <c r="D13" s="9" t="str">
        <f>IFERROR(__xludf.DUMMYFUNCTION("""COMPUTED_VALUE"""),"Cloudflare")</f>
        <v>Cloudflare</v>
      </c>
      <c r="E13" s="9">
        <f t="shared" si="1"/>
        <v>3</v>
      </c>
    </row>
    <row r="14" hidden="1">
      <c r="A14" s="8" t="s">
        <v>26</v>
      </c>
      <c r="B14" s="8" t="s">
        <v>39</v>
      </c>
      <c r="C14" s="9" t="str">
        <f>IFERROR(__xludf.DUMMYFUNCTION("INDEX(SPLIT(B14, "" "", TRUE, TRUE), 0, 1)"),"AWS")</f>
        <v>AWS</v>
      </c>
      <c r="D14" s="9" t="str">
        <f>IFERROR(__xludf.DUMMYFUNCTION("""COMPUTED_VALUE"""),"Self-Hosted")</f>
        <v>Self-Hosted</v>
      </c>
      <c r="E14" s="9">
        <f t="shared" si="1"/>
        <v>1</v>
      </c>
    </row>
    <row r="15" hidden="1">
      <c r="A15" s="8" t="s">
        <v>26</v>
      </c>
      <c r="B15" s="8" t="s">
        <v>40</v>
      </c>
      <c r="C15" s="9" t="str">
        <f>IFERROR(__xludf.DUMMYFUNCTION("INDEX(SPLIT(B15, "" "", TRUE, TRUE), 0, 1)"),"AWS")</f>
        <v>AWS</v>
      </c>
      <c r="D15" s="9" t="str">
        <f>IFERROR(__xludf.DUMMYFUNCTION("""COMPUTED_VALUE"""),"vSphere")</f>
        <v>vSphere</v>
      </c>
      <c r="E15" s="9">
        <f t="shared" si="1"/>
        <v>9</v>
      </c>
    </row>
    <row r="16" hidden="1">
      <c r="A16" s="8" t="s">
        <v>26</v>
      </c>
      <c r="B16" s="8" t="s">
        <v>41</v>
      </c>
      <c r="C16" s="9" t="str">
        <f>IFERROR(__xludf.DUMMYFUNCTION("INDEX(SPLIT(B16, "" "", TRUE, TRUE), 0, 1)"),"Azure")</f>
        <v>Azure</v>
      </c>
      <c r="D16" s="9" t="str">
        <f>IFERROR(__xludf.DUMMYFUNCTION("""COMPUTED_VALUE"""),"OpenAI")</f>
        <v>OpenAI</v>
      </c>
      <c r="E16" s="9">
        <f t="shared" si="1"/>
        <v>8</v>
      </c>
    </row>
    <row r="17" hidden="1">
      <c r="A17" s="8" t="s">
        <v>26</v>
      </c>
      <c r="B17" s="8" t="s">
        <v>42</v>
      </c>
      <c r="C17" s="9" t="str">
        <f>IFERROR(__xludf.DUMMYFUNCTION("INDEX(SPLIT(B17, "" "", TRUE, TRUE), 0, 1)"),"Azure")</f>
        <v>Azure</v>
      </c>
      <c r="D17" s="9" t="str">
        <f>IFERROR(__xludf.DUMMYFUNCTION("""COMPUTED_VALUE"""),"Hosted")</f>
        <v>Hosted</v>
      </c>
      <c r="E17" s="9">
        <f t="shared" si="1"/>
        <v>10</v>
      </c>
    </row>
    <row r="18" hidden="1">
      <c r="A18" s="8" t="s">
        <v>26</v>
      </c>
      <c r="B18" s="8" t="s">
        <v>43</v>
      </c>
      <c r="C18" s="9" t="str">
        <f>IFERROR(__xludf.DUMMYFUNCTION("INDEX(SPLIT(B18, "" "", TRUE, TRUE), 0, 1)"),"Azure")</f>
        <v>Azure</v>
      </c>
      <c r="D18" s="9" t="str">
        <f>IFERROR(__xludf.DUMMYFUNCTION("""COMPUTED_VALUE"""),"Base")</f>
        <v>Base</v>
      </c>
      <c r="E18" s="9">
        <f t="shared" si="1"/>
        <v>1</v>
      </c>
    </row>
    <row r="19" hidden="1">
      <c r="A19" s="8" t="s">
        <v>26</v>
      </c>
      <c r="B19" s="8" t="s">
        <v>44</v>
      </c>
      <c r="C19" s="9" t="str">
        <f>IFERROR(__xludf.DUMMYFUNCTION("INDEX(SPLIT(B19, "" "", TRUE, TRUE), 0, 1)"),"Azure")</f>
        <v>Azure</v>
      </c>
      <c r="D19" s="9" t="str">
        <f>IFERROR(__xludf.DUMMYFUNCTION("""COMPUTED_VALUE"""),"Docker")</f>
        <v>Docker</v>
      </c>
      <c r="E19" s="9">
        <f t="shared" si="1"/>
        <v>3</v>
      </c>
    </row>
    <row r="20" hidden="1">
      <c r="A20" s="8" t="s">
        <v>26</v>
      </c>
      <c r="B20" s="8" t="s">
        <v>45</v>
      </c>
      <c r="C20" s="9" t="str">
        <f>IFERROR(__xludf.DUMMYFUNCTION("INDEX(SPLIT(B20, "" "", TRUE, TRUE), 0, 1)"),"Azure")</f>
        <v>Azure</v>
      </c>
      <c r="D20" s="9" t="str">
        <f>IFERROR(__xludf.DUMMYFUNCTION("""COMPUTED_VALUE"""),"JFrog")</f>
        <v>JFrog</v>
      </c>
      <c r="E20" s="9">
        <f t="shared" si="1"/>
        <v>3</v>
      </c>
    </row>
    <row r="21" hidden="1">
      <c r="A21" s="8" t="s">
        <v>26</v>
      </c>
      <c r="B21" s="8" t="s">
        <v>46</v>
      </c>
      <c r="C21" s="9" t="str">
        <f>IFERROR(__xludf.DUMMYFUNCTION("INDEX(SPLIT(B21, "" "", TRUE, TRUE), 0, 1)"),"Azure")</f>
        <v>Azure</v>
      </c>
      <c r="D21" s="9" t="str">
        <f>IFERROR(__xludf.DUMMYFUNCTION("""COMPUTED_VALUE"""),"Self")</f>
        <v>Self</v>
      </c>
      <c r="E21" s="9">
        <f t="shared" si="1"/>
        <v>1</v>
      </c>
    </row>
    <row r="22" hidden="1">
      <c r="A22" s="8" t="s">
        <v>26</v>
      </c>
      <c r="B22" s="8" t="s">
        <v>47</v>
      </c>
      <c r="C22" s="9" t="str">
        <f>IFERROR(__xludf.DUMMYFUNCTION("INDEX(SPLIT(B22, "" "", TRUE, TRUE), 0, 1)"),"Azure")</f>
        <v>Azure</v>
      </c>
      <c r="D22" s="9" t="str">
        <f>IFERROR(__xludf.DUMMYFUNCTION("""COMPUTED_VALUE"""),"Terraform")</f>
        <v>Terraform</v>
      </c>
      <c r="E22" s="9">
        <f t="shared" si="1"/>
        <v>3</v>
      </c>
    </row>
    <row r="23" hidden="1">
      <c r="A23" s="8" t="s">
        <v>26</v>
      </c>
      <c r="B23" s="8" t="s">
        <v>48</v>
      </c>
      <c r="C23" s="9" t="str">
        <f>IFERROR(__xludf.DUMMYFUNCTION("INDEX(SPLIT(B23, "" "", TRUE, TRUE), 0, 1)"),"AzureDevOps")</f>
        <v>AzureDevOps</v>
      </c>
      <c r="D23" s="9" t="str">
        <f>IFERROR(__xludf.DUMMYFUNCTION("""COMPUTED_VALUE"""),"Domain")</f>
        <v>Domain</v>
      </c>
      <c r="E23" s="9">
        <f t="shared" si="1"/>
        <v>1</v>
      </c>
    </row>
    <row r="24">
      <c r="A24" s="8" t="s">
        <v>26</v>
      </c>
      <c r="B24" s="8" t="s">
        <v>49</v>
      </c>
      <c r="C24" s="9" t="str">
        <f>IFERROR(__xludf.DUMMYFUNCTION("INDEX(SPLIT(B24, "" "", TRUE, TRUE), 0, 1)"),"GCP")</f>
        <v>GCP</v>
      </c>
      <c r="D24" s="9" t="str">
        <f>IFERROR(__xludf.DUMMYFUNCTION("""COMPUTED_VALUE"""),"Linux")</f>
        <v>Linux</v>
      </c>
      <c r="E24" s="9">
        <f t="shared" si="1"/>
        <v>1</v>
      </c>
    </row>
    <row r="25">
      <c r="A25" s="8" t="s">
        <v>26</v>
      </c>
      <c r="B25" s="8" t="s">
        <v>50</v>
      </c>
      <c r="C25" s="9" t="str">
        <f>IFERROR(__xludf.DUMMYFUNCTION("INDEX(SPLIT(B25, "" "", TRUE, TRUE), 0, 1)"),"GCP")</f>
        <v>GCP</v>
      </c>
      <c r="D25" s="9" t="str">
        <f>IFERROR(__xludf.DUMMYFUNCTION("""COMPUTED_VALUE"""),"Windows")</f>
        <v>Windows</v>
      </c>
      <c r="E25" s="9">
        <f t="shared" si="1"/>
        <v>1</v>
      </c>
    </row>
    <row r="26" hidden="1">
      <c r="A26" s="8" t="s">
        <v>26</v>
      </c>
      <c r="B26" s="8" t="s">
        <v>51</v>
      </c>
      <c r="C26" s="9" t="str">
        <f>IFERROR(__xludf.DUMMYFUNCTION("INDEX(SPLIT(B26, "" "", TRUE, TRUE), 0, 1)"),"GitHub")</f>
        <v>GitHub</v>
      </c>
      <c r="D26" s="9" t="str">
        <f>IFERROR(__xludf.DUMMYFUNCTION("""COMPUTED_VALUE"""),"MacOS")</f>
        <v>MacOS</v>
      </c>
      <c r="E26" s="9">
        <f t="shared" si="1"/>
        <v>1</v>
      </c>
    </row>
    <row r="27" hidden="1">
      <c r="A27" s="8" t="s">
        <v>26</v>
      </c>
      <c r="B27" s="8" t="s">
        <v>52</v>
      </c>
      <c r="C27" s="9" t="str">
        <f>IFERROR(__xludf.DUMMYFUNCTION("INDEX(SPLIT(B27, "" "", TRUE, TRUE), 0, 1)"),"GitHub")</f>
        <v>GitHub</v>
      </c>
      <c r="D27" s="9" t="str">
        <f>IFERROR(__xludf.DUMMYFUNCTION("""COMPUTED_VALUE"""),"RDS")</f>
        <v>RDS</v>
      </c>
      <c r="E27" s="9">
        <f t="shared" si="1"/>
        <v>1</v>
      </c>
    </row>
    <row r="28" hidden="1">
      <c r="A28" s="8" t="s">
        <v>26</v>
      </c>
      <c r="B28" s="8" t="s">
        <v>53</v>
      </c>
      <c r="C28" s="9" t="str">
        <f>IFERROR(__xludf.DUMMYFUNCTION("INDEX(SPLIT(B28, "" "", TRUE, TRUE), 0, 1)"),"GitHub")</f>
        <v>GitHub</v>
      </c>
      <c r="D28" s="9" t="str">
        <f>IFERROR(__xludf.DUMMYFUNCTION("""COMPUTED_VALUE"""),"Istio")</f>
        <v>Istio</v>
      </c>
      <c r="E28" s="9">
        <f t="shared" si="1"/>
        <v>2</v>
      </c>
    </row>
    <row r="29" hidden="1">
      <c r="A29" s="8" t="s">
        <v>26</v>
      </c>
      <c r="B29" s="8" t="s">
        <v>54</v>
      </c>
      <c r="C29" s="9" t="str">
        <f>IFERROR(__xludf.DUMMYFUNCTION("INDEX(SPLIT(B29, "" "", TRUE, TRUE), 0, 1)"),"GitHub")</f>
        <v>GitHub</v>
      </c>
      <c r="D29" s="9" t="str">
        <f>IFERROR(__xludf.DUMMYFUNCTION("""COMPUTED_VALUE"""),"Firemon")</f>
        <v>Firemon</v>
      </c>
      <c r="E29" s="9">
        <f t="shared" si="1"/>
        <v>1</v>
      </c>
    </row>
    <row r="30" hidden="1">
      <c r="A30" s="8" t="s">
        <v>26</v>
      </c>
      <c r="B30" s="8" t="s">
        <v>55</v>
      </c>
      <c r="C30" s="9" t="str">
        <f>IFERROR(__xludf.DUMMYFUNCTION("INDEX(SPLIT(B30, "" "", TRUE, TRUE), 0, 1)"),"GitLab")</f>
        <v>GitLab</v>
      </c>
      <c r="D30" s="9" t="str">
        <f>IFERROR(__xludf.DUMMYFUNCTION("""COMPUTED_VALUE"""),"OpenShift")</f>
        <v>OpenShift</v>
      </c>
    </row>
    <row r="31" hidden="1">
      <c r="A31" s="8" t="s">
        <v>26</v>
      </c>
      <c r="B31" s="8" t="s">
        <v>56</v>
      </c>
      <c r="C31" s="9" t="str">
        <f>IFERROR(__xludf.DUMMYFUNCTION("INDEX(SPLIT(B31, "" "", TRUE, TRUE), 0, 1)"),"GitLab")</f>
        <v>GitLab</v>
      </c>
    </row>
    <row r="32" hidden="1">
      <c r="A32" s="8" t="s">
        <v>26</v>
      </c>
      <c r="B32" s="8" t="s">
        <v>57</v>
      </c>
      <c r="C32" s="9" t="str">
        <f>IFERROR(__xludf.DUMMYFUNCTION("INDEX(SPLIT(B32, "" "", TRUE, TRUE), 0, 1)"),"Kubernetes")</f>
        <v>Kubernetes</v>
      </c>
    </row>
    <row r="33" hidden="1">
      <c r="A33" s="8" t="s">
        <v>26</v>
      </c>
      <c r="B33" s="8" t="s">
        <v>58</v>
      </c>
      <c r="C33" s="9" t="str">
        <f>IFERROR(__xludf.DUMMYFUNCTION("INDEX(SPLIT(B33, "" "", TRUE, TRUE), 0, 1)"),"Kubernetes")</f>
        <v>Kubernetes</v>
      </c>
    </row>
    <row r="34" hidden="1">
      <c r="A34" s="8" t="s">
        <v>26</v>
      </c>
      <c r="B34" s="8" t="s">
        <v>59</v>
      </c>
      <c r="C34" s="9" t="str">
        <f>IFERROR(__xludf.DUMMYFUNCTION("INDEX(SPLIT(B34, "" "", TRUE, TRUE), 0, 1)"),"Kubernetes")</f>
        <v>Kubernetes</v>
      </c>
    </row>
    <row r="35" hidden="1">
      <c r="A35" s="8" t="s">
        <v>26</v>
      </c>
      <c r="B35" s="8" t="s">
        <v>60</v>
      </c>
      <c r="C35" s="9" t="str">
        <f>IFERROR(__xludf.DUMMYFUNCTION("INDEX(SPLIT(B35, "" "", TRUE, TRUE), 0, 1)"),"Kubernetes")</f>
        <v>Kubernetes</v>
      </c>
    </row>
    <row r="36" hidden="1">
      <c r="A36" s="8" t="s">
        <v>26</v>
      </c>
      <c r="B36" s="8" t="s">
        <v>61</v>
      </c>
      <c r="C36" s="9" t="str">
        <f>IFERROR(__xludf.DUMMYFUNCTION("INDEX(SPLIT(B36, "" "", TRUE, TRUE), 0, 1)"),"Okta")</f>
        <v>Okta</v>
      </c>
    </row>
    <row r="37" hidden="1">
      <c r="A37" s="8" t="s">
        <v>26</v>
      </c>
      <c r="B37" s="8" t="s">
        <v>62</v>
      </c>
      <c r="C37" s="9" t="str">
        <f>IFERROR(__xludf.DUMMYFUNCTION("INDEX(SPLIT(B37, "" "", TRUE, TRUE), 0, 1)"),"AWS")</f>
        <v>AWS</v>
      </c>
    </row>
    <row r="38" hidden="1">
      <c r="A38" s="8" t="s">
        <v>26</v>
      </c>
      <c r="B38" s="8" t="s">
        <v>63</v>
      </c>
      <c r="C38" s="9" t="str">
        <f>IFERROR(__xludf.DUMMYFUNCTION("INDEX(SPLIT(B38, "" "", TRUE, TRUE), 0, 1)"),"AWS")</f>
        <v>AWS</v>
      </c>
    </row>
    <row r="39" hidden="1">
      <c r="A39" s="8" t="s">
        <v>26</v>
      </c>
      <c r="B39" s="8" t="s">
        <v>64</v>
      </c>
      <c r="C39" s="9" t="str">
        <f>IFERROR(__xludf.DUMMYFUNCTION("INDEX(SPLIT(B39, "" "", TRUE, TRUE), 0, 1)"),"AWS")</f>
        <v>AWS</v>
      </c>
    </row>
    <row r="40" hidden="1">
      <c r="A40" s="8" t="s">
        <v>26</v>
      </c>
      <c r="B40" s="8" t="s">
        <v>65</v>
      </c>
      <c r="C40" s="9" t="str">
        <f>IFERROR(__xludf.DUMMYFUNCTION("INDEX(SPLIT(B40, "" "", TRUE, TRUE), 0, 1)"),"AWS")</f>
        <v>AWS</v>
      </c>
    </row>
    <row r="41" hidden="1">
      <c r="A41" s="8" t="s">
        <v>26</v>
      </c>
      <c r="B41" s="8" t="s">
        <v>66</v>
      </c>
      <c r="C41" s="9" t="str">
        <f>IFERROR(__xludf.DUMMYFUNCTION("INDEX(SPLIT(B41, "" "", TRUE, TRUE), 0, 1)"),"AWS")</f>
        <v>AWS</v>
      </c>
    </row>
    <row r="42" hidden="1">
      <c r="A42" s="8" t="s">
        <v>26</v>
      </c>
      <c r="B42" s="8" t="s">
        <v>67</v>
      </c>
      <c r="C42" s="9" t="str">
        <f>IFERROR(__xludf.DUMMYFUNCTION("INDEX(SPLIT(B42, "" "", TRUE, TRUE), 0, 1)"),"AWS")</f>
        <v>AWS</v>
      </c>
    </row>
    <row r="43" hidden="1">
      <c r="A43" s="8" t="s">
        <v>26</v>
      </c>
      <c r="B43" s="8" t="s">
        <v>68</v>
      </c>
      <c r="C43" s="9" t="str">
        <f>IFERROR(__xludf.DUMMYFUNCTION("INDEX(SPLIT(B43, "" "", TRUE, TRUE), 0, 1)"),"AWS")</f>
        <v>AWS</v>
      </c>
    </row>
    <row r="44" hidden="1">
      <c r="A44" s="8" t="s">
        <v>26</v>
      </c>
      <c r="B44" s="8" t="s">
        <v>69</v>
      </c>
      <c r="C44" s="9" t="str">
        <f>IFERROR(__xludf.DUMMYFUNCTION("INDEX(SPLIT(B44, "" "", TRUE, TRUE), 0, 1)"),"AWS")</f>
        <v>AWS</v>
      </c>
    </row>
    <row r="45" hidden="1">
      <c r="A45" s="8" t="s">
        <v>26</v>
      </c>
      <c r="B45" s="8" t="s">
        <v>70</v>
      </c>
      <c r="C45" s="9" t="str">
        <f>IFERROR(__xludf.DUMMYFUNCTION("INDEX(SPLIT(B45, "" "", TRUE, TRUE), 0, 1)"),"Azure")</f>
        <v>Azure</v>
      </c>
    </row>
    <row r="46" hidden="1">
      <c r="A46" s="8" t="s">
        <v>26</v>
      </c>
      <c r="B46" s="8" t="s">
        <v>71</v>
      </c>
      <c r="C46" s="9" t="str">
        <f>IFERROR(__xludf.DUMMYFUNCTION("INDEX(SPLIT(B46, "" "", TRUE, TRUE), 0, 1)"),"Azure")</f>
        <v>Azure</v>
      </c>
    </row>
    <row r="47" hidden="1">
      <c r="A47" s="8" t="s">
        <v>26</v>
      </c>
      <c r="B47" s="8" t="s">
        <v>72</v>
      </c>
      <c r="C47" s="9" t="str">
        <f>IFERROR(__xludf.DUMMYFUNCTION("INDEX(SPLIT(B47, "" "", TRUE, TRUE), 0, 1)"),"Azure")</f>
        <v>Azure</v>
      </c>
    </row>
    <row r="48" hidden="1">
      <c r="A48" s="8" t="s">
        <v>26</v>
      </c>
      <c r="B48" s="8" t="s">
        <v>73</v>
      </c>
      <c r="C48" s="9" t="str">
        <f>IFERROR(__xludf.DUMMYFUNCTION("INDEX(SPLIT(B48, "" "", TRUE, TRUE), 0, 1)"),"Azure")</f>
        <v>Azure</v>
      </c>
    </row>
    <row r="49" hidden="1">
      <c r="A49" s="8" t="s">
        <v>26</v>
      </c>
      <c r="B49" s="8" t="s">
        <v>74</v>
      </c>
      <c r="C49" s="9" t="str">
        <f>IFERROR(__xludf.DUMMYFUNCTION("INDEX(SPLIT(B49, "" "", TRUE, TRUE), 0, 1)"),"Azure")</f>
        <v>Azure</v>
      </c>
    </row>
    <row r="50" hidden="1">
      <c r="A50" s="8" t="s">
        <v>26</v>
      </c>
      <c r="B50" s="8" t="s">
        <v>75</v>
      </c>
      <c r="C50" s="9" t="str">
        <f>IFERROR(__xludf.DUMMYFUNCTION("INDEX(SPLIT(B50, "" "", TRUE, TRUE), 0, 1)"),"Azure")</f>
        <v>Azure</v>
      </c>
    </row>
    <row r="51" hidden="1">
      <c r="A51" s="8" t="s">
        <v>26</v>
      </c>
      <c r="B51" s="8" t="s">
        <v>76</v>
      </c>
      <c r="C51" s="9" t="str">
        <f>IFERROR(__xludf.DUMMYFUNCTION("INDEX(SPLIT(B51, "" "", TRUE, TRUE), 0, 1)"),"Azure")</f>
        <v>Azure</v>
      </c>
    </row>
    <row r="52" hidden="1">
      <c r="A52" s="8" t="s">
        <v>26</v>
      </c>
      <c r="B52" s="8" t="s">
        <v>77</v>
      </c>
      <c r="C52" s="9" t="str">
        <f>IFERROR(__xludf.DUMMYFUNCTION("INDEX(SPLIT(B52, "" "", TRUE, TRUE), 0, 1)"),"Azure")</f>
        <v>Azure</v>
      </c>
    </row>
    <row r="53" hidden="1">
      <c r="A53" s="8" t="s">
        <v>26</v>
      </c>
      <c r="B53" s="8" t="s">
        <v>78</v>
      </c>
      <c r="C53" s="9" t="str">
        <f>IFERROR(__xludf.DUMMYFUNCTION("INDEX(SPLIT(B53, "" "", TRUE, TRUE), 0, 1)"),"AzureDevOps")</f>
        <v>AzureDevOps</v>
      </c>
    </row>
    <row r="54">
      <c r="A54" s="8" t="s">
        <v>26</v>
      </c>
      <c r="B54" s="8" t="s">
        <v>79</v>
      </c>
      <c r="C54" s="9" t="str">
        <f>IFERROR(__xludf.DUMMYFUNCTION("INDEX(SPLIT(B54, "" "", TRUE, TRUE), 0, 1)"),"GCP")</f>
        <v>GCP</v>
      </c>
    </row>
    <row r="55">
      <c r="A55" s="8" t="s">
        <v>26</v>
      </c>
      <c r="B55" s="8" t="s">
        <v>80</v>
      </c>
      <c r="C55" s="9" t="str">
        <f>IFERROR(__xludf.DUMMYFUNCTION("INDEX(SPLIT(B55, "" "", TRUE, TRUE), 0, 1)"),"GCP")</f>
        <v>GCP</v>
      </c>
    </row>
    <row r="56" hidden="1">
      <c r="A56" s="8" t="s">
        <v>26</v>
      </c>
      <c r="B56" s="8" t="s">
        <v>81</v>
      </c>
      <c r="C56" s="9" t="str">
        <f>IFERROR(__xludf.DUMMYFUNCTION("INDEX(SPLIT(B56, "" "", TRUE, TRUE), 0, 1)"),"GitHub")</f>
        <v>GitHub</v>
      </c>
    </row>
    <row r="57" hidden="1">
      <c r="A57" s="8" t="s">
        <v>26</v>
      </c>
      <c r="B57" s="8" t="s">
        <v>82</v>
      </c>
      <c r="C57" s="9" t="str">
        <f>IFERROR(__xludf.DUMMYFUNCTION("INDEX(SPLIT(B57, "" "", TRUE, TRUE), 0, 1)"),"GitLab")</f>
        <v>GitLab</v>
      </c>
    </row>
    <row r="58" hidden="1">
      <c r="A58" s="8" t="s">
        <v>26</v>
      </c>
      <c r="B58" s="8" t="s">
        <v>83</v>
      </c>
      <c r="C58" s="9" t="str">
        <f>IFERROR(__xludf.DUMMYFUNCTION("INDEX(SPLIT(B58, "" "", TRUE, TRUE), 0, 1)"),"Kubernetes")</f>
        <v>Kubernetes</v>
      </c>
    </row>
    <row r="59" hidden="1">
      <c r="A59" s="8" t="s">
        <v>26</v>
      </c>
      <c r="B59" s="8" t="s">
        <v>84</v>
      </c>
      <c r="C59" s="9" t="str">
        <f>IFERROR(__xludf.DUMMYFUNCTION("INDEX(SPLIT(B59, "" "", TRUE, TRUE), 0, 1)"),"Kubernetes")</f>
        <v>Kubernetes</v>
      </c>
    </row>
    <row r="60" hidden="1">
      <c r="A60" s="8" t="s">
        <v>26</v>
      </c>
      <c r="B60" s="8" t="s">
        <v>85</v>
      </c>
      <c r="C60" s="9" t="str">
        <f>IFERROR(__xludf.DUMMYFUNCTION("INDEX(SPLIT(B60, "" "", TRUE, TRUE), 0, 1)"),"Kubernetes")</f>
        <v>Kubernetes</v>
      </c>
    </row>
    <row r="61" hidden="1">
      <c r="A61" s="8" t="s">
        <v>26</v>
      </c>
      <c r="B61" s="8" t="s">
        <v>86</v>
      </c>
      <c r="C61" s="9" t="str">
        <f>IFERROR(__xludf.DUMMYFUNCTION("INDEX(SPLIT(B61, "" "", TRUE, TRUE), 0, 1)"),"Kubernetes")</f>
        <v>Kubernetes</v>
      </c>
    </row>
    <row r="62" hidden="1">
      <c r="A62" s="8" t="s">
        <v>26</v>
      </c>
      <c r="B62" s="8" t="s">
        <v>87</v>
      </c>
      <c r="C62" s="9" t="str">
        <f>IFERROR(__xludf.DUMMYFUNCTION("INDEX(SPLIT(B62, "" "", TRUE, TRUE), 0, 1)"),"Okta")</f>
        <v>Okta</v>
      </c>
    </row>
    <row r="63" hidden="1">
      <c r="A63" s="8" t="s">
        <v>26</v>
      </c>
      <c r="B63" s="8" t="s">
        <v>88</v>
      </c>
      <c r="C63" s="9" t="str">
        <f>IFERROR(__xludf.DUMMYFUNCTION("INDEX(SPLIT(B63, "" "", TRUE, TRUE), 0, 1)"),"Okta")</f>
        <v>Okta</v>
      </c>
    </row>
    <row r="64" hidden="1">
      <c r="A64" s="8" t="s">
        <v>26</v>
      </c>
      <c r="B64" s="8" t="s">
        <v>89</v>
      </c>
      <c r="C64" s="9" t="str">
        <f>IFERROR(__xludf.DUMMYFUNCTION("INDEX(SPLIT(B64, "" "", TRUE, TRUE), 0, 1)"),"Okta")</f>
        <v>Okta</v>
      </c>
    </row>
    <row r="65" hidden="1">
      <c r="A65" s="8" t="s">
        <v>26</v>
      </c>
      <c r="B65" s="8" t="s">
        <v>90</v>
      </c>
      <c r="C65" s="9" t="str">
        <f>IFERROR(__xludf.DUMMYFUNCTION("INDEX(SPLIT(B65, "" "", TRUE, TRUE), 0, 1)"),"AWS")</f>
        <v>AWS</v>
      </c>
    </row>
    <row r="66" hidden="1">
      <c r="A66" s="8" t="s">
        <v>26</v>
      </c>
      <c r="B66" s="8" t="s">
        <v>91</v>
      </c>
      <c r="C66" s="9" t="str">
        <f>IFERROR(__xludf.DUMMYFUNCTION("INDEX(SPLIT(B66, "" "", TRUE, TRUE), 0, 1)"),"Azure")</f>
        <v>Azure</v>
      </c>
    </row>
    <row r="67" hidden="1">
      <c r="A67" s="8" t="s">
        <v>26</v>
      </c>
      <c r="B67" s="8" t="s">
        <v>92</v>
      </c>
      <c r="C67" s="9" t="str">
        <f>IFERROR(__xludf.DUMMYFUNCTION("INDEX(SPLIT(B67, "" "", TRUE, TRUE), 0, 1)"),"Azure")</f>
        <v>Azure</v>
      </c>
    </row>
    <row r="68" hidden="1">
      <c r="A68" s="8" t="s">
        <v>26</v>
      </c>
      <c r="B68" s="8" t="s">
        <v>93</v>
      </c>
      <c r="C68" s="9" t="str">
        <f>IFERROR(__xludf.DUMMYFUNCTION("INDEX(SPLIT(B68, "" "", TRUE, TRUE), 0, 1)"),"Azure")</f>
        <v>Azure</v>
      </c>
    </row>
    <row r="69" hidden="1">
      <c r="A69" s="8" t="s">
        <v>26</v>
      </c>
      <c r="B69" s="8" t="s">
        <v>94</v>
      </c>
      <c r="C69" s="9" t="str">
        <f>IFERROR(__xludf.DUMMYFUNCTION("INDEX(SPLIT(B69, "" "", TRUE, TRUE), 0, 1)"),"Azure")</f>
        <v>Azure</v>
      </c>
    </row>
    <row r="70" hidden="1">
      <c r="A70" s="8" t="s">
        <v>26</v>
      </c>
      <c r="B70" s="8" t="s">
        <v>95</v>
      </c>
      <c r="C70" s="9" t="str">
        <f>IFERROR(__xludf.DUMMYFUNCTION("INDEX(SPLIT(B70, "" "", TRUE, TRUE), 0, 1)"),"Azure")</f>
        <v>Azure</v>
      </c>
    </row>
    <row r="71" hidden="1">
      <c r="A71" s="8" t="s">
        <v>26</v>
      </c>
      <c r="B71" s="8" t="s">
        <v>96</v>
      </c>
      <c r="C71" s="9" t="str">
        <f>IFERROR(__xludf.DUMMYFUNCTION("INDEX(SPLIT(B71, "" "", TRUE, TRUE), 0, 1)"),"Azure")</f>
        <v>Azure</v>
      </c>
    </row>
    <row r="72" hidden="1">
      <c r="A72" s="8" t="s">
        <v>26</v>
      </c>
      <c r="B72" s="8" t="s">
        <v>97</v>
      </c>
      <c r="C72" s="9" t="str">
        <f>IFERROR(__xludf.DUMMYFUNCTION("INDEX(SPLIT(B72, "" "", TRUE, TRUE), 0, 1)"),"AzureDevOps")</f>
        <v>AzureDevOps</v>
      </c>
    </row>
    <row r="73">
      <c r="A73" s="8" t="s">
        <v>26</v>
      </c>
      <c r="B73" s="8" t="s">
        <v>98</v>
      </c>
      <c r="C73" s="9" t="str">
        <f>IFERROR(__xludf.DUMMYFUNCTION("INDEX(SPLIT(B73, "" "", TRUE, TRUE), 0, 1)"),"GCP")</f>
        <v>GCP</v>
      </c>
    </row>
    <row r="74">
      <c r="A74" s="8" t="s">
        <v>26</v>
      </c>
      <c r="B74" s="8" t="s">
        <v>99</v>
      </c>
      <c r="C74" s="9" t="str">
        <f>IFERROR(__xludf.DUMMYFUNCTION("INDEX(SPLIT(B74, "" "", TRUE, TRUE), 0, 1)"),"GCP")</f>
        <v>GCP</v>
      </c>
    </row>
    <row r="75" hidden="1">
      <c r="A75" s="8" t="s">
        <v>26</v>
      </c>
      <c r="B75" s="8" t="s">
        <v>100</v>
      </c>
      <c r="C75" s="9" t="str">
        <f>IFERROR(__xludf.DUMMYFUNCTION("INDEX(SPLIT(B75, "" "", TRUE, TRUE), 0, 1)"),"GitHub")</f>
        <v>GitHub</v>
      </c>
    </row>
    <row r="76" hidden="1">
      <c r="A76" s="8" t="s">
        <v>26</v>
      </c>
      <c r="B76" s="8" t="s">
        <v>101</v>
      </c>
      <c r="C76" s="9" t="str">
        <f>IFERROR(__xludf.DUMMYFUNCTION("INDEX(SPLIT(B76, "" "", TRUE, TRUE), 0, 1)"),"GitLab")</f>
        <v>GitLab</v>
      </c>
    </row>
    <row r="77" hidden="1">
      <c r="A77" s="8" t="s">
        <v>26</v>
      </c>
      <c r="B77" s="8" t="s">
        <v>102</v>
      </c>
      <c r="C77" s="9" t="str">
        <f>IFERROR(__xludf.DUMMYFUNCTION("INDEX(SPLIT(B77, "" "", TRUE, TRUE), 0, 1)"),"Kubernetes")</f>
        <v>Kubernetes</v>
      </c>
    </row>
    <row r="78" hidden="1">
      <c r="A78" s="8" t="s">
        <v>26</v>
      </c>
      <c r="B78" s="8" t="s">
        <v>103</v>
      </c>
      <c r="C78" s="9" t="str">
        <f>IFERROR(__xludf.DUMMYFUNCTION("INDEX(SPLIT(B78, "" "", TRUE, TRUE), 0, 1)"),"OCI")</f>
        <v>OCI</v>
      </c>
    </row>
    <row r="79" hidden="1">
      <c r="A79" s="8" t="s">
        <v>26</v>
      </c>
      <c r="B79" s="8" t="s">
        <v>104</v>
      </c>
      <c r="C79" s="9" t="str">
        <f>IFERROR(__xludf.DUMMYFUNCTION("INDEX(SPLIT(B79, "" "", TRUE, TRUE), 0, 1)"),"Okta")</f>
        <v>Okta</v>
      </c>
    </row>
    <row r="80" hidden="1">
      <c r="A80" s="8" t="s">
        <v>26</v>
      </c>
      <c r="B80" s="8" t="s">
        <v>105</v>
      </c>
      <c r="C80" s="9" t="str">
        <f>IFERROR(__xludf.DUMMYFUNCTION("INDEX(SPLIT(B80, "" "", TRUE, TRUE), 0, 1)"),"Okta")</f>
        <v>Okta</v>
      </c>
    </row>
    <row r="81" hidden="1">
      <c r="A81" s="8" t="s">
        <v>26</v>
      </c>
      <c r="B81" s="8" t="s">
        <v>106</v>
      </c>
      <c r="C81" s="9" t="str">
        <f>IFERROR(__xludf.DUMMYFUNCTION("INDEX(SPLIT(B81, "" "", TRUE, TRUE), 0, 1)"),"Okta")</f>
        <v>Okta</v>
      </c>
    </row>
    <row r="82" hidden="1">
      <c r="A82" s="8" t="s">
        <v>26</v>
      </c>
      <c r="B82" s="8" t="s">
        <v>107</v>
      </c>
      <c r="C82" s="9" t="str">
        <f>IFERROR(__xludf.DUMMYFUNCTION("INDEX(SPLIT(B82, "" "", TRUE, TRUE), 0, 1)"),"Azure")</f>
        <v>Azure</v>
      </c>
    </row>
    <row r="83" hidden="1">
      <c r="A83" s="8" t="s">
        <v>26</v>
      </c>
      <c r="B83" s="8" t="s">
        <v>108</v>
      </c>
      <c r="C83" s="9" t="str">
        <f>IFERROR(__xludf.DUMMYFUNCTION("INDEX(SPLIT(B83, "" "", TRUE, TRUE), 0, 1)"),"Okta")</f>
        <v>Okta</v>
      </c>
    </row>
    <row r="84" hidden="1">
      <c r="A84" s="8" t="s">
        <v>26</v>
      </c>
      <c r="B84" s="8" t="s">
        <v>109</v>
      </c>
      <c r="C84" s="9" t="str">
        <f>IFERROR(__xludf.DUMMYFUNCTION("INDEX(SPLIT(B84, "" "", TRUE, TRUE), 0, 1)"),"Okta")</f>
        <v>Okta</v>
      </c>
    </row>
    <row r="85" hidden="1">
      <c r="A85" s="8" t="s">
        <v>26</v>
      </c>
      <c r="B85" s="8" t="s">
        <v>110</v>
      </c>
      <c r="C85" s="9" t="str">
        <f>IFERROR(__xludf.DUMMYFUNCTION("INDEX(SPLIT(B85, "" "", TRUE, TRUE), 0, 1)"),"Okta")</f>
        <v>Okta</v>
      </c>
    </row>
    <row r="86" hidden="1">
      <c r="A86" s="8" t="s">
        <v>26</v>
      </c>
      <c r="B86" s="8" t="s">
        <v>111</v>
      </c>
      <c r="C86" s="9" t="str">
        <f>IFERROR(__xludf.DUMMYFUNCTION("INDEX(SPLIT(B86, "" "", TRUE, TRUE), 0, 1)"),"Okta")</f>
        <v>Okta</v>
      </c>
    </row>
    <row r="87" hidden="1">
      <c r="A87" s="8" t="s">
        <v>26</v>
      </c>
      <c r="B87" s="8" t="s">
        <v>112</v>
      </c>
      <c r="C87" s="9" t="str">
        <f>IFERROR(__xludf.DUMMYFUNCTION("INDEX(SPLIT(B87, "" "", TRUE, TRUE), 0, 1)"),"Okta")</f>
        <v>Okta</v>
      </c>
    </row>
    <row r="88" hidden="1">
      <c r="A88" s="8" t="s">
        <v>26</v>
      </c>
      <c r="B88" s="8" t="s">
        <v>113</v>
      </c>
      <c r="C88" s="9" t="str">
        <f>IFERROR(__xludf.DUMMYFUNCTION("INDEX(SPLIT(B88, "" "", TRUE, TRUE), 0, 1)"),"Okta")</f>
        <v>Okta</v>
      </c>
    </row>
    <row r="89" hidden="1">
      <c r="A89" s="8" t="s">
        <v>26</v>
      </c>
      <c r="B89" s="8" t="s">
        <v>114</v>
      </c>
      <c r="C89" s="9" t="str">
        <f>IFERROR(__xludf.DUMMYFUNCTION("INDEX(SPLIT(B89, "" "", TRUE, TRUE), 0, 1)"),"Okta")</f>
        <v>Okta</v>
      </c>
    </row>
    <row r="90" hidden="1">
      <c r="A90" s="8" t="s">
        <v>26</v>
      </c>
      <c r="B90" s="8" t="s">
        <v>115</v>
      </c>
      <c r="C90" s="9" t="str">
        <f>IFERROR(__xludf.DUMMYFUNCTION("INDEX(SPLIT(B90, "" "", TRUE, TRUE), 0, 1)"),"Okta")</f>
        <v>Okta</v>
      </c>
    </row>
    <row r="91" hidden="1">
      <c r="A91" s="8" t="s">
        <v>26</v>
      </c>
      <c r="B91" s="8" t="s">
        <v>116</v>
      </c>
      <c r="C91" s="9" t="str">
        <f>IFERROR(__xludf.DUMMYFUNCTION("INDEX(SPLIT(B91, "" "", TRUE, TRUE), 0, 1)"),"AWS")</f>
        <v>AWS</v>
      </c>
    </row>
    <row r="92" hidden="1">
      <c r="A92" s="8" t="s">
        <v>26</v>
      </c>
      <c r="B92" s="8" t="s">
        <v>117</v>
      </c>
      <c r="C92" s="9" t="str">
        <f>IFERROR(__xludf.DUMMYFUNCTION("INDEX(SPLIT(B92, "" "", TRUE, TRUE), 0, 1)"),"AWS")</f>
        <v>AWS</v>
      </c>
    </row>
    <row r="93" hidden="1">
      <c r="A93" s="8" t="s">
        <v>26</v>
      </c>
      <c r="B93" s="8" t="s">
        <v>118</v>
      </c>
      <c r="C93" s="9" t="str">
        <f>IFERROR(__xludf.DUMMYFUNCTION("INDEX(SPLIT(B93, "" "", TRUE, TRUE), 0, 1)"),"Azure")</f>
        <v>Azure</v>
      </c>
    </row>
    <row r="94" hidden="1">
      <c r="A94" s="8" t="s">
        <v>26</v>
      </c>
      <c r="B94" s="8" t="s">
        <v>119</v>
      </c>
      <c r="C94" s="9" t="str">
        <f>IFERROR(__xludf.DUMMYFUNCTION("INDEX(SPLIT(B94, "" "", TRUE, TRUE), 0, 1)"),"Azure")</f>
        <v>Azure</v>
      </c>
    </row>
    <row r="95">
      <c r="A95" s="8" t="s">
        <v>26</v>
      </c>
      <c r="B95" s="8" t="s">
        <v>120</v>
      </c>
      <c r="C95" s="9" t="str">
        <f>IFERROR(__xludf.DUMMYFUNCTION("INDEX(SPLIT(B95, "" "", TRUE, TRUE), 0, 1)"),"GCP")</f>
        <v>GCP</v>
      </c>
    </row>
    <row r="96" hidden="1">
      <c r="A96" s="8" t="s">
        <v>26</v>
      </c>
      <c r="B96" s="8" t="s">
        <v>121</v>
      </c>
      <c r="C96" s="9" t="str">
        <f>IFERROR(__xludf.DUMMYFUNCTION("INDEX(SPLIT(B96, "" "", TRUE, TRUE), 0, 1)"),"OCI")</f>
        <v>OCI</v>
      </c>
    </row>
    <row r="97" hidden="1">
      <c r="A97" s="8" t="s">
        <v>26</v>
      </c>
      <c r="B97" s="8" t="s">
        <v>122</v>
      </c>
      <c r="C97" s="9" t="str">
        <f>IFERROR(__xludf.DUMMYFUNCTION("INDEX(SPLIT(B97, "" "", TRUE, TRUE), 0, 1)"),"AWS")</f>
        <v>AWS</v>
      </c>
    </row>
    <row r="98" hidden="1">
      <c r="A98" s="8" t="s">
        <v>26</v>
      </c>
      <c r="B98" s="8" t="s">
        <v>123</v>
      </c>
      <c r="C98" s="9" t="str">
        <f>IFERROR(__xludf.DUMMYFUNCTION("INDEX(SPLIT(B98, "" "", TRUE, TRUE), 0, 1)"),"AWS")</f>
        <v>AWS</v>
      </c>
    </row>
    <row r="99" hidden="1">
      <c r="A99" s="8" t="s">
        <v>26</v>
      </c>
      <c r="B99" s="8" t="s">
        <v>124</v>
      </c>
      <c r="C99" s="9" t="str">
        <f>IFERROR(__xludf.DUMMYFUNCTION("INDEX(SPLIT(B99, "" "", TRUE, TRUE), 0, 1)"),"AWS")</f>
        <v>AWS</v>
      </c>
    </row>
    <row r="100" hidden="1">
      <c r="A100" s="8" t="s">
        <v>26</v>
      </c>
      <c r="B100" s="8" t="s">
        <v>125</v>
      </c>
      <c r="C100" s="9" t="str">
        <f>IFERROR(__xludf.DUMMYFUNCTION("INDEX(SPLIT(B100, "" "", TRUE, TRUE), 0, 1)"),"AWS")</f>
        <v>AWS</v>
      </c>
    </row>
    <row r="101" hidden="1">
      <c r="A101" s="8" t="s">
        <v>26</v>
      </c>
      <c r="B101" s="8" t="s">
        <v>126</v>
      </c>
      <c r="C101" s="9" t="str">
        <f>IFERROR(__xludf.DUMMYFUNCTION("INDEX(SPLIT(B101, "" "", TRUE, TRUE), 0, 1)"),"AWS")</f>
        <v>AWS</v>
      </c>
    </row>
    <row r="102" hidden="1">
      <c r="A102" s="8" t="s">
        <v>26</v>
      </c>
      <c r="B102" s="8" t="s">
        <v>127</v>
      </c>
      <c r="C102" s="9" t="str">
        <f>IFERROR(__xludf.DUMMYFUNCTION("INDEX(SPLIT(B102, "" "", TRUE, TRUE), 0, 1)"),"AWS")</f>
        <v>AWS</v>
      </c>
    </row>
    <row r="103" hidden="1">
      <c r="A103" s="8" t="s">
        <v>26</v>
      </c>
      <c r="B103" s="8" t="s">
        <v>128</v>
      </c>
      <c r="C103" s="9" t="str">
        <f>IFERROR(__xludf.DUMMYFUNCTION("INDEX(SPLIT(B103, "" "", TRUE, TRUE), 0, 1)"),"AWS")</f>
        <v>AWS</v>
      </c>
    </row>
    <row r="104" hidden="1">
      <c r="A104" s="8" t="s">
        <v>26</v>
      </c>
      <c r="B104" s="8" t="s">
        <v>129</v>
      </c>
      <c r="C104" s="9" t="str">
        <f>IFERROR(__xludf.DUMMYFUNCTION("INDEX(SPLIT(B104, "" "", TRUE, TRUE), 0, 1)"),"AWS")</f>
        <v>AWS</v>
      </c>
    </row>
    <row r="105" hidden="1">
      <c r="A105" s="8" t="s">
        <v>26</v>
      </c>
      <c r="B105" s="8" t="s">
        <v>130</v>
      </c>
      <c r="C105" s="9" t="str">
        <f>IFERROR(__xludf.DUMMYFUNCTION("INDEX(SPLIT(B105, "" "", TRUE, TRUE), 0, 1)"),"AWS")</f>
        <v>AWS</v>
      </c>
    </row>
    <row r="106" hidden="1">
      <c r="A106" s="8" t="s">
        <v>26</v>
      </c>
      <c r="B106" s="8" t="s">
        <v>131</v>
      </c>
      <c r="C106" s="9" t="str">
        <f>IFERROR(__xludf.DUMMYFUNCTION("INDEX(SPLIT(B106, "" "", TRUE, TRUE), 0, 1)"),"Alibaba")</f>
        <v>Alibaba</v>
      </c>
    </row>
    <row r="107" hidden="1">
      <c r="A107" s="8" t="s">
        <v>26</v>
      </c>
      <c r="B107" s="8" t="s">
        <v>132</v>
      </c>
      <c r="C107" s="9" t="str">
        <f>IFERROR(__xludf.DUMMYFUNCTION("INDEX(SPLIT(B107, "" "", TRUE, TRUE), 0, 1)"),"Alibaba")</f>
        <v>Alibaba</v>
      </c>
    </row>
    <row r="108" hidden="1">
      <c r="A108" s="8" t="s">
        <v>133</v>
      </c>
      <c r="B108" s="8" t="s">
        <v>134</v>
      </c>
      <c r="C108" s="9" t="str">
        <f>IFERROR(__xludf.DUMMYFUNCTION("INDEX(SPLIT(B108, "" "", TRUE, TRUE), 0, 1)"),"AWS")</f>
        <v>AWS</v>
      </c>
    </row>
    <row r="109" hidden="1">
      <c r="A109" s="8" t="s">
        <v>133</v>
      </c>
      <c r="B109" s="8" t="s">
        <v>135</v>
      </c>
      <c r="C109" s="9" t="str">
        <f>IFERROR(__xludf.DUMMYFUNCTION("INDEX(SPLIT(B109, "" "", TRUE, TRUE), 0, 1)"),"Alibaba")</f>
        <v>Alibaba</v>
      </c>
    </row>
    <row r="110" hidden="1">
      <c r="A110" s="8" t="s">
        <v>133</v>
      </c>
      <c r="B110" s="8" t="s">
        <v>136</v>
      </c>
      <c r="C110" s="9" t="str">
        <f>IFERROR(__xludf.DUMMYFUNCTION("INDEX(SPLIT(B110, "" "", TRUE, TRUE), 0, 1)"),"Azure")</f>
        <v>Azure</v>
      </c>
    </row>
    <row r="111" hidden="1">
      <c r="A111" s="8" t="s">
        <v>133</v>
      </c>
      <c r="B111" s="8" t="s">
        <v>137</v>
      </c>
      <c r="C111" s="9" t="str">
        <f>IFERROR(__xludf.DUMMYFUNCTION("INDEX(SPLIT(B111, "" "", TRUE, TRUE), 0, 1)"),"Cloudflare")</f>
        <v>Cloudflare</v>
      </c>
    </row>
    <row r="112">
      <c r="A112" s="8" t="s">
        <v>133</v>
      </c>
      <c r="B112" s="8" t="s">
        <v>138</v>
      </c>
      <c r="C112" s="9" t="str">
        <f>IFERROR(__xludf.DUMMYFUNCTION("INDEX(SPLIT(B112, "" "", TRUE, TRUE), 0, 1)"),"GCP")</f>
        <v>GCP</v>
      </c>
    </row>
    <row r="113" hidden="1">
      <c r="A113" s="8" t="s">
        <v>133</v>
      </c>
      <c r="B113" s="8" t="s">
        <v>139</v>
      </c>
      <c r="C113" s="9" t="str">
        <f>IFERROR(__xludf.DUMMYFUNCTION("INDEX(SPLIT(B113, "" "", TRUE, TRUE), 0, 1)"),"Linode")</f>
        <v>Linode</v>
      </c>
    </row>
    <row r="114" hidden="1">
      <c r="A114" s="8" t="s">
        <v>133</v>
      </c>
      <c r="B114" s="8" t="s">
        <v>140</v>
      </c>
      <c r="C114" s="9" t="str">
        <f>IFERROR(__xludf.DUMMYFUNCTION("INDEX(SPLIT(B114, "" "", TRUE, TRUE), 0, 1)"),"OCI")</f>
        <v>OCI</v>
      </c>
    </row>
    <row r="115" hidden="1">
      <c r="A115" s="8" t="s">
        <v>133</v>
      </c>
      <c r="B115" s="8" t="s">
        <v>141</v>
      </c>
      <c r="C115" s="9" t="str">
        <f>IFERROR(__xludf.DUMMYFUNCTION("INDEX(SPLIT(B115, "" "", TRUE, TRUE), 0, 1)"),"Self-Hosted")</f>
        <v>Self-Hosted</v>
      </c>
    </row>
    <row r="116" hidden="1">
      <c r="A116" s="8" t="s">
        <v>133</v>
      </c>
      <c r="B116" s="8" t="s">
        <v>142</v>
      </c>
      <c r="C116" s="9" t="str">
        <f>IFERROR(__xludf.DUMMYFUNCTION("INDEX(SPLIT(B116, "" "", TRUE, TRUE), 0, 1)"),"vSphere")</f>
        <v>vSphere</v>
      </c>
    </row>
    <row r="117" hidden="1">
      <c r="A117" s="8" t="s">
        <v>143</v>
      </c>
      <c r="B117" s="8" t="s">
        <v>144</v>
      </c>
      <c r="C117" s="9" t="str">
        <f>IFERROR(__xludf.DUMMYFUNCTION("INDEX(SPLIT(B117, "" "", TRUE, TRUE), 0, 1)"),"AWS")</f>
        <v>AWS</v>
      </c>
    </row>
    <row r="118" hidden="1">
      <c r="A118" s="8" t="s">
        <v>143</v>
      </c>
      <c r="B118" s="8" t="s">
        <v>145</v>
      </c>
      <c r="C118" s="9" t="str">
        <f>IFERROR(__xludf.DUMMYFUNCTION("INDEX(SPLIT(B118, "" "", TRUE, TRUE), 0, 1)"),"Azure")</f>
        <v>Azure</v>
      </c>
    </row>
    <row r="119">
      <c r="A119" s="8" t="s">
        <v>143</v>
      </c>
      <c r="B119" s="8" t="s">
        <v>146</v>
      </c>
      <c r="C119" s="9" t="str">
        <f>IFERROR(__xludf.DUMMYFUNCTION("INDEX(SPLIT(B119, "" "", TRUE, TRUE), 0, 1)"),"GCP")</f>
        <v>GCP</v>
      </c>
    </row>
    <row r="120">
      <c r="A120" s="8" t="s">
        <v>143</v>
      </c>
      <c r="B120" s="8" t="s">
        <v>147</v>
      </c>
      <c r="C120" s="9" t="str">
        <f>IFERROR(__xludf.DUMMYFUNCTION("INDEX(SPLIT(B120, "" "", TRUE, TRUE), 0, 1)"),"GCP")</f>
        <v>GCP</v>
      </c>
    </row>
    <row r="121" hidden="1">
      <c r="A121" s="8" t="s">
        <v>143</v>
      </c>
      <c r="B121" s="8" t="s">
        <v>148</v>
      </c>
      <c r="C121" s="9" t="str">
        <f>IFERROR(__xludf.DUMMYFUNCTION("INDEX(SPLIT(B121, "" "", TRUE, TRUE), 0, 1)"),"OpenAI")</f>
        <v>OpenAI</v>
      </c>
    </row>
    <row r="122" hidden="1">
      <c r="A122" s="8" t="s">
        <v>149</v>
      </c>
      <c r="B122" s="8" t="s">
        <v>150</v>
      </c>
      <c r="C122" s="9" t="str">
        <f>IFERROR(__xludf.DUMMYFUNCTION("INDEX(SPLIT(B122, "" "", TRUE, TRUE), 0, 1)"),"AWS")</f>
        <v>AWS</v>
      </c>
    </row>
    <row r="123" hidden="1">
      <c r="A123" s="8" t="s">
        <v>149</v>
      </c>
      <c r="B123" s="8" t="s">
        <v>151</v>
      </c>
      <c r="C123" s="9" t="str">
        <f>IFERROR(__xludf.DUMMYFUNCTION("INDEX(SPLIT(B123, "" "", TRUE, TRUE), 0, 1)"),"AWS")</f>
        <v>AWS</v>
      </c>
    </row>
    <row r="124" hidden="1">
      <c r="A124" s="8" t="s">
        <v>149</v>
      </c>
      <c r="B124" s="8" t="s">
        <v>152</v>
      </c>
      <c r="C124" s="9" t="str">
        <f>IFERROR(__xludf.DUMMYFUNCTION("INDEX(SPLIT(B124, "" "", TRUE, TRUE), 0, 1)"),"AWS")</f>
        <v>AWS</v>
      </c>
    </row>
    <row r="125" hidden="1">
      <c r="A125" s="8" t="s">
        <v>149</v>
      </c>
      <c r="B125" s="8" t="s">
        <v>153</v>
      </c>
      <c r="C125" s="9" t="str">
        <f>IFERROR(__xludf.DUMMYFUNCTION("INDEX(SPLIT(B125, "" "", TRUE, TRUE), 0, 1)"),"OpenAI")</f>
        <v>OpenAI</v>
      </c>
    </row>
    <row r="126" hidden="1">
      <c r="A126" s="8" t="s">
        <v>154</v>
      </c>
      <c r="B126" s="8" t="s">
        <v>155</v>
      </c>
      <c r="C126" s="9" t="str">
        <f>IFERROR(__xludf.DUMMYFUNCTION("INDEX(SPLIT(B126, "" "", TRUE, TRUE), 0, 1)"),"AWS")</f>
        <v>AWS</v>
      </c>
    </row>
    <row r="127" hidden="1">
      <c r="A127" s="8" t="s">
        <v>154</v>
      </c>
      <c r="B127" s="8" t="s">
        <v>156</v>
      </c>
      <c r="C127" s="9" t="str">
        <f>IFERROR(__xludf.DUMMYFUNCTION("INDEX(SPLIT(B127, "" "", TRUE, TRUE), 0, 1)"),"AWS")</f>
        <v>AWS</v>
      </c>
    </row>
    <row r="128" hidden="1">
      <c r="A128" s="8" t="s">
        <v>154</v>
      </c>
      <c r="B128" s="8" t="s">
        <v>157</v>
      </c>
      <c r="C128" s="9" t="str">
        <f>IFERROR(__xludf.DUMMYFUNCTION("INDEX(SPLIT(B128, "" "", TRUE, TRUE), 0, 1)"),"AWS")</f>
        <v>AWS</v>
      </c>
    </row>
    <row r="129" hidden="1">
      <c r="A129" s="8" t="s">
        <v>154</v>
      </c>
      <c r="B129" s="8" t="s">
        <v>158</v>
      </c>
      <c r="C129" s="9" t="str">
        <f>IFERROR(__xludf.DUMMYFUNCTION("INDEX(SPLIT(B129, "" "", TRUE, TRUE), 0, 1)"),"AWS")</f>
        <v>AWS</v>
      </c>
    </row>
    <row r="130" hidden="1">
      <c r="A130" s="8" t="s">
        <v>154</v>
      </c>
      <c r="B130" s="8" t="s">
        <v>159</v>
      </c>
      <c r="C130" s="9" t="str">
        <f>IFERROR(__xludf.DUMMYFUNCTION("INDEX(SPLIT(B130, "" "", TRUE, TRUE), 0, 1)"),"Azure")</f>
        <v>Azure</v>
      </c>
    </row>
    <row r="131" hidden="1">
      <c r="A131" s="8" t="s">
        <v>154</v>
      </c>
      <c r="B131" s="8" t="s">
        <v>160</v>
      </c>
      <c r="C131" s="9" t="str">
        <f>IFERROR(__xludf.DUMMYFUNCTION("INDEX(SPLIT(B131, "" "", TRUE, TRUE), 0, 1)"),"Hosted")</f>
        <v>Hosted</v>
      </c>
    </row>
    <row r="132">
      <c r="A132" s="8" t="s">
        <v>154</v>
      </c>
      <c r="B132" s="8" t="s">
        <v>161</v>
      </c>
      <c r="C132" s="9" t="str">
        <f>IFERROR(__xludf.DUMMYFUNCTION("INDEX(SPLIT(B132, "" "", TRUE, TRUE), 0, 1)"),"GCP")</f>
        <v>GCP</v>
      </c>
    </row>
    <row r="133" hidden="1">
      <c r="A133" s="8" t="s">
        <v>154</v>
      </c>
      <c r="B133" s="8" t="s">
        <v>162</v>
      </c>
      <c r="C133" s="9" t="str">
        <f>IFERROR(__xludf.DUMMYFUNCTION("INDEX(SPLIT(B133, "" "", TRUE, TRUE), 0, 1)"),"OpenAI")</f>
        <v>OpenAI</v>
      </c>
    </row>
    <row r="134" hidden="1">
      <c r="A134" s="8" t="s">
        <v>163</v>
      </c>
      <c r="B134" s="8" t="s">
        <v>164</v>
      </c>
      <c r="C134" s="9" t="str">
        <f>IFERROR(__xludf.DUMMYFUNCTION("INDEX(SPLIT(B134, "" "", TRUE, TRUE), 0, 1)"),"AWS")</f>
        <v>AWS</v>
      </c>
    </row>
    <row r="135" hidden="1">
      <c r="A135" s="8" t="s">
        <v>163</v>
      </c>
      <c r="B135" s="8" t="s">
        <v>165</v>
      </c>
      <c r="C135" s="9" t="str">
        <f>IFERROR(__xludf.DUMMYFUNCTION("INDEX(SPLIT(B135, "" "", TRUE, TRUE), 0, 1)"),"AWS")</f>
        <v>AWS</v>
      </c>
    </row>
    <row r="136" hidden="1">
      <c r="A136" s="8" t="s">
        <v>163</v>
      </c>
      <c r="B136" s="8" t="s">
        <v>166</v>
      </c>
      <c r="C136" s="9" t="str">
        <f>IFERROR(__xludf.DUMMYFUNCTION("INDEX(SPLIT(B136, "" "", TRUE, TRUE), 0, 1)"),"AWS")</f>
        <v>AWS</v>
      </c>
    </row>
    <row r="137" hidden="1">
      <c r="A137" s="8" t="s">
        <v>163</v>
      </c>
      <c r="B137" s="8" t="s">
        <v>167</v>
      </c>
      <c r="C137" s="9" t="str">
        <f>IFERROR(__xludf.DUMMYFUNCTION("INDEX(SPLIT(B137, "" "", TRUE, TRUE), 0, 1)"),"AWS")</f>
        <v>AWS</v>
      </c>
    </row>
    <row r="138" hidden="1">
      <c r="A138" s="8" t="s">
        <v>163</v>
      </c>
      <c r="B138" s="8" t="s">
        <v>168</v>
      </c>
      <c r="C138" s="9" t="str">
        <f>IFERROR(__xludf.DUMMYFUNCTION("INDEX(SPLIT(B138, "" "", TRUE, TRUE), 0, 1)"),"AWS")</f>
        <v>AWS</v>
      </c>
    </row>
    <row r="139" hidden="1">
      <c r="A139" s="8" t="s">
        <v>163</v>
      </c>
      <c r="B139" s="8" t="s">
        <v>169</v>
      </c>
      <c r="C139" s="9" t="str">
        <f>IFERROR(__xludf.DUMMYFUNCTION("INDEX(SPLIT(B139, "" "", TRUE, TRUE), 0, 1)"),"AWS")</f>
        <v>AWS</v>
      </c>
    </row>
    <row r="140" hidden="1">
      <c r="A140" s="8" t="s">
        <v>163</v>
      </c>
      <c r="B140" s="8" t="s">
        <v>170</v>
      </c>
      <c r="C140" s="9" t="str">
        <f>IFERROR(__xludf.DUMMYFUNCTION("INDEX(SPLIT(B140, "" "", TRUE, TRUE), 0, 1)"),"AWS")</f>
        <v>AWS</v>
      </c>
    </row>
    <row r="141" hidden="1">
      <c r="A141" s="8" t="s">
        <v>163</v>
      </c>
      <c r="B141" s="8" t="s">
        <v>171</v>
      </c>
      <c r="C141" s="9" t="str">
        <f>IFERROR(__xludf.DUMMYFUNCTION("INDEX(SPLIT(B141, "" "", TRUE, TRUE), 0, 1)"),"Azure")</f>
        <v>Azure</v>
      </c>
    </row>
    <row r="142">
      <c r="A142" s="8" t="s">
        <v>163</v>
      </c>
      <c r="B142" s="8" t="s">
        <v>172</v>
      </c>
      <c r="C142" s="9" t="str">
        <f>IFERROR(__xludf.DUMMYFUNCTION("INDEX(SPLIT(B142, "" "", TRUE, TRUE), 0, 1)"),"GCP")</f>
        <v>GCP</v>
      </c>
    </row>
    <row r="143">
      <c r="A143" s="8" t="s">
        <v>163</v>
      </c>
      <c r="B143" s="8" t="s">
        <v>173</v>
      </c>
      <c r="C143" s="9" t="str">
        <f>IFERROR(__xludf.DUMMYFUNCTION("INDEX(SPLIT(B143, "" "", TRUE, TRUE), 0, 1)"),"GCP")</f>
        <v>GCP</v>
      </c>
    </row>
    <row r="144">
      <c r="A144" s="8" t="s">
        <v>163</v>
      </c>
      <c r="B144" s="8" t="s">
        <v>174</v>
      </c>
      <c r="C144" s="9" t="str">
        <f>IFERROR(__xludf.DUMMYFUNCTION("INDEX(SPLIT(B144, "" "", TRUE, TRUE), 0, 1)"),"GCP")</f>
        <v>GCP</v>
      </c>
    </row>
    <row r="145">
      <c r="A145" s="8" t="s">
        <v>163</v>
      </c>
      <c r="B145" s="8" t="s">
        <v>175</v>
      </c>
      <c r="C145" s="9" t="str">
        <f>IFERROR(__xludf.DUMMYFUNCTION("INDEX(SPLIT(B145, "" "", TRUE, TRUE), 0, 1)"),"GCP")</f>
        <v>GCP</v>
      </c>
    </row>
    <row r="146">
      <c r="A146" s="8" t="s">
        <v>163</v>
      </c>
      <c r="B146" s="8" t="s">
        <v>176</v>
      </c>
      <c r="C146" s="9" t="str">
        <f>IFERROR(__xludf.DUMMYFUNCTION("INDEX(SPLIT(B146, "" "", TRUE, TRUE), 0, 1)"),"GCP")</f>
        <v>GCP</v>
      </c>
    </row>
    <row r="147" hidden="1">
      <c r="A147" s="8" t="s">
        <v>163</v>
      </c>
      <c r="B147" s="8" t="s">
        <v>177</v>
      </c>
      <c r="C147" s="9" t="str">
        <f>IFERROR(__xludf.DUMMYFUNCTION("INDEX(SPLIT(B147, "" "", TRUE, TRUE), 0, 1)"),"OpenAI")</f>
        <v>OpenAI</v>
      </c>
    </row>
    <row r="148" hidden="1">
      <c r="A148" s="8" t="s">
        <v>178</v>
      </c>
      <c r="B148" s="8" t="s">
        <v>179</v>
      </c>
      <c r="C148" s="9" t="str">
        <f>IFERROR(__xludf.DUMMYFUNCTION("INDEX(SPLIT(B148, "" "", TRUE, TRUE), 0, 1)"),"AWS")</f>
        <v>AWS</v>
      </c>
    </row>
    <row r="149" hidden="1">
      <c r="A149" s="8" t="s">
        <v>178</v>
      </c>
      <c r="B149" s="8" t="s">
        <v>180</v>
      </c>
      <c r="C149" s="9" t="str">
        <f>IFERROR(__xludf.DUMMYFUNCTION("INDEX(SPLIT(B149, "" "", TRUE, TRUE), 0, 1)"),"AWS")</f>
        <v>AWS</v>
      </c>
    </row>
    <row r="150" hidden="1">
      <c r="A150" s="8" t="s">
        <v>178</v>
      </c>
      <c r="B150" s="8" t="s">
        <v>181</v>
      </c>
      <c r="C150" s="9" t="str">
        <f>IFERROR(__xludf.DUMMYFUNCTION("INDEX(SPLIT(B150, "" "", TRUE, TRUE), 0, 1)"),"AWS")</f>
        <v>AWS</v>
      </c>
    </row>
    <row r="151" hidden="1">
      <c r="A151" s="8" t="s">
        <v>178</v>
      </c>
      <c r="B151" s="8" t="s">
        <v>182</v>
      </c>
      <c r="C151" s="9" t="str">
        <f>IFERROR(__xludf.DUMMYFUNCTION("INDEX(SPLIT(B151, "" "", TRUE, TRUE), 0, 1)"),"AWS")</f>
        <v>AWS</v>
      </c>
    </row>
    <row r="152" hidden="1">
      <c r="A152" s="8" t="s">
        <v>178</v>
      </c>
      <c r="B152" s="8" t="s">
        <v>183</v>
      </c>
      <c r="C152" s="9" t="str">
        <f>IFERROR(__xludf.DUMMYFUNCTION("INDEX(SPLIT(B152, "" "", TRUE, TRUE), 0, 1)"),"AWS")</f>
        <v>AWS</v>
      </c>
    </row>
    <row r="153" hidden="1">
      <c r="A153" s="8" t="s">
        <v>178</v>
      </c>
      <c r="B153" s="8" t="s">
        <v>184</v>
      </c>
      <c r="C153" s="9" t="str">
        <f>IFERROR(__xludf.DUMMYFUNCTION("INDEX(SPLIT(B153, "" "", TRUE, TRUE), 0, 1)"),"Azure")</f>
        <v>Azure</v>
      </c>
    </row>
    <row r="154">
      <c r="A154" s="8" t="s">
        <v>178</v>
      </c>
      <c r="B154" s="8" t="s">
        <v>185</v>
      </c>
      <c r="C154" s="9" t="str">
        <f>IFERROR(__xludf.DUMMYFUNCTION("INDEX(SPLIT(B154, "" "", TRUE, TRUE), 0, 1)"),"GCP")</f>
        <v>GCP</v>
      </c>
    </row>
    <row r="155">
      <c r="A155" s="8" t="s">
        <v>178</v>
      </c>
      <c r="B155" s="8" t="s">
        <v>186</v>
      </c>
      <c r="C155" s="9" t="str">
        <f>IFERROR(__xludf.DUMMYFUNCTION("INDEX(SPLIT(B155, "" "", TRUE, TRUE), 0, 1)"),"GCP")</f>
        <v>GCP</v>
      </c>
    </row>
    <row r="156" hidden="1">
      <c r="A156" s="8" t="s">
        <v>178</v>
      </c>
      <c r="B156" s="8" t="s">
        <v>187</v>
      </c>
      <c r="C156" s="9" t="str">
        <f>IFERROR(__xludf.DUMMYFUNCTION("INDEX(SPLIT(B156, "" "", TRUE, TRUE), 0, 1)"),"OpenAI")</f>
        <v>OpenAI</v>
      </c>
    </row>
    <row r="157" hidden="1">
      <c r="A157" s="8" t="s">
        <v>178</v>
      </c>
      <c r="B157" s="8" t="s">
        <v>188</v>
      </c>
      <c r="C157" s="9" t="str">
        <f>IFERROR(__xludf.DUMMYFUNCTION("INDEX(SPLIT(B157, "" "", TRUE, TRUE), 0, 1)"),"OpenAI")</f>
        <v>OpenAI</v>
      </c>
    </row>
    <row r="158" hidden="1">
      <c r="A158" s="8" t="s">
        <v>189</v>
      </c>
      <c r="B158" s="8" t="s">
        <v>190</v>
      </c>
      <c r="C158" s="9" t="str">
        <f>IFERROR(__xludf.DUMMYFUNCTION("INDEX(SPLIT(B158, "" "", TRUE, TRUE), 0, 1)"),"AWS")</f>
        <v>AWS</v>
      </c>
    </row>
    <row r="159" hidden="1">
      <c r="A159" s="8" t="s">
        <v>189</v>
      </c>
      <c r="B159" s="8" t="s">
        <v>191</v>
      </c>
      <c r="C159" s="9" t="str">
        <f>IFERROR(__xludf.DUMMYFUNCTION("INDEX(SPLIT(B159, "" "", TRUE, TRUE), 0, 1)"),"AWS")</f>
        <v>AWS</v>
      </c>
    </row>
    <row r="160" hidden="1">
      <c r="A160" s="8" t="s">
        <v>189</v>
      </c>
      <c r="B160" s="8" t="s">
        <v>192</v>
      </c>
      <c r="C160" s="9" t="str">
        <f>IFERROR(__xludf.DUMMYFUNCTION("INDEX(SPLIT(B160, "" "", TRUE, TRUE), 0, 1)"),"Azure")</f>
        <v>Azure</v>
      </c>
    </row>
    <row r="161">
      <c r="A161" s="8" t="s">
        <v>189</v>
      </c>
      <c r="B161" s="8" t="s">
        <v>193</v>
      </c>
      <c r="C161" s="9" t="str">
        <f>IFERROR(__xludf.DUMMYFUNCTION("INDEX(SPLIT(B161, "" "", TRUE, TRUE), 0, 1)"),"GCP")</f>
        <v>GCP</v>
      </c>
    </row>
    <row r="162" hidden="1">
      <c r="A162" s="8" t="s">
        <v>194</v>
      </c>
      <c r="B162" s="8" t="s">
        <v>195</v>
      </c>
      <c r="C162" s="9" t="str">
        <f>IFERROR(__xludf.DUMMYFUNCTION("INDEX(SPLIT(B162, "" "", TRUE, TRUE), 0, 1)"),"AWS")</f>
        <v>AWS</v>
      </c>
    </row>
    <row r="163" hidden="1">
      <c r="A163" s="8" t="s">
        <v>194</v>
      </c>
      <c r="B163" s="8" t="s">
        <v>196</v>
      </c>
      <c r="C163" s="9" t="str">
        <f>IFERROR(__xludf.DUMMYFUNCTION("INDEX(SPLIT(B163, "" "", TRUE, TRUE), 0, 1)"),"Azure")</f>
        <v>Azure</v>
      </c>
    </row>
    <row r="164" hidden="1">
      <c r="A164" s="8" t="s">
        <v>194</v>
      </c>
      <c r="B164" s="8" t="s">
        <v>197</v>
      </c>
      <c r="C164" s="9" t="str">
        <f>IFERROR(__xludf.DUMMYFUNCTION("INDEX(SPLIT(B164, "" "", TRUE, TRUE), 0, 1)"),"Azure")</f>
        <v>Azure</v>
      </c>
    </row>
    <row r="165" hidden="1">
      <c r="A165" s="8" t="s">
        <v>198</v>
      </c>
      <c r="B165" s="8" t="s">
        <v>199</v>
      </c>
      <c r="C165" s="9" t="str">
        <f>IFERROR(__xludf.DUMMYFUNCTION("INDEX(SPLIT(B165, "" "", TRUE, TRUE), 0, 1)"),"AWS")</f>
        <v>AWS</v>
      </c>
    </row>
    <row r="166" hidden="1">
      <c r="A166" s="8" t="s">
        <v>198</v>
      </c>
      <c r="B166" s="8" t="s">
        <v>200</v>
      </c>
      <c r="C166" s="9" t="str">
        <f>IFERROR(__xludf.DUMMYFUNCTION("INDEX(SPLIT(B166, "" "", TRUE, TRUE), 0, 1)"),"AWS")</f>
        <v>AWS</v>
      </c>
    </row>
    <row r="167" hidden="1">
      <c r="A167" s="8" t="s">
        <v>201</v>
      </c>
      <c r="B167" s="8" t="s">
        <v>202</v>
      </c>
      <c r="C167" s="9" t="str">
        <f>IFERROR(__xludf.DUMMYFUNCTION("INDEX(SPLIT(B167, "" "", TRUE, TRUE), 0, 1)"),"AWS")</f>
        <v>AWS</v>
      </c>
    </row>
    <row r="168" hidden="1">
      <c r="A168" s="8" t="s">
        <v>201</v>
      </c>
      <c r="B168" s="8" t="s">
        <v>203</v>
      </c>
      <c r="C168" s="9" t="str">
        <f>IFERROR(__xludf.DUMMYFUNCTION("INDEX(SPLIT(B168, "" "", TRUE, TRUE), 0, 1)"),"Azure")</f>
        <v>Azure</v>
      </c>
    </row>
    <row r="169" hidden="1">
      <c r="A169" s="8" t="s">
        <v>201</v>
      </c>
      <c r="B169" s="8" t="s">
        <v>204</v>
      </c>
      <c r="C169" s="9" t="str">
        <f>IFERROR(__xludf.DUMMYFUNCTION("INDEX(SPLIT(B169, "" "", TRUE, TRUE), 0, 1)"),"Azure")</f>
        <v>Azure</v>
      </c>
    </row>
    <row r="170" hidden="1">
      <c r="A170" s="8" t="s">
        <v>201</v>
      </c>
      <c r="B170" s="8" t="s">
        <v>205</v>
      </c>
      <c r="C170" s="9" t="str">
        <f>IFERROR(__xludf.DUMMYFUNCTION("INDEX(SPLIT(B170, "" "", TRUE, TRUE), 0, 1)"),"Azure")</f>
        <v>Azure</v>
      </c>
    </row>
    <row r="171" hidden="1">
      <c r="A171" s="8" t="s">
        <v>206</v>
      </c>
      <c r="B171" s="8" t="s">
        <v>207</v>
      </c>
      <c r="C171" s="9" t="str">
        <f>IFERROR(__xludf.DUMMYFUNCTION("INDEX(SPLIT(B171, "" "", TRUE, TRUE), 0, 1)"),"AzureDevOps")</f>
        <v>AzureDevOps</v>
      </c>
    </row>
    <row r="172" hidden="1">
      <c r="A172" s="8" t="s">
        <v>206</v>
      </c>
      <c r="B172" s="8" t="s">
        <v>208</v>
      </c>
      <c r="C172" s="9" t="str">
        <f>IFERROR(__xludf.DUMMYFUNCTION("INDEX(SPLIT(B172, "" "", TRUE, TRUE), 0, 1)"),"GitHub")</f>
        <v>GitHub</v>
      </c>
    </row>
    <row r="173" hidden="1">
      <c r="A173" s="8" t="s">
        <v>209</v>
      </c>
      <c r="B173" s="8" t="s">
        <v>210</v>
      </c>
      <c r="C173" s="9" t="str">
        <f>IFERROR(__xludf.DUMMYFUNCTION("INDEX(SPLIT(B173, "" "", TRUE, TRUE), 0, 1)"),"AzureDevOps")</f>
        <v>AzureDevOps</v>
      </c>
    </row>
    <row r="174" hidden="1">
      <c r="A174" s="8" t="s">
        <v>209</v>
      </c>
      <c r="B174" s="8" t="s">
        <v>211</v>
      </c>
      <c r="C174" s="9" t="str">
        <f>IFERROR(__xludf.DUMMYFUNCTION("INDEX(SPLIT(B174, "" "", TRUE, TRUE), 0, 1)"),"GitHub")</f>
        <v>GitHub</v>
      </c>
    </row>
    <row r="175" hidden="1">
      <c r="A175" s="8" t="s">
        <v>212</v>
      </c>
      <c r="B175" s="8" t="s">
        <v>213</v>
      </c>
      <c r="C175" s="9" t="str">
        <f>IFERROR(__xludf.DUMMYFUNCTION("INDEX(SPLIT(B175, "" "", TRUE, TRUE), 0, 1)"),"AWS")</f>
        <v>AWS</v>
      </c>
    </row>
    <row r="176" hidden="1">
      <c r="A176" s="8" t="s">
        <v>212</v>
      </c>
      <c r="B176" s="8" t="s">
        <v>214</v>
      </c>
      <c r="C176" s="9" t="str">
        <f>IFERROR(__xludf.DUMMYFUNCTION("INDEX(SPLIT(B176, "" "", TRUE, TRUE), 0, 1)"),"AWS")</f>
        <v>AWS</v>
      </c>
    </row>
    <row r="177" hidden="1">
      <c r="A177" s="8" t="s">
        <v>212</v>
      </c>
      <c r="B177" s="8" t="s">
        <v>215</v>
      </c>
      <c r="C177" s="9" t="str">
        <f>IFERROR(__xludf.DUMMYFUNCTION("INDEX(SPLIT(B177, "" "", TRUE, TRUE), 0, 1)"),"AWS")</f>
        <v>AWS</v>
      </c>
    </row>
    <row r="178" hidden="1">
      <c r="A178" s="8" t="s">
        <v>212</v>
      </c>
      <c r="B178" s="8" t="s">
        <v>216</v>
      </c>
      <c r="C178" s="9" t="str">
        <f>IFERROR(__xludf.DUMMYFUNCTION("INDEX(SPLIT(B178, "" "", TRUE, TRUE), 0, 1)"),"AWS")</f>
        <v>AWS</v>
      </c>
    </row>
    <row r="179" hidden="1">
      <c r="A179" s="8" t="s">
        <v>212</v>
      </c>
      <c r="B179" s="8" t="s">
        <v>217</v>
      </c>
      <c r="C179" s="9" t="str">
        <f>IFERROR(__xludf.DUMMYFUNCTION("INDEX(SPLIT(B179, "" "", TRUE, TRUE), 0, 1)"),"AWS")</f>
        <v>AWS</v>
      </c>
    </row>
    <row r="180" hidden="1">
      <c r="A180" s="8" t="s">
        <v>218</v>
      </c>
      <c r="B180" s="8" t="s">
        <v>219</v>
      </c>
      <c r="C180" s="9" t="str">
        <f>IFERROR(__xludf.DUMMYFUNCTION("INDEX(SPLIT(B180, "" "", TRUE, TRUE), 0, 1)"),"Kubernetes")</f>
        <v>Kubernetes</v>
      </c>
    </row>
    <row r="181" hidden="1">
      <c r="A181" s="8" t="s">
        <v>220</v>
      </c>
      <c r="B181" s="8" t="s">
        <v>221</v>
      </c>
      <c r="C181" s="9" t="str">
        <f>IFERROR(__xludf.DUMMYFUNCTION("INDEX(SPLIT(B181, "" "", TRUE, TRUE), 0, 1)"),"AWS")</f>
        <v>AWS</v>
      </c>
    </row>
    <row r="182" hidden="1">
      <c r="A182" s="8" t="s">
        <v>220</v>
      </c>
      <c r="B182" s="8" t="s">
        <v>222</v>
      </c>
      <c r="C182" s="9" t="str">
        <f>IFERROR(__xludf.DUMMYFUNCTION("INDEX(SPLIT(B182, "" "", TRUE, TRUE), 0, 1)"),"Azure")</f>
        <v>Azure</v>
      </c>
    </row>
    <row r="183" hidden="1">
      <c r="A183" s="8" t="s">
        <v>220</v>
      </c>
      <c r="B183" s="8" t="s">
        <v>223</v>
      </c>
      <c r="C183" s="9" t="str">
        <f>IFERROR(__xludf.DUMMYFUNCTION("INDEX(SPLIT(B183, "" "", TRUE, TRUE), 0, 1)"),"Azure")</f>
        <v>Azure</v>
      </c>
    </row>
    <row r="184" hidden="1">
      <c r="A184" s="8" t="s">
        <v>220</v>
      </c>
      <c r="B184" s="8" t="s">
        <v>224</v>
      </c>
      <c r="C184" s="9" t="str">
        <f>IFERROR(__xludf.DUMMYFUNCTION("INDEX(SPLIT(B184, "" "", TRUE, TRUE), 0, 1)"),"Hosted")</f>
        <v>Hosted</v>
      </c>
    </row>
    <row r="185" hidden="1">
      <c r="A185" s="8" t="s">
        <v>220</v>
      </c>
      <c r="B185" s="8" t="s">
        <v>225</v>
      </c>
      <c r="C185" s="9" t="str">
        <f>IFERROR(__xludf.DUMMYFUNCTION("INDEX(SPLIT(B185, "" "", TRUE, TRUE), 0, 1)"),"Kubernetes")</f>
        <v>Kubernetes</v>
      </c>
    </row>
    <row r="186" hidden="1">
      <c r="A186" s="8" t="s">
        <v>226</v>
      </c>
      <c r="B186" s="8" t="s">
        <v>227</v>
      </c>
      <c r="C186" s="9" t="str">
        <f>IFERROR(__xludf.DUMMYFUNCTION("INDEX(SPLIT(B186, "" "", TRUE, TRUE), 0, 1)"),"AWS")</f>
        <v>AWS</v>
      </c>
    </row>
    <row r="187" hidden="1">
      <c r="A187" s="8" t="s">
        <v>226</v>
      </c>
      <c r="B187" s="8" t="s">
        <v>228</v>
      </c>
      <c r="C187" s="9" t="str">
        <f>IFERROR(__xludf.DUMMYFUNCTION("INDEX(SPLIT(B187, "" "", TRUE, TRUE), 0, 1)"),"Azure")</f>
        <v>Azure</v>
      </c>
    </row>
    <row r="188" hidden="1">
      <c r="A188" s="8" t="s">
        <v>226</v>
      </c>
      <c r="B188" s="8" t="s">
        <v>229</v>
      </c>
      <c r="C188" s="9" t="str">
        <f>IFERROR(__xludf.DUMMYFUNCTION("INDEX(SPLIT(B188, "" "", TRUE, TRUE), 0, 1)"),"Azure")</f>
        <v>Azure</v>
      </c>
    </row>
    <row r="189" hidden="1">
      <c r="A189" s="8" t="s">
        <v>230</v>
      </c>
      <c r="B189" s="8" t="s">
        <v>231</v>
      </c>
      <c r="C189" s="9" t="str">
        <f>IFERROR(__xludf.DUMMYFUNCTION("INDEX(SPLIT(B189, "" "", TRUE, TRUE), 0, 1)"),"AWS")</f>
        <v>AWS</v>
      </c>
    </row>
    <row r="190" hidden="1">
      <c r="A190" s="8" t="s">
        <v>230</v>
      </c>
      <c r="B190" s="8" t="s">
        <v>232</v>
      </c>
      <c r="C190" s="9" t="str">
        <f>IFERROR(__xludf.DUMMYFUNCTION("INDEX(SPLIT(B190, "" "", TRUE, TRUE), 0, 1)"),"Azure")</f>
        <v>Azure</v>
      </c>
    </row>
    <row r="191" hidden="1">
      <c r="A191" s="8" t="s">
        <v>230</v>
      </c>
      <c r="B191" s="8" t="s">
        <v>233</v>
      </c>
      <c r="C191" s="9" t="str">
        <f>IFERROR(__xludf.DUMMYFUNCTION("INDEX(SPLIT(B191, "" "", TRUE, TRUE), 0, 1)"),"Base")</f>
        <v>Base</v>
      </c>
    </row>
    <row r="192" hidden="1">
      <c r="A192" s="8" t="s">
        <v>230</v>
      </c>
      <c r="B192" s="8" t="s">
        <v>234</v>
      </c>
      <c r="C192" s="9" t="str">
        <f>IFERROR(__xludf.DUMMYFUNCTION("INDEX(SPLIT(B192, "" "", TRUE, TRUE), 0, 1)"),"Hosted")</f>
        <v>Hosted</v>
      </c>
    </row>
    <row r="193" hidden="1">
      <c r="A193" s="8" t="s">
        <v>230</v>
      </c>
      <c r="B193" s="8" t="s">
        <v>235</v>
      </c>
      <c r="C193" s="9" t="str">
        <f>IFERROR(__xludf.DUMMYFUNCTION("INDEX(SPLIT(B193, "" "", TRUE, TRUE), 0, 1)"),"Docker")</f>
        <v>Docker</v>
      </c>
    </row>
    <row r="194" hidden="1">
      <c r="A194" s="8" t="s">
        <v>230</v>
      </c>
      <c r="B194" s="8" t="s">
        <v>236</v>
      </c>
      <c r="C194" s="9" t="str">
        <f>IFERROR(__xludf.DUMMYFUNCTION("INDEX(SPLIT(B194, "" "", TRUE, TRUE), 0, 1)"),"JFrog")</f>
        <v>JFrog</v>
      </c>
    </row>
    <row r="195">
      <c r="A195" s="8" t="s">
        <v>230</v>
      </c>
      <c r="B195" s="8" t="s">
        <v>237</v>
      </c>
      <c r="C195" s="9" t="str">
        <f>IFERROR(__xludf.DUMMYFUNCTION("INDEX(SPLIT(B195, "" "", TRUE, TRUE), 0, 1)"),"GCP")</f>
        <v>GCP</v>
      </c>
    </row>
    <row r="196">
      <c r="A196" s="8" t="s">
        <v>230</v>
      </c>
      <c r="B196" s="8" t="s">
        <v>238</v>
      </c>
      <c r="C196" s="9" t="str">
        <f>IFERROR(__xludf.DUMMYFUNCTION("INDEX(SPLIT(B196, "" "", TRUE, TRUE), 0, 1)"),"GCP")</f>
        <v>GCP</v>
      </c>
    </row>
    <row r="197" hidden="1">
      <c r="A197" s="8" t="s">
        <v>239</v>
      </c>
      <c r="B197" s="8" t="s">
        <v>240</v>
      </c>
      <c r="C197" s="9" t="str">
        <f>IFERROR(__xludf.DUMMYFUNCTION("INDEX(SPLIT(B197, "" "", TRUE, TRUE), 0, 1)"),"AWS")</f>
        <v>AWS</v>
      </c>
    </row>
    <row r="198" hidden="1">
      <c r="A198" s="8" t="s">
        <v>239</v>
      </c>
      <c r="B198" s="8" t="s">
        <v>241</v>
      </c>
      <c r="C198" s="9" t="str">
        <f>IFERROR(__xludf.DUMMYFUNCTION("INDEX(SPLIT(B198, "" "", TRUE, TRUE), 0, 1)"),"AWS")</f>
        <v>AWS</v>
      </c>
    </row>
    <row r="199" hidden="1">
      <c r="A199" s="8" t="s">
        <v>239</v>
      </c>
      <c r="B199" s="8" t="s">
        <v>242</v>
      </c>
      <c r="C199" s="9" t="str">
        <f>IFERROR(__xludf.DUMMYFUNCTION("INDEX(SPLIT(B199, "" "", TRUE, TRUE), 0, 1)"),"Azure")</f>
        <v>Azure</v>
      </c>
    </row>
    <row r="200" hidden="1">
      <c r="A200" s="8" t="s">
        <v>239</v>
      </c>
      <c r="B200" s="8" t="s">
        <v>243</v>
      </c>
      <c r="C200" s="9" t="str">
        <f>IFERROR(__xludf.DUMMYFUNCTION("INDEX(SPLIT(B200, "" "", TRUE, TRUE), 0, 1)"),"Hosted")</f>
        <v>Hosted</v>
      </c>
    </row>
    <row r="201" hidden="1">
      <c r="A201" s="8" t="s">
        <v>239</v>
      </c>
      <c r="B201" s="8" t="s">
        <v>244</v>
      </c>
      <c r="C201" s="9" t="str">
        <f>IFERROR(__xludf.DUMMYFUNCTION("INDEX(SPLIT(B201, "" "", TRUE, TRUE), 0, 1)"),"Docker")</f>
        <v>Docker</v>
      </c>
    </row>
    <row r="202" hidden="1">
      <c r="A202" s="8" t="s">
        <v>239</v>
      </c>
      <c r="B202" s="8" t="s">
        <v>245</v>
      </c>
      <c r="C202" s="9" t="str">
        <f>IFERROR(__xludf.DUMMYFUNCTION("INDEX(SPLIT(B202, "" "", TRUE, TRUE), 0, 1)"),"JFrog")</f>
        <v>JFrog</v>
      </c>
    </row>
    <row r="203">
      <c r="A203" s="8" t="s">
        <v>239</v>
      </c>
      <c r="B203" s="8" t="s">
        <v>246</v>
      </c>
      <c r="C203" s="9" t="str">
        <f>IFERROR(__xludf.DUMMYFUNCTION("INDEX(SPLIT(B203, "" "", TRUE, TRUE), 0, 1)"),"GCP")</f>
        <v>GCP</v>
      </c>
    </row>
    <row r="204">
      <c r="A204" s="8" t="s">
        <v>239</v>
      </c>
      <c r="B204" s="8" t="s">
        <v>247</v>
      </c>
      <c r="C204" s="9" t="str">
        <f>IFERROR(__xludf.DUMMYFUNCTION("INDEX(SPLIT(B204, "" "", TRUE, TRUE), 0, 1)"),"GCP")</f>
        <v>GCP</v>
      </c>
    </row>
    <row r="205" hidden="1">
      <c r="A205" s="8" t="s">
        <v>248</v>
      </c>
      <c r="B205" s="8" t="s">
        <v>249</v>
      </c>
      <c r="C205" s="9" t="str">
        <f>IFERROR(__xludf.DUMMYFUNCTION("INDEX(SPLIT(B205, "" "", TRUE, TRUE), 0, 1)"),"AWS")</f>
        <v>AWS</v>
      </c>
    </row>
    <row r="206" hidden="1">
      <c r="A206" s="8" t="s">
        <v>248</v>
      </c>
      <c r="B206" s="8" t="s">
        <v>250</v>
      </c>
      <c r="C206" s="9" t="str">
        <f>IFERROR(__xludf.DUMMYFUNCTION("INDEX(SPLIT(B206, "" "", TRUE, TRUE), 0, 1)"),"AWS")</f>
        <v>AWS</v>
      </c>
    </row>
    <row r="207" hidden="1">
      <c r="A207" s="8" t="s">
        <v>248</v>
      </c>
      <c r="B207" s="8" t="s">
        <v>251</v>
      </c>
      <c r="C207" s="9" t="str">
        <f>IFERROR(__xludf.DUMMYFUNCTION("INDEX(SPLIT(B207, "" "", TRUE, TRUE), 0, 1)"),"Azure")</f>
        <v>Azure</v>
      </c>
    </row>
    <row r="208" hidden="1">
      <c r="A208" s="8" t="s">
        <v>248</v>
      </c>
      <c r="B208" s="8" t="s">
        <v>252</v>
      </c>
      <c r="C208" s="9" t="str">
        <f>IFERROR(__xludf.DUMMYFUNCTION("INDEX(SPLIT(B208, "" "", TRUE, TRUE), 0, 1)"),"Hosted")</f>
        <v>Hosted</v>
      </c>
    </row>
    <row r="209" hidden="1">
      <c r="A209" s="8" t="s">
        <v>248</v>
      </c>
      <c r="B209" s="8" t="s">
        <v>253</v>
      </c>
      <c r="C209" s="9" t="str">
        <f>IFERROR(__xludf.DUMMYFUNCTION("INDEX(SPLIT(B209, "" "", TRUE, TRUE), 0, 1)"),"Docker")</f>
        <v>Docker</v>
      </c>
    </row>
    <row r="210" hidden="1">
      <c r="A210" s="8" t="s">
        <v>248</v>
      </c>
      <c r="B210" s="8" t="s">
        <v>254</v>
      </c>
      <c r="C210" s="9" t="str">
        <f>IFERROR(__xludf.DUMMYFUNCTION("INDEX(SPLIT(B210, "" "", TRUE, TRUE), 0, 1)"),"JFrog")</f>
        <v>JFrog</v>
      </c>
    </row>
    <row r="211">
      <c r="A211" s="8" t="s">
        <v>248</v>
      </c>
      <c r="B211" s="8" t="s">
        <v>255</v>
      </c>
      <c r="C211" s="9" t="str">
        <f>IFERROR(__xludf.DUMMYFUNCTION("INDEX(SPLIT(B211, "" "", TRUE, TRUE), 0, 1)"),"GCP")</f>
        <v>GCP</v>
      </c>
    </row>
    <row r="212">
      <c r="A212" s="8" t="s">
        <v>248</v>
      </c>
      <c r="B212" s="8" t="s">
        <v>256</v>
      </c>
      <c r="C212" s="9" t="str">
        <f>IFERROR(__xludf.DUMMYFUNCTION("INDEX(SPLIT(B212, "" "", TRUE, TRUE), 0, 1)"),"GCP")</f>
        <v>GCP</v>
      </c>
    </row>
    <row r="213" hidden="1">
      <c r="A213" s="8" t="s">
        <v>257</v>
      </c>
      <c r="B213" s="8" t="s">
        <v>258</v>
      </c>
      <c r="C213" s="9" t="str">
        <f>IFERROR(__xludf.DUMMYFUNCTION("INDEX(SPLIT(B213, "" "", TRUE, TRUE), 0, 1)"),"AWS")</f>
        <v>AWS</v>
      </c>
    </row>
    <row r="214" hidden="1">
      <c r="A214" s="8" t="s">
        <v>257</v>
      </c>
      <c r="B214" s="8" t="s">
        <v>259</v>
      </c>
      <c r="C214" s="9" t="str">
        <f>IFERROR(__xludf.DUMMYFUNCTION("INDEX(SPLIT(B214, "" "", TRUE, TRUE), 0, 1)"),"AWS")</f>
        <v>AWS</v>
      </c>
    </row>
    <row r="215" hidden="1">
      <c r="A215" s="8" t="s">
        <v>257</v>
      </c>
      <c r="B215" s="8" t="s">
        <v>260</v>
      </c>
      <c r="C215" s="9" t="str">
        <f>IFERROR(__xludf.DUMMYFUNCTION("INDEX(SPLIT(B215, "" "", TRUE, TRUE), 0, 1)"),"Azure")</f>
        <v>Azure</v>
      </c>
    </row>
    <row r="216" hidden="1">
      <c r="A216" s="8" t="s">
        <v>257</v>
      </c>
      <c r="B216" s="8" t="s">
        <v>261</v>
      </c>
      <c r="C216" s="9" t="str">
        <f>IFERROR(__xludf.DUMMYFUNCTION("INDEX(SPLIT(B216, "" "", TRUE, TRUE), 0, 1)"),"Azure")</f>
        <v>Azure</v>
      </c>
    </row>
    <row r="217">
      <c r="A217" s="8" t="s">
        <v>257</v>
      </c>
      <c r="B217" s="8" t="s">
        <v>262</v>
      </c>
      <c r="C217" s="9" t="str">
        <f>IFERROR(__xludf.DUMMYFUNCTION("INDEX(SPLIT(B217, "" "", TRUE, TRUE), 0, 1)"),"GCP")</f>
        <v>GCP</v>
      </c>
    </row>
    <row r="218" hidden="1">
      <c r="A218" s="8" t="s">
        <v>263</v>
      </c>
      <c r="B218" s="8" t="s">
        <v>264</v>
      </c>
      <c r="C218" s="9" t="str">
        <f>IFERROR(__xludf.DUMMYFUNCTION("INDEX(SPLIT(B218, "" "", TRUE, TRUE), 0, 1)"),"Kubernetes")</f>
        <v>Kubernetes</v>
      </c>
    </row>
    <row r="219" hidden="1">
      <c r="A219" s="8" t="s">
        <v>265</v>
      </c>
      <c r="B219" s="8" t="s">
        <v>266</v>
      </c>
      <c r="C219" s="9" t="str">
        <f>IFERROR(__xludf.DUMMYFUNCTION("INDEX(SPLIT(B219, "" "", TRUE, TRUE), 0, 1)"),"Kubernetes")</f>
        <v>Kubernetes</v>
      </c>
    </row>
    <row r="220" hidden="1">
      <c r="A220" s="8" t="s">
        <v>267</v>
      </c>
      <c r="B220" s="8" t="s">
        <v>268</v>
      </c>
      <c r="C220" s="9" t="str">
        <f>IFERROR(__xludf.DUMMYFUNCTION("INDEX(SPLIT(B220, "" "", TRUE, TRUE), 0, 1)"),"AWS")</f>
        <v>AWS</v>
      </c>
    </row>
    <row r="221" hidden="1">
      <c r="A221" s="8" t="s">
        <v>267</v>
      </c>
      <c r="B221" s="8" t="s">
        <v>269</v>
      </c>
      <c r="C221" s="9" t="str">
        <f>IFERROR(__xludf.DUMMYFUNCTION("INDEX(SPLIT(B221, "" "", TRUE, TRUE), 0, 1)"),"AWS")</f>
        <v>AWS</v>
      </c>
    </row>
    <row r="222" hidden="1">
      <c r="A222" s="8" t="s">
        <v>267</v>
      </c>
      <c r="B222" s="8" t="s">
        <v>270</v>
      </c>
      <c r="C222" s="9" t="str">
        <f>IFERROR(__xludf.DUMMYFUNCTION("INDEX(SPLIT(B222, "" "", TRUE, TRUE), 0, 1)"),"AWS")</f>
        <v>AWS</v>
      </c>
    </row>
    <row r="223" hidden="1">
      <c r="A223" s="8" t="s">
        <v>267</v>
      </c>
      <c r="B223" s="8" t="s">
        <v>271</v>
      </c>
      <c r="C223" s="9" t="str">
        <f>IFERROR(__xludf.DUMMYFUNCTION("INDEX(SPLIT(B223, "" "", TRUE, TRUE), 0, 1)"),"AWS")</f>
        <v>AWS</v>
      </c>
    </row>
    <row r="224" hidden="1">
      <c r="A224" s="8" t="s">
        <v>267</v>
      </c>
      <c r="B224" s="8" t="s">
        <v>272</v>
      </c>
      <c r="C224" s="9" t="str">
        <f>IFERROR(__xludf.DUMMYFUNCTION("INDEX(SPLIT(B224, "" "", TRUE, TRUE), 0, 1)"),"AWS")</f>
        <v>AWS</v>
      </c>
    </row>
    <row r="225" hidden="1">
      <c r="A225" s="8" t="s">
        <v>267</v>
      </c>
      <c r="B225" s="8" t="s">
        <v>273</v>
      </c>
      <c r="C225" s="9" t="str">
        <f>IFERROR(__xludf.DUMMYFUNCTION("INDEX(SPLIT(B225, "" "", TRUE, TRUE), 0, 1)"),"Azure")</f>
        <v>Azure</v>
      </c>
    </row>
    <row r="226">
      <c r="A226" s="8" t="s">
        <v>267</v>
      </c>
      <c r="B226" s="8" t="s">
        <v>274</v>
      </c>
      <c r="C226" s="9" t="str">
        <f>IFERROR(__xludf.DUMMYFUNCTION("INDEX(SPLIT(B226, "" "", TRUE, TRUE), 0, 1)"),"GCP")</f>
        <v>GCP</v>
      </c>
    </row>
    <row r="227">
      <c r="A227" s="8" t="s">
        <v>267</v>
      </c>
      <c r="B227" s="8" t="s">
        <v>275</v>
      </c>
      <c r="C227" s="9" t="str">
        <f>IFERROR(__xludf.DUMMYFUNCTION("INDEX(SPLIT(B227, "" "", TRUE, TRUE), 0, 1)"),"GCP")</f>
        <v>GCP</v>
      </c>
    </row>
    <row r="228" hidden="1">
      <c r="A228" s="8" t="s">
        <v>276</v>
      </c>
      <c r="B228" s="8" t="s">
        <v>277</v>
      </c>
      <c r="C228" s="9" t="str">
        <f>IFERROR(__xludf.DUMMYFUNCTION("INDEX(SPLIT(B228, "" "", TRUE, TRUE), 0, 1)"),"AWS")</f>
        <v>AWS</v>
      </c>
    </row>
    <row r="229" hidden="1">
      <c r="A229" s="8" t="s">
        <v>276</v>
      </c>
      <c r="B229" s="8" t="s">
        <v>278</v>
      </c>
      <c r="C229" s="9" t="str">
        <f>IFERROR(__xludf.DUMMYFUNCTION("INDEX(SPLIT(B229, "" "", TRUE, TRUE), 0, 1)"),"AWS")</f>
        <v>AWS</v>
      </c>
    </row>
    <row r="230" hidden="1">
      <c r="A230" s="8" t="s">
        <v>276</v>
      </c>
      <c r="B230" s="8" t="s">
        <v>279</v>
      </c>
      <c r="C230" s="9" t="str">
        <f>IFERROR(__xludf.DUMMYFUNCTION("INDEX(SPLIT(B230, "" "", TRUE, TRUE), 0, 1)"),"AWS")</f>
        <v>AWS</v>
      </c>
    </row>
    <row r="231" hidden="1">
      <c r="A231" s="8" t="s">
        <v>276</v>
      </c>
      <c r="B231" s="8" t="s">
        <v>280</v>
      </c>
      <c r="C231" s="9" t="str">
        <f>IFERROR(__xludf.DUMMYFUNCTION("INDEX(SPLIT(B231, "" "", TRUE, TRUE), 0, 1)"),"AWS")</f>
        <v>AWS</v>
      </c>
    </row>
    <row r="232" hidden="1">
      <c r="A232" s="8" t="s">
        <v>276</v>
      </c>
      <c r="B232" s="8" t="s">
        <v>281</v>
      </c>
      <c r="C232" s="9" t="str">
        <f>IFERROR(__xludf.DUMMYFUNCTION("INDEX(SPLIT(B232, "" "", TRUE, TRUE), 0, 1)"),"AWS")</f>
        <v>AWS</v>
      </c>
    </row>
    <row r="233" hidden="1">
      <c r="A233" s="8" t="s">
        <v>276</v>
      </c>
      <c r="B233" s="8" t="s">
        <v>282</v>
      </c>
      <c r="C233" s="9" t="str">
        <f>IFERROR(__xludf.DUMMYFUNCTION("INDEX(SPLIT(B233, "" "", TRUE, TRUE), 0, 1)"),"AWS")</f>
        <v>AWS</v>
      </c>
    </row>
    <row r="234" hidden="1">
      <c r="A234" s="8" t="s">
        <v>276</v>
      </c>
      <c r="B234" s="8" t="s">
        <v>283</v>
      </c>
      <c r="C234" s="9" t="str">
        <f>IFERROR(__xludf.DUMMYFUNCTION("INDEX(SPLIT(B234, "" "", TRUE, TRUE), 0, 1)"),"AWS")</f>
        <v>AWS</v>
      </c>
    </row>
    <row r="235" hidden="1">
      <c r="A235" s="8" t="s">
        <v>276</v>
      </c>
      <c r="B235" s="8" t="s">
        <v>284</v>
      </c>
      <c r="C235" s="9" t="str">
        <f>IFERROR(__xludf.DUMMYFUNCTION("INDEX(SPLIT(B235, "" "", TRUE, TRUE), 0, 1)"),"AWS")</f>
        <v>AWS</v>
      </c>
    </row>
    <row r="236" hidden="1">
      <c r="A236" s="8" t="s">
        <v>276</v>
      </c>
      <c r="B236" s="8" t="s">
        <v>285</v>
      </c>
      <c r="C236" s="9" t="str">
        <f>IFERROR(__xludf.DUMMYFUNCTION("INDEX(SPLIT(B236, "" "", TRUE, TRUE), 0, 1)"),"AWS")</f>
        <v>AWS</v>
      </c>
    </row>
    <row r="237" hidden="1">
      <c r="A237" s="8" t="s">
        <v>276</v>
      </c>
      <c r="B237" s="8" t="s">
        <v>286</v>
      </c>
      <c r="C237" s="9" t="str">
        <f>IFERROR(__xludf.DUMMYFUNCTION("INDEX(SPLIT(B237, "" "", TRUE, TRUE), 0, 1)"),"AWS")</f>
        <v>AWS</v>
      </c>
    </row>
    <row r="238" hidden="1">
      <c r="A238" s="8" t="s">
        <v>276</v>
      </c>
      <c r="B238" s="8" t="s">
        <v>287</v>
      </c>
      <c r="C238" s="9" t="str">
        <f>IFERROR(__xludf.DUMMYFUNCTION("INDEX(SPLIT(B238, "" "", TRUE, TRUE), 0, 1)"),"AWS")</f>
        <v>AWS</v>
      </c>
    </row>
    <row r="239" hidden="1">
      <c r="A239" s="8" t="s">
        <v>276</v>
      </c>
      <c r="B239" s="8" t="s">
        <v>288</v>
      </c>
      <c r="C239" s="9" t="str">
        <f>IFERROR(__xludf.DUMMYFUNCTION("INDEX(SPLIT(B239, "" "", TRUE, TRUE), 0, 1)"),"AWS")</f>
        <v>AWS</v>
      </c>
    </row>
    <row r="240" hidden="1">
      <c r="A240" s="8" t="s">
        <v>276</v>
      </c>
      <c r="B240" s="8" t="s">
        <v>289</v>
      </c>
      <c r="C240" s="9" t="str">
        <f>IFERROR(__xludf.DUMMYFUNCTION("INDEX(SPLIT(B240, "" "", TRUE, TRUE), 0, 1)"),"AWS")</f>
        <v>AWS</v>
      </c>
    </row>
    <row r="241" hidden="1">
      <c r="A241" s="8" t="s">
        <v>276</v>
      </c>
      <c r="B241" s="8" t="s">
        <v>290</v>
      </c>
      <c r="C241" s="9" t="str">
        <f>IFERROR(__xludf.DUMMYFUNCTION("INDEX(SPLIT(B241, "" "", TRUE, TRUE), 0, 1)"),"AWS")</f>
        <v>AWS</v>
      </c>
    </row>
    <row r="242" hidden="1">
      <c r="A242" s="8" t="s">
        <v>276</v>
      </c>
      <c r="B242" s="8" t="s">
        <v>291</v>
      </c>
      <c r="C242" s="9" t="str">
        <f>IFERROR(__xludf.DUMMYFUNCTION("INDEX(SPLIT(B242, "" "", TRUE, TRUE), 0, 1)"),"AWS")</f>
        <v>AWS</v>
      </c>
    </row>
    <row r="243" hidden="1">
      <c r="A243" s="8" t="s">
        <v>276</v>
      </c>
      <c r="B243" s="8" t="s">
        <v>292</v>
      </c>
      <c r="C243" s="9" t="str">
        <f>IFERROR(__xludf.DUMMYFUNCTION("INDEX(SPLIT(B243, "" "", TRUE, TRUE), 0, 1)"),"AWS")</f>
        <v>AWS</v>
      </c>
    </row>
    <row r="244" hidden="1">
      <c r="A244" s="8" t="s">
        <v>276</v>
      </c>
      <c r="B244" s="8" t="s">
        <v>293</v>
      </c>
      <c r="C244" s="9" t="str">
        <f>IFERROR(__xludf.DUMMYFUNCTION("INDEX(SPLIT(B244, "" "", TRUE, TRUE), 0, 1)"),"AWS")</f>
        <v>AWS</v>
      </c>
    </row>
    <row r="245" hidden="1">
      <c r="A245" s="8" t="s">
        <v>276</v>
      </c>
      <c r="B245" s="8" t="s">
        <v>294</v>
      </c>
      <c r="C245" s="9" t="str">
        <f>IFERROR(__xludf.DUMMYFUNCTION("INDEX(SPLIT(B245, "" "", TRUE, TRUE), 0, 1)"),"AWS")</f>
        <v>AWS</v>
      </c>
    </row>
    <row r="246" hidden="1">
      <c r="A246" s="8" t="s">
        <v>276</v>
      </c>
      <c r="B246" s="8" t="s">
        <v>295</v>
      </c>
      <c r="C246" s="9" t="str">
        <f>IFERROR(__xludf.DUMMYFUNCTION("INDEX(SPLIT(B246, "" "", TRUE, TRUE), 0, 1)"),"Azure")</f>
        <v>Azure</v>
      </c>
    </row>
    <row r="247" hidden="1">
      <c r="A247" s="8" t="s">
        <v>276</v>
      </c>
      <c r="B247" s="8" t="s">
        <v>296</v>
      </c>
      <c r="C247" s="9" t="str">
        <f>IFERROR(__xludf.DUMMYFUNCTION("INDEX(SPLIT(B247, "" "", TRUE, TRUE), 0, 1)"),"Azure")</f>
        <v>Azure</v>
      </c>
    </row>
    <row r="248" hidden="1">
      <c r="A248" s="8" t="s">
        <v>276</v>
      </c>
      <c r="B248" s="8" t="s">
        <v>297</v>
      </c>
      <c r="C248" s="9" t="str">
        <f>IFERROR(__xludf.DUMMYFUNCTION("INDEX(SPLIT(B248, "" "", TRUE, TRUE), 0, 1)"),"Azure")</f>
        <v>Azure</v>
      </c>
    </row>
    <row r="249" hidden="1">
      <c r="A249" s="8" t="s">
        <v>276</v>
      </c>
      <c r="B249" s="8" t="s">
        <v>298</v>
      </c>
      <c r="C249" s="9" t="str">
        <f>IFERROR(__xludf.DUMMYFUNCTION("INDEX(SPLIT(B249, "" "", TRUE, TRUE), 0, 1)"),"Azure")</f>
        <v>Azure</v>
      </c>
    </row>
    <row r="250" hidden="1">
      <c r="A250" s="8" t="s">
        <v>276</v>
      </c>
      <c r="B250" s="8" t="s">
        <v>299</v>
      </c>
      <c r="C250" s="9" t="str">
        <f>IFERROR(__xludf.DUMMYFUNCTION("INDEX(SPLIT(B250, "" "", TRUE, TRUE), 0, 1)"),"Azure")</f>
        <v>Azure</v>
      </c>
    </row>
    <row r="251" hidden="1">
      <c r="A251" s="8" t="s">
        <v>276</v>
      </c>
      <c r="B251" s="8" t="s">
        <v>300</v>
      </c>
      <c r="C251" s="9" t="str">
        <f>IFERROR(__xludf.DUMMYFUNCTION("INDEX(SPLIT(B251, "" "", TRUE, TRUE), 0, 1)"),"Azure")</f>
        <v>Azure</v>
      </c>
    </row>
    <row r="252" hidden="1">
      <c r="A252" s="8" t="s">
        <v>276</v>
      </c>
      <c r="B252" s="8" t="s">
        <v>301</v>
      </c>
      <c r="C252" s="9" t="str">
        <f>IFERROR(__xludf.DUMMYFUNCTION("INDEX(SPLIT(B252, "" "", TRUE, TRUE), 0, 1)"),"Azure")</f>
        <v>Azure</v>
      </c>
    </row>
    <row r="253" hidden="1">
      <c r="A253" s="8" t="s">
        <v>276</v>
      </c>
      <c r="B253" s="8" t="s">
        <v>302</v>
      </c>
      <c r="C253" s="9" t="str">
        <f>IFERROR(__xludf.DUMMYFUNCTION("INDEX(SPLIT(B253, "" "", TRUE, TRUE), 0, 1)"),"Azure")</f>
        <v>Azure</v>
      </c>
    </row>
    <row r="254" hidden="1">
      <c r="A254" s="8" t="s">
        <v>276</v>
      </c>
      <c r="B254" s="8" t="s">
        <v>303</v>
      </c>
      <c r="C254" s="9" t="str">
        <f>IFERROR(__xludf.DUMMYFUNCTION("INDEX(SPLIT(B254, "" "", TRUE, TRUE), 0, 1)"),"Azure")</f>
        <v>Azure</v>
      </c>
    </row>
    <row r="255" hidden="1">
      <c r="A255" s="8" t="s">
        <v>276</v>
      </c>
      <c r="B255" s="8" t="s">
        <v>304</v>
      </c>
      <c r="C255" s="9" t="str">
        <f>IFERROR(__xludf.DUMMYFUNCTION("INDEX(SPLIT(B255, "" "", TRUE, TRUE), 0, 1)"),"Azure")</f>
        <v>Azure</v>
      </c>
    </row>
    <row r="256" hidden="1">
      <c r="A256" s="8" t="s">
        <v>276</v>
      </c>
      <c r="B256" s="8" t="s">
        <v>305</v>
      </c>
      <c r="C256" s="9" t="str">
        <f>IFERROR(__xludf.DUMMYFUNCTION("INDEX(SPLIT(B256, "" "", TRUE, TRUE), 0, 1)"),"Azure")</f>
        <v>Azure</v>
      </c>
    </row>
    <row r="257" hidden="1">
      <c r="A257" s="8" t="s">
        <v>276</v>
      </c>
      <c r="B257" s="8" t="s">
        <v>306</v>
      </c>
      <c r="C257" s="9" t="str">
        <f>IFERROR(__xludf.DUMMYFUNCTION("INDEX(SPLIT(B257, "" "", TRUE, TRUE), 0, 1)"),"Azure")</f>
        <v>Azure</v>
      </c>
    </row>
    <row r="258" hidden="1">
      <c r="A258" s="8" t="s">
        <v>276</v>
      </c>
      <c r="B258" s="8" t="s">
        <v>307</v>
      </c>
      <c r="C258" s="9" t="str">
        <f>IFERROR(__xludf.DUMMYFUNCTION("INDEX(SPLIT(B258, "" "", TRUE, TRUE), 0, 1)"),"Azure")</f>
        <v>Azure</v>
      </c>
    </row>
    <row r="259" hidden="1">
      <c r="A259" s="8" t="s">
        <v>276</v>
      </c>
      <c r="B259" s="8" t="s">
        <v>308</v>
      </c>
      <c r="C259" s="9" t="str">
        <f>IFERROR(__xludf.DUMMYFUNCTION("INDEX(SPLIT(B259, "" "", TRUE, TRUE), 0, 1)"),"Azure")</f>
        <v>Azure</v>
      </c>
    </row>
    <row r="260" hidden="1">
      <c r="A260" s="8" t="s">
        <v>276</v>
      </c>
      <c r="B260" s="8" t="s">
        <v>309</v>
      </c>
      <c r="C260" s="9" t="str">
        <f>IFERROR(__xludf.DUMMYFUNCTION("INDEX(SPLIT(B260, "" "", TRUE, TRUE), 0, 1)"),"Azure")</f>
        <v>Azure</v>
      </c>
    </row>
    <row r="261" hidden="1">
      <c r="A261" s="8" t="s">
        <v>276</v>
      </c>
      <c r="B261" s="8" t="s">
        <v>310</v>
      </c>
      <c r="C261" s="9" t="str">
        <f>IFERROR(__xludf.DUMMYFUNCTION("INDEX(SPLIT(B261, "" "", TRUE, TRUE), 0, 1)"),"Azure")</f>
        <v>Azure</v>
      </c>
    </row>
    <row r="262" hidden="1">
      <c r="A262" s="8" t="s">
        <v>276</v>
      </c>
      <c r="B262" s="8" t="s">
        <v>311</v>
      </c>
      <c r="C262" s="9" t="str">
        <f>IFERROR(__xludf.DUMMYFUNCTION("INDEX(SPLIT(B262, "" "", TRUE, TRUE), 0, 1)"),"Azure")</f>
        <v>Azure</v>
      </c>
    </row>
    <row r="263" hidden="1">
      <c r="A263" s="8" t="s">
        <v>276</v>
      </c>
      <c r="B263" s="8" t="s">
        <v>312</v>
      </c>
      <c r="C263" s="9" t="str">
        <f>IFERROR(__xludf.DUMMYFUNCTION("INDEX(SPLIT(B263, "" "", TRUE, TRUE), 0, 1)"),"Azure")</f>
        <v>Azure</v>
      </c>
    </row>
    <row r="264" hidden="1">
      <c r="A264" s="8" t="s">
        <v>276</v>
      </c>
      <c r="B264" s="8" t="s">
        <v>313</v>
      </c>
      <c r="C264" s="9" t="str">
        <f>IFERROR(__xludf.DUMMYFUNCTION("INDEX(SPLIT(B264, "" "", TRUE, TRUE), 0, 1)"),"Azure")</f>
        <v>Azure</v>
      </c>
    </row>
    <row r="265" hidden="1">
      <c r="A265" s="8" t="s">
        <v>276</v>
      </c>
      <c r="B265" s="8" t="s">
        <v>314</v>
      </c>
      <c r="C265" s="9" t="str">
        <f>IFERROR(__xludf.DUMMYFUNCTION("INDEX(SPLIT(B265, "" "", TRUE, TRUE), 0, 1)"),"Azure")</f>
        <v>Azure</v>
      </c>
    </row>
    <row r="266" hidden="1">
      <c r="A266" s="8" t="s">
        <v>276</v>
      </c>
      <c r="B266" s="8" t="s">
        <v>315</v>
      </c>
      <c r="C266" s="9" t="str">
        <f>IFERROR(__xludf.DUMMYFUNCTION("INDEX(SPLIT(B266, "" "", TRUE, TRUE), 0, 1)"),"Azure")</f>
        <v>Azure</v>
      </c>
    </row>
    <row r="267" hidden="1">
      <c r="A267" s="8" t="s">
        <v>276</v>
      </c>
      <c r="B267" s="8" t="s">
        <v>316</v>
      </c>
      <c r="C267" s="9" t="str">
        <f>IFERROR(__xludf.DUMMYFUNCTION("INDEX(SPLIT(B267, "" "", TRUE, TRUE), 0, 1)"),"Azure")</f>
        <v>Azure</v>
      </c>
    </row>
    <row r="268" hidden="1">
      <c r="A268" s="8" t="s">
        <v>276</v>
      </c>
      <c r="B268" s="8" t="s">
        <v>317</v>
      </c>
      <c r="C268" s="9" t="str">
        <f>IFERROR(__xludf.DUMMYFUNCTION("INDEX(SPLIT(B268, "" "", TRUE, TRUE), 0, 1)"),"Azure")</f>
        <v>Azure</v>
      </c>
    </row>
    <row r="269" hidden="1">
      <c r="A269" s="8" t="s">
        <v>276</v>
      </c>
      <c r="B269" s="8" t="s">
        <v>318</v>
      </c>
      <c r="C269" s="9" t="str">
        <f>IFERROR(__xludf.DUMMYFUNCTION("INDEX(SPLIT(B269, "" "", TRUE, TRUE), 0, 1)"),"Azure")</f>
        <v>Azure</v>
      </c>
    </row>
    <row r="270" hidden="1">
      <c r="A270" s="8" t="s">
        <v>276</v>
      </c>
      <c r="B270" s="8" t="s">
        <v>319</v>
      </c>
      <c r="C270" s="9" t="str">
        <f>IFERROR(__xludf.DUMMYFUNCTION("INDEX(SPLIT(B270, "" "", TRUE, TRUE), 0, 1)"),"Azure")</f>
        <v>Azure</v>
      </c>
    </row>
    <row r="271" hidden="1">
      <c r="A271" s="8" t="s">
        <v>276</v>
      </c>
      <c r="B271" s="8" t="s">
        <v>320</v>
      </c>
      <c r="C271" s="9" t="str">
        <f>IFERROR(__xludf.DUMMYFUNCTION("INDEX(SPLIT(B271, "" "", TRUE, TRUE), 0, 1)"),"Azure")</f>
        <v>Azure</v>
      </c>
    </row>
    <row r="272">
      <c r="A272" s="8" t="s">
        <v>276</v>
      </c>
      <c r="B272" s="8" t="s">
        <v>321</v>
      </c>
      <c r="C272" s="9" t="str">
        <f>IFERROR(__xludf.DUMMYFUNCTION("INDEX(SPLIT(B272, "" "", TRUE, TRUE), 0, 1)"),"GCP")</f>
        <v>GCP</v>
      </c>
    </row>
    <row r="273">
      <c r="A273" s="8" t="s">
        <v>276</v>
      </c>
      <c r="B273" s="8" t="s">
        <v>322</v>
      </c>
      <c r="C273" s="9" t="str">
        <f>IFERROR(__xludf.DUMMYFUNCTION("INDEX(SPLIT(B273, "" "", TRUE, TRUE), 0, 1)"),"GCP")</f>
        <v>GCP</v>
      </c>
    </row>
    <row r="274">
      <c r="A274" s="8" t="s">
        <v>276</v>
      </c>
      <c r="B274" s="8" t="s">
        <v>323</v>
      </c>
      <c r="C274" s="9" t="str">
        <f>IFERROR(__xludf.DUMMYFUNCTION("INDEX(SPLIT(B274, "" "", TRUE, TRUE), 0, 1)"),"GCP")</f>
        <v>GCP</v>
      </c>
    </row>
    <row r="275" hidden="1">
      <c r="A275" s="8" t="s">
        <v>324</v>
      </c>
      <c r="B275" s="8" t="s">
        <v>325</v>
      </c>
      <c r="C275" s="9" t="str">
        <f>IFERROR(__xludf.DUMMYFUNCTION("INDEX(SPLIT(B275, "" "", TRUE, TRUE), 0, 1)"),"AWS")</f>
        <v>AWS</v>
      </c>
    </row>
    <row r="276" hidden="1">
      <c r="A276" s="8" t="s">
        <v>324</v>
      </c>
      <c r="B276" s="8" t="s">
        <v>326</v>
      </c>
      <c r="C276" s="9" t="str">
        <f>IFERROR(__xludf.DUMMYFUNCTION("INDEX(SPLIT(B276, "" "", TRUE, TRUE), 0, 1)"),"AWS")</f>
        <v>AWS</v>
      </c>
    </row>
    <row r="277" hidden="1">
      <c r="A277" s="8" t="s">
        <v>324</v>
      </c>
      <c r="B277" s="8" t="s">
        <v>327</v>
      </c>
      <c r="C277" s="9" t="str">
        <f>IFERROR(__xludf.DUMMYFUNCTION("INDEX(SPLIT(B277, "" "", TRUE, TRUE), 0, 1)"),"AWS")</f>
        <v>AWS</v>
      </c>
    </row>
    <row r="278" hidden="1">
      <c r="A278" s="8" t="s">
        <v>324</v>
      </c>
      <c r="B278" s="8" t="s">
        <v>328</v>
      </c>
      <c r="C278" s="9" t="str">
        <f>IFERROR(__xludf.DUMMYFUNCTION("INDEX(SPLIT(B278, "" "", TRUE, TRUE), 0, 1)"),"AWS")</f>
        <v>AWS</v>
      </c>
    </row>
    <row r="279" hidden="1">
      <c r="A279" s="8" t="s">
        <v>324</v>
      </c>
      <c r="B279" s="8" t="s">
        <v>329</v>
      </c>
      <c r="C279" s="9" t="str">
        <f>IFERROR(__xludf.DUMMYFUNCTION("INDEX(SPLIT(B279, "" "", TRUE, TRUE), 0, 1)"),"AWS")</f>
        <v>AWS</v>
      </c>
    </row>
    <row r="280" hidden="1">
      <c r="A280" s="8" t="s">
        <v>324</v>
      </c>
      <c r="B280" s="8" t="s">
        <v>330</v>
      </c>
      <c r="C280" s="9" t="str">
        <f>IFERROR(__xludf.DUMMYFUNCTION("INDEX(SPLIT(B280, "" "", TRUE, TRUE), 0, 1)"),"AWS")</f>
        <v>AWS</v>
      </c>
    </row>
    <row r="281" hidden="1">
      <c r="A281" s="8" t="s">
        <v>324</v>
      </c>
      <c r="B281" s="8" t="s">
        <v>331</v>
      </c>
      <c r="C281" s="9" t="str">
        <f>IFERROR(__xludf.DUMMYFUNCTION("INDEX(SPLIT(B281, "" "", TRUE, TRUE), 0, 1)"),"AWS")</f>
        <v>AWS</v>
      </c>
    </row>
    <row r="282" hidden="1">
      <c r="A282" s="8" t="s">
        <v>324</v>
      </c>
      <c r="B282" s="8" t="s">
        <v>332</v>
      </c>
      <c r="C282" s="9" t="str">
        <f>IFERROR(__xludf.DUMMYFUNCTION("INDEX(SPLIT(B282, "" "", TRUE, TRUE), 0, 1)"),"AWS")</f>
        <v>AWS</v>
      </c>
    </row>
    <row r="283" hidden="1">
      <c r="A283" s="8" t="s">
        <v>324</v>
      </c>
      <c r="B283" s="8" t="s">
        <v>333</v>
      </c>
      <c r="C283" s="9" t="str">
        <f>IFERROR(__xludf.DUMMYFUNCTION("INDEX(SPLIT(B283, "" "", TRUE, TRUE), 0, 1)"),"AWS")</f>
        <v>AWS</v>
      </c>
    </row>
    <row r="284" hidden="1">
      <c r="A284" s="8" t="s">
        <v>324</v>
      </c>
      <c r="B284" s="8" t="s">
        <v>334</v>
      </c>
      <c r="C284" s="9" t="str">
        <f>IFERROR(__xludf.DUMMYFUNCTION("INDEX(SPLIT(B284, "" "", TRUE, TRUE), 0, 1)"),"AWS")</f>
        <v>AWS</v>
      </c>
    </row>
    <row r="285" hidden="1">
      <c r="A285" s="8" t="s">
        <v>324</v>
      </c>
      <c r="B285" s="8" t="s">
        <v>335</v>
      </c>
      <c r="C285" s="9" t="str">
        <f>IFERROR(__xludf.DUMMYFUNCTION("INDEX(SPLIT(B285, "" "", TRUE, TRUE), 0, 1)"),"AWS")</f>
        <v>AWS</v>
      </c>
    </row>
    <row r="286" hidden="1">
      <c r="A286" s="8" t="s">
        <v>324</v>
      </c>
      <c r="B286" s="8" t="s">
        <v>336</v>
      </c>
      <c r="C286" s="9" t="str">
        <f>IFERROR(__xludf.DUMMYFUNCTION("INDEX(SPLIT(B286, "" "", TRUE, TRUE), 0, 1)"),"AWS")</f>
        <v>AWS</v>
      </c>
    </row>
    <row r="287" hidden="1">
      <c r="A287" s="8" t="s">
        <v>324</v>
      </c>
      <c r="B287" s="8" t="s">
        <v>337</v>
      </c>
      <c r="C287" s="9" t="str">
        <f>IFERROR(__xludf.DUMMYFUNCTION("INDEX(SPLIT(B287, "" "", TRUE, TRUE), 0, 1)"),"AWS")</f>
        <v>AWS</v>
      </c>
    </row>
    <row r="288" hidden="1">
      <c r="A288" s="8" t="s">
        <v>324</v>
      </c>
      <c r="B288" s="8" t="s">
        <v>338</v>
      </c>
      <c r="C288" s="9" t="str">
        <f>IFERROR(__xludf.DUMMYFUNCTION("INDEX(SPLIT(B288, "" "", TRUE, TRUE), 0, 1)"),"AWS")</f>
        <v>AWS</v>
      </c>
    </row>
    <row r="289" hidden="1">
      <c r="A289" s="8" t="s">
        <v>324</v>
      </c>
      <c r="B289" s="8" t="s">
        <v>339</v>
      </c>
      <c r="C289" s="9" t="str">
        <f>IFERROR(__xludf.DUMMYFUNCTION("INDEX(SPLIT(B289, "" "", TRUE, TRUE), 0, 1)"),"AWS")</f>
        <v>AWS</v>
      </c>
    </row>
    <row r="290" hidden="1">
      <c r="A290" s="8" t="s">
        <v>324</v>
      </c>
      <c r="B290" s="8" t="s">
        <v>340</v>
      </c>
      <c r="C290" s="9" t="str">
        <f>IFERROR(__xludf.DUMMYFUNCTION("INDEX(SPLIT(B290, "" "", TRUE, TRUE), 0, 1)"),"AWS")</f>
        <v>AWS</v>
      </c>
    </row>
    <row r="291" hidden="1">
      <c r="A291" s="8" t="s">
        <v>324</v>
      </c>
      <c r="B291" s="8" t="s">
        <v>341</v>
      </c>
      <c r="C291" s="9" t="str">
        <f>IFERROR(__xludf.DUMMYFUNCTION("INDEX(SPLIT(B291, "" "", TRUE, TRUE), 0, 1)"),"Alibaba")</f>
        <v>Alibaba</v>
      </c>
    </row>
    <row r="292" hidden="1">
      <c r="A292" s="8" t="s">
        <v>324</v>
      </c>
      <c r="B292" s="8" t="s">
        <v>342</v>
      </c>
      <c r="C292" s="9" t="str">
        <f>IFERROR(__xludf.DUMMYFUNCTION("INDEX(SPLIT(B292, "" "", TRUE, TRUE), 0, 1)"),"Alibaba")</f>
        <v>Alibaba</v>
      </c>
    </row>
    <row r="293" hidden="1">
      <c r="A293" s="8" t="s">
        <v>324</v>
      </c>
      <c r="B293" s="8" t="s">
        <v>343</v>
      </c>
      <c r="C293" s="9" t="str">
        <f>IFERROR(__xludf.DUMMYFUNCTION("INDEX(SPLIT(B293, "" "", TRUE, TRUE), 0, 1)"),"Alibaba")</f>
        <v>Alibaba</v>
      </c>
    </row>
    <row r="294" hidden="1">
      <c r="A294" s="8" t="s">
        <v>324</v>
      </c>
      <c r="B294" s="8" t="s">
        <v>344</v>
      </c>
      <c r="C294" s="9" t="str">
        <f>IFERROR(__xludf.DUMMYFUNCTION("INDEX(SPLIT(B294, "" "", TRUE, TRUE), 0, 1)"),"Alibaba")</f>
        <v>Alibaba</v>
      </c>
    </row>
    <row r="295" hidden="1">
      <c r="A295" s="8" t="s">
        <v>324</v>
      </c>
      <c r="B295" s="8" t="s">
        <v>345</v>
      </c>
      <c r="C295" s="9" t="str">
        <f>IFERROR(__xludf.DUMMYFUNCTION("INDEX(SPLIT(B295, "" "", TRUE, TRUE), 0, 1)"),"Azure")</f>
        <v>Azure</v>
      </c>
    </row>
    <row r="296" hidden="1">
      <c r="A296" s="8" t="s">
        <v>324</v>
      </c>
      <c r="B296" s="8" t="s">
        <v>346</v>
      </c>
      <c r="C296" s="9" t="str">
        <f>IFERROR(__xludf.DUMMYFUNCTION("INDEX(SPLIT(B296, "" "", TRUE, TRUE), 0, 1)"),"Azure")</f>
        <v>Azure</v>
      </c>
    </row>
    <row r="297" hidden="1">
      <c r="A297" s="8" t="s">
        <v>324</v>
      </c>
      <c r="B297" s="8" t="s">
        <v>347</v>
      </c>
      <c r="C297" s="9" t="str">
        <f>IFERROR(__xludf.DUMMYFUNCTION("INDEX(SPLIT(B297, "" "", TRUE, TRUE), 0, 1)"),"Azure")</f>
        <v>Azure</v>
      </c>
    </row>
    <row r="298" hidden="1">
      <c r="A298" s="8" t="s">
        <v>324</v>
      </c>
      <c r="B298" s="8" t="s">
        <v>348</v>
      </c>
      <c r="C298" s="9" t="str">
        <f>IFERROR(__xludf.DUMMYFUNCTION("INDEX(SPLIT(B298, "" "", TRUE, TRUE), 0, 1)"),"Azure")</f>
        <v>Azure</v>
      </c>
    </row>
    <row r="299" hidden="1">
      <c r="A299" s="8" t="s">
        <v>324</v>
      </c>
      <c r="B299" s="8" t="s">
        <v>349</v>
      </c>
      <c r="C299" s="9" t="str">
        <f>IFERROR(__xludf.DUMMYFUNCTION("INDEX(SPLIT(B299, "" "", TRUE, TRUE), 0, 1)"),"Azure")</f>
        <v>Azure</v>
      </c>
    </row>
    <row r="300" hidden="1">
      <c r="A300" s="8" t="s">
        <v>324</v>
      </c>
      <c r="B300" s="8" t="s">
        <v>350</v>
      </c>
      <c r="C300" s="9" t="str">
        <f>IFERROR(__xludf.DUMMYFUNCTION("INDEX(SPLIT(B300, "" "", TRUE, TRUE), 0, 1)"),"Azure")</f>
        <v>Azure</v>
      </c>
    </row>
    <row r="301" hidden="1">
      <c r="A301" s="8" t="s">
        <v>324</v>
      </c>
      <c r="B301" s="8" t="s">
        <v>351</v>
      </c>
      <c r="C301" s="9" t="str">
        <f>IFERROR(__xludf.DUMMYFUNCTION("INDEX(SPLIT(B301, "" "", TRUE, TRUE), 0, 1)"),"Azure")</f>
        <v>Azure</v>
      </c>
    </row>
    <row r="302" hidden="1">
      <c r="A302" s="8" t="s">
        <v>324</v>
      </c>
      <c r="B302" s="8" t="s">
        <v>352</v>
      </c>
      <c r="C302" s="9" t="str">
        <f>IFERROR(__xludf.DUMMYFUNCTION("INDEX(SPLIT(B302, "" "", TRUE, TRUE), 0, 1)"),"Azure")</f>
        <v>Azure</v>
      </c>
    </row>
    <row r="303" hidden="1">
      <c r="A303" s="8" t="s">
        <v>324</v>
      </c>
      <c r="B303" s="8" t="s">
        <v>353</v>
      </c>
      <c r="C303" s="9" t="str">
        <f>IFERROR(__xludf.DUMMYFUNCTION("INDEX(SPLIT(B303, "" "", TRUE, TRUE), 0, 1)"),"Azure")</f>
        <v>Azure</v>
      </c>
    </row>
    <row r="304" hidden="1">
      <c r="A304" s="8" t="s">
        <v>324</v>
      </c>
      <c r="B304" s="8" t="s">
        <v>354</v>
      </c>
      <c r="C304" s="9" t="str">
        <f>IFERROR(__xludf.DUMMYFUNCTION("INDEX(SPLIT(B304, "" "", TRUE, TRUE), 0, 1)"),"Azure")</f>
        <v>Azure</v>
      </c>
    </row>
    <row r="305" hidden="1">
      <c r="A305" s="8" t="s">
        <v>324</v>
      </c>
      <c r="B305" s="8" t="s">
        <v>355</v>
      </c>
      <c r="C305" s="9" t="str">
        <f>IFERROR(__xludf.DUMMYFUNCTION("INDEX(SPLIT(B305, "" "", TRUE, TRUE), 0, 1)"),"Azure")</f>
        <v>Azure</v>
      </c>
    </row>
    <row r="306" hidden="1">
      <c r="A306" s="8" t="s">
        <v>324</v>
      </c>
      <c r="B306" s="8" t="s">
        <v>356</v>
      </c>
      <c r="C306" s="9" t="str">
        <f>IFERROR(__xludf.DUMMYFUNCTION("INDEX(SPLIT(B306, "" "", TRUE, TRUE), 0, 1)"),"Azure")</f>
        <v>Azure</v>
      </c>
    </row>
    <row r="307" hidden="1">
      <c r="A307" s="8" t="s">
        <v>324</v>
      </c>
      <c r="B307" s="8" t="s">
        <v>357</v>
      </c>
      <c r="C307" s="9" t="str">
        <f>IFERROR(__xludf.DUMMYFUNCTION("INDEX(SPLIT(B307, "" "", TRUE, TRUE), 0, 1)"),"Azure")</f>
        <v>Azure</v>
      </c>
    </row>
    <row r="308" hidden="1">
      <c r="A308" s="8" t="s">
        <v>324</v>
      </c>
      <c r="B308" s="8" t="s">
        <v>358</v>
      </c>
      <c r="C308" s="9" t="str">
        <f>IFERROR(__xludf.DUMMYFUNCTION("INDEX(SPLIT(B308, "" "", TRUE, TRUE), 0, 1)"),"Azure")</f>
        <v>Azure</v>
      </c>
    </row>
    <row r="309">
      <c r="A309" s="8" t="s">
        <v>324</v>
      </c>
      <c r="B309" s="8" t="s">
        <v>359</v>
      </c>
      <c r="C309" s="9" t="str">
        <f>IFERROR(__xludf.DUMMYFUNCTION("INDEX(SPLIT(B309, "" "", TRUE, TRUE), 0, 1)"),"GCP")</f>
        <v>GCP</v>
      </c>
    </row>
    <row r="310">
      <c r="A310" s="8" t="s">
        <v>324</v>
      </c>
      <c r="B310" s="8" t="s">
        <v>360</v>
      </c>
      <c r="C310" s="9" t="str">
        <f>IFERROR(__xludf.DUMMYFUNCTION("INDEX(SPLIT(B310, "" "", TRUE, TRUE), 0, 1)"),"GCP")</f>
        <v>GCP</v>
      </c>
    </row>
    <row r="311">
      <c r="A311" s="8" t="s">
        <v>324</v>
      </c>
      <c r="B311" s="8" t="s">
        <v>361</v>
      </c>
      <c r="C311" s="9" t="str">
        <f>IFERROR(__xludf.DUMMYFUNCTION("INDEX(SPLIT(B311, "" "", TRUE, TRUE), 0, 1)"),"GCP")</f>
        <v>GCP</v>
      </c>
    </row>
    <row r="312">
      <c r="A312" s="8" t="s">
        <v>324</v>
      </c>
      <c r="B312" s="8" t="s">
        <v>362</v>
      </c>
      <c r="C312" s="9" t="str">
        <f>IFERROR(__xludf.DUMMYFUNCTION("INDEX(SPLIT(B312, "" "", TRUE, TRUE), 0, 1)"),"GCP")</f>
        <v>GCP</v>
      </c>
    </row>
    <row r="313">
      <c r="A313" s="8" t="s">
        <v>324</v>
      </c>
      <c r="B313" s="8" t="s">
        <v>363</v>
      </c>
      <c r="C313" s="9" t="str">
        <f>IFERROR(__xludf.DUMMYFUNCTION("INDEX(SPLIT(B313, "" "", TRUE, TRUE), 0, 1)"),"GCP")</f>
        <v>GCP</v>
      </c>
    </row>
    <row r="314">
      <c r="A314" s="8" t="s">
        <v>324</v>
      </c>
      <c r="B314" s="8" t="s">
        <v>364</v>
      </c>
      <c r="C314" s="9" t="str">
        <f>IFERROR(__xludf.DUMMYFUNCTION("INDEX(SPLIT(B314, "" "", TRUE, TRUE), 0, 1)"),"GCP")</f>
        <v>GCP</v>
      </c>
    </row>
    <row r="315" hidden="1">
      <c r="A315" s="8" t="s">
        <v>324</v>
      </c>
      <c r="B315" s="8" t="s">
        <v>365</v>
      </c>
      <c r="C315" s="9" t="str">
        <f>IFERROR(__xludf.DUMMYFUNCTION("INDEX(SPLIT(B315, "" "", TRUE, TRUE), 0, 1)"),"AWS")</f>
        <v>AWS</v>
      </c>
    </row>
    <row r="316" hidden="1">
      <c r="A316" s="8" t="s">
        <v>324</v>
      </c>
      <c r="B316" s="8" t="s">
        <v>366</v>
      </c>
      <c r="C316" s="9" t="str">
        <f>IFERROR(__xludf.DUMMYFUNCTION("INDEX(SPLIT(B316, "" "", TRUE, TRUE), 0, 1)"),"AWS")</f>
        <v>AWS</v>
      </c>
    </row>
    <row r="317" hidden="1">
      <c r="A317" s="8" t="s">
        <v>324</v>
      </c>
      <c r="B317" s="8" t="s">
        <v>367</v>
      </c>
      <c r="C317" s="9" t="str">
        <f>IFERROR(__xludf.DUMMYFUNCTION("INDEX(SPLIT(B317, "" "", TRUE, TRUE), 0, 1)"),"AWS")</f>
        <v>AWS</v>
      </c>
    </row>
    <row r="318" hidden="1">
      <c r="A318" s="8" t="s">
        <v>324</v>
      </c>
      <c r="B318" s="8" t="s">
        <v>368</v>
      </c>
      <c r="C318" s="9" t="str">
        <f>IFERROR(__xludf.DUMMYFUNCTION("INDEX(SPLIT(B318, "" "", TRUE, TRUE), 0, 1)"),"AWS")</f>
        <v>AWS</v>
      </c>
    </row>
    <row r="319" hidden="1">
      <c r="A319" s="8" t="s">
        <v>324</v>
      </c>
      <c r="B319" s="8" t="s">
        <v>369</v>
      </c>
      <c r="C319" s="9" t="str">
        <f>IFERROR(__xludf.DUMMYFUNCTION("INDEX(SPLIT(B319, "" "", TRUE, TRUE), 0, 1)"),"AWS")</f>
        <v>AWS</v>
      </c>
    </row>
    <row r="320" hidden="1">
      <c r="A320" s="8" t="s">
        <v>324</v>
      </c>
      <c r="B320" s="8" t="s">
        <v>370</v>
      </c>
      <c r="C320" s="9" t="str">
        <f>IFERROR(__xludf.DUMMYFUNCTION("INDEX(SPLIT(B320, "" "", TRUE, TRUE), 0, 1)"),"AWS")</f>
        <v>AWS</v>
      </c>
    </row>
    <row r="321" hidden="1">
      <c r="A321" s="8" t="s">
        <v>324</v>
      </c>
      <c r="B321" s="8" t="s">
        <v>371</v>
      </c>
      <c r="C321" s="9" t="str">
        <f>IFERROR(__xludf.DUMMYFUNCTION("INDEX(SPLIT(B321, "" "", TRUE, TRUE), 0, 1)"),"AWS")</f>
        <v>AWS</v>
      </c>
    </row>
    <row r="322" hidden="1">
      <c r="A322" s="8" t="s">
        <v>324</v>
      </c>
      <c r="B322" s="8" t="s">
        <v>372</v>
      </c>
      <c r="C322" s="9" t="str">
        <f>IFERROR(__xludf.DUMMYFUNCTION("INDEX(SPLIT(B322, "" "", TRUE, TRUE), 0, 1)"),"AWS")</f>
        <v>AWS</v>
      </c>
    </row>
    <row r="323" hidden="1">
      <c r="A323" s="8" t="s">
        <v>324</v>
      </c>
      <c r="B323" s="8" t="s">
        <v>373</v>
      </c>
      <c r="C323" s="9" t="str">
        <f>IFERROR(__xludf.DUMMYFUNCTION("INDEX(SPLIT(B323, "" "", TRUE, TRUE), 0, 1)"),"AWS")</f>
        <v>AWS</v>
      </c>
    </row>
    <row r="324" hidden="1">
      <c r="A324" s="8" t="s">
        <v>324</v>
      </c>
      <c r="B324" s="8" t="s">
        <v>374</v>
      </c>
      <c r="C324" s="9" t="str">
        <f>IFERROR(__xludf.DUMMYFUNCTION("INDEX(SPLIT(B324, "" "", TRUE, TRUE), 0, 1)"),"AWS")</f>
        <v>AWS</v>
      </c>
    </row>
    <row r="325" hidden="1">
      <c r="A325" s="8" t="s">
        <v>324</v>
      </c>
      <c r="B325" s="8" t="s">
        <v>375</v>
      </c>
      <c r="C325" s="9" t="str">
        <f>IFERROR(__xludf.DUMMYFUNCTION("INDEX(SPLIT(B325, "" "", TRUE, TRUE), 0, 1)"),"AWS")</f>
        <v>AWS</v>
      </c>
    </row>
    <row r="326" hidden="1">
      <c r="A326" s="8" t="s">
        <v>324</v>
      </c>
      <c r="B326" s="8" t="s">
        <v>376</v>
      </c>
      <c r="C326" s="9" t="str">
        <f>IFERROR(__xludf.DUMMYFUNCTION("INDEX(SPLIT(B326, "" "", TRUE, TRUE), 0, 1)"),"AWS")</f>
        <v>AWS</v>
      </c>
    </row>
    <row r="327" hidden="1">
      <c r="A327" s="8" t="s">
        <v>324</v>
      </c>
      <c r="B327" s="8" t="s">
        <v>377</v>
      </c>
      <c r="C327" s="9" t="str">
        <f>IFERROR(__xludf.DUMMYFUNCTION("INDEX(SPLIT(B327, "" "", TRUE, TRUE), 0, 1)"),"AWS")</f>
        <v>AWS</v>
      </c>
    </row>
    <row r="328" hidden="1">
      <c r="A328" s="8" t="s">
        <v>324</v>
      </c>
      <c r="B328" s="8" t="s">
        <v>378</v>
      </c>
      <c r="C328" s="9" t="str">
        <f>IFERROR(__xludf.DUMMYFUNCTION("INDEX(SPLIT(B328, "" "", TRUE, TRUE), 0, 1)"),"AWS")</f>
        <v>AWS</v>
      </c>
    </row>
    <row r="329" hidden="1">
      <c r="A329" s="8" t="s">
        <v>324</v>
      </c>
      <c r="B329" s="8" t="s">
        <v>379</v>
      </c>
      <c r="C329" s="9" t="str">
        <f>IFERROR(__xludf.DUMMYFUNCTION("INDEX(SPLIT(B329, "" "", TRUE, TRUE), 0, 1)"),"AWS")</f>
        <v>AWS</v>
      </c>
    </row>
    <row r="330" hidden="1">
      <c r="A330" s="8" t="s">
        <v>324</v>
      </c>
      <c r="B330" s="8" t="s">
        <v>380</v>
      </c>
      <c r="C330" s="9" t="str">
        <f>IFERROR(__xludf.DUMMYFUNCTION("INDEX(SPLIT(B330, "" "", TRUE, TRUE), 0, 1)"),"AWS")</f>
        <v>AWS</v>
      </c>
    </row>
    <row r="331" hidden="1">
      <c r="A331" s="8" t="s">
        <v>324</v>
      </c>
      <c r="B331" s="8" t="s">
        <v>381</v>
      </c>
      <c r="C331" s="9" t="str">
        <f>IFERROR(__xludf.DUMMYFUNCTION("INDEX(SPLIT(B331, "" "", TRUE, TRUE), 0, 1)"),"AWS")</f>
        <v>AWS</v>
      </c>
    </row>
    <row r="332" hidden="1">
      <c r="A332" s="8" t="s">
        <v>324</v>
      </c>
      <c r="B332" s="8" t="s">
        <v>382</v>
      </c>
      <c r="C332" s="9" t="str">
        <f>IFERROR(__xludf.DUMMYFUNCTION("INDEX(SPLIT(B332, "" "", TRUE, TRUE), 0, 1)"),"AWS")</f>
        <v>AWS</v>
      </c>
    </row>
    <row r="333" hidden="1">
      <c r="A333" s="8" t="s">
        <v>324</v>
      </c>
      <c r="B333" s="8" t="s">
        <v>383</v>
      </c>
      <c r="C333" s="9" t="str">
        <f>IFERROR(__xludf.DUMMYFUNCTION("INDEX(SPLIT(B333, "" "", TRUE, TRUE), 0, 1)"),"AWS")</f>
        <v>AWS</v>
      </c>
    </row>
    <row r="334" hidden="1">
      <c r="A334" s="8" t="s">
        <v>324</v>
      </c>
      <c r="B334" s="8" t="s">
        <v>384</v>
      </c>
      <c r="C334" s="9" t="str">
        <f>IFERROR(__xludf.DUMMYFUNCTION("INDEX(SPLIT(B334, "" "", TRUE, TRUE), 0, 1)"),"AWS")</f>
        <v>AWS</v>
      </c>
    </row>
    <row r="335" hidden="1">
      <c r="A335" s="8" t="s">
        <v>324</v>
      </c>
      <c r="B335" s="8" t="s">
        <v>385</v>
      </c>
      <c r="C335" s="9" t="str">
        <f>IFERROR(__xludf.DUMMYFUNCTION("INDEX(SPLIT(B335, "" "", TRUE, TRUE), 0, 1)"),"AWS")</f>
        <v>AWS</v>
      </c>
    </row>
    <row r="336" hidden="1">
      <c r="A336" s="8" t="s">
        <v>324</v>
      </c>
      <c r="B336" s="8" t="s">
        <v>386</v>
      </c>
      <c r="C336" s="9" t="str">
        <f>IFERROR(__xludf.DUMMYFUNCTION("INDEX(SPLIT(B336, "" "", TRUE, TRUE), 0, 1)"),"AWS")</f>
        <v>AWS</v>
      </c>
    </row>
    <row r="337" hidden="1">
      <c r="A337" s="8" t="s">
        <v>324</v>
      </c>
      <c r="B337" s="8" t="s">
        <v>387</v>
      </c>
      <c r="C337" s="9" t="str">
        <f>IFERROR(__xludf.DUMMYFUNCTION("INDEX(SPLIT(B337, "" "", TRUE, TRUE), 0, 1)"),"AWS")</f>
        <v>AWS</v>
      </c>
    </row>
    <row r="338" hidden="1">
      <c r="A338" s="8" t="s">
        <v>324</v>
      </c>
      <c r="B338" s="8" t="s">
        <v>388</v>
      </c>
      <c r="C338" s="9" t="str">
        <f>IFERROR(__xludf.DUMMYFUNCTION("INDEX(SPLIT(B338, "" "", TRUE, TRUE), 0, 1)"),"AWS")</f>
        <v>AWS</v>
      </c>
    </row>
    <row r="339" hidden="1">
      <c r="A339" s="8" t="s">
        <v>324</v>
      </c>
      <c r="B339" s="8" t="s">
        <v>389</v>
      </c>
      <c r="C339" s="9" t="str">
        <f>IFERROR(__xludf.DUMMYFUNCTION("INDEX(SPLIT(B339, "" "", TRUE, TRUE), 0, 1)"),"AWS")</f>
        <v>AWS</v>
      </c>
    </row>
    <row r="340" hidden="1">
      <c r="A340" s="8" t="s">
        <v>324</v>
      </c>
      <c r="B340" s="8" t="s">
        <v>390</v>
      </c>
      <c r="C340" s="9" t="str">
        <f>IFERROR(__xludf.DUMMYFUNCTION("INDEX(SPLIT(B340, "" "", TRUE, TRUE), 0, 1)"),"Alibaba")</f>
        <v>Alibaba</v>
      </c>
    </row>
    <row r="341" hidden="1">
      <c r="A341" s="8" t="s">
        <v>324</v>
      </c>
      <c r="B341" s="8" t="s">
        <v>391</v>
      </c>
      <c r="C341" s="9" t="str">
        <f>IFERROR(__xludf.DUMMYFUNCTION("INDEX(SPLIT(B341, "" "", TRUE, TRUE), 0, 1)"),"Alibaba")</f>
        <v>Alibaba</v>
      </c>
    </row>
    <row r="342" hidden="1">
      <c r="A342" s="8" t="s">
        <v>324</v>
      </c>
      <c r="B342" s="8" t="s">
        <v>392</v>
      </c>
      <c r="C342" s="9" t="str">
        <f>IFERROR(__xludf.DUMMYFUNCTION("INDEX(SPLIT(B342, "" "", TRUE, TRUE), 0, 1)"),"Alibaba")</f>
        <v>Alibaba</v>
      </c>
    </row>
    <row r="343" hidden="1">
      <c r="A343" s="8" t="s">
        <v>324</v>
      </c>
      <c r="B343" s="8" t="s">
        <v>393</v>
      </c>
      <c r="C343" s="9" t="str">
        <f>IFERROR(__xludf.DUMMYFUNCTION("INDEX(SPLIT(B343, "" "", TRUE, TRUE), 0, 1)"),"Alibaba")</f>
        <v>Alibaba</v>
      </c>
    </row>
    <row r="344" hidden="1">
      <c r="A344" s="8" t="s">
        <v>324</v>
      </c>
      <c r="B344" s="8" t="s">
        <v>394</v>
      </c>
      <c r="C344" s="9" t="str">
        <f>IFERROR(__xludf.DUMMYFUNCTION("INDEX(SPLIT(B344, "" "", TRUE, TRUE), 0, 1)"),"Azure")</f>
        <v>Azure</v>
      </c>
    </row>
    <row r="345" hidden="1">
      <c r="A345" s="8" t="s">
        <v>324</v>
      </c>
      <c r="B345" s="8" t="s">
        <v>395</v>
      </c>
      <c r="C345" s="9" t="str">
        <f>IFERROR(__xludf.DUMMYFUNCTION("INDEX(SPLIT(B345, "" "", TRUE, TRUE), 0, 1)"),"Azure")</f>
        <v>Azure</v>
      </c>
    </row>
    <row r="346" hidden="1">
      <c r="A346" s="8" t="s">
        <v>324</v>
      </c>
      <c r="B346" s="8" t="s">
        <v>396</v>
      </c>
      <c r="C346" s="9" t="str">
        <f>IFERROR(__xludf.DUMMYFUNCTION("INDEX(SPLIT(B346, "" "", TRUE, TRUE), 0, 1)"),"Azure")</f>
        <v>Azure</v>
      </c>
    </row>
    <row r="347" hidden="1">
      <c r="A347" s="8" t="s">
        <v>324</v>
      </c>
      <c r="B347" s="8" t="s">
        <v>397</v>
      </c>
      <c r="C347" s="9" t="str">
        <f>IFERROR(__xludf.DUMMYFUNCTION("INDEX(SPLIT(B347, "" "", TRUE, TRUE), 0, 1)"),"Azure")</f>
        <v>Azure</v>
      </c>
    </row>
    <row r="348" hidden="1">
      <c r="A348" s="8" t="s">
        <v>324</v>
      </c>
      <c r="B348" s="8" t="s">
        <v>398</v>
      </c>
      <c r="C348" s="9" t="str">
        <f>IFERROR(__xludf.DUMMYFUNCTION("INDEX(SPLIT(B348, "" "", TRUE, TRUE), 0, 1)"),"Azure")</f>
        <v>Azure</v>
      </c>
    </row>
    <row r="349" hidden="1">
      <c r="A349" s="8" t="s">
        <v>324</v>
      </c>
      <c r="B349" s="8" t="s">
        <v>399</v>
      </c>
      <c r="C349" s="9" t="str">
        <f>IFERROR(__xludf.DUMMYFUNCTION("INDEX(SPLIT(B349, "" "", TRUE, TRUE), 0, 1)"),"Azure")</f>
        <v>Azure</v>
      </c>
    </row>
    <row r="350" hidden="1">
      <c r="A350" s="8" t="s">
        <v>324</v>
      </c>
      <c r="B350" s="8" t="s">
        <v>400</v>
      </c>
      <c r="C350" s="9" t="str">
        <f>IFERROR(__xludf.DUMMYFUNCTION("INDEX(SPLIT(B350, "" "", TRUE, TRUE), 0, 1)"),"Azure")</f>
        <v>Azure</v>
      </c>
    </row>
    <row r="351" hidden="1">
      <c r="A351" s="8" t="s">
        <v>324</v>
      </c>
      <c r="B351" s="8" t="s">
        <v>401</v>
      </c>
      <c r="C351" s="9" t="str">
        <f>IFERROR(__xludf.DUMMYFUNCTION("INDEX(SPLIT(B351, "" "", TRUE, TRUE), 0, 1)"),"Azure")</f>
        <v>Azure</v>
      </c>
    </row>
    <row r="352" hidden="1">
      <c r="A352" s="8" t="s">
        <v>324</v>
      </c>
      <c r="B352" s="8" t="s">
        <v>402</v>
      </c>
      <c r="C352" s="9" t="str">
        <f>IFERROR(__xludf.DUMMYFUNCTION("INDEX(SPLIT(B352, "" "", TRUE, TRUE), 0, 1)"),"Azure")</f>
        <v>Azure</v>
      </c>
    </row>
    <row r="353" hidden="1">
      <c r="A353" s="8" t="s">
        <v>324</v>
      </c>
      <c r="B353" s="8" t="s">
        <v>403</v>
      </c>
      <c r="C353" s="9" t="str">
        <f>IFERROR(__xludf.DUMMYFUNCTION("INDEX(SPLIT(B353, "" "", TRUE, TRUE), 0, 1)"),"Azure")</f>
        <v>Azure</v>
      </c>
    </row>
    <row r="354" hidden="1">
      <c r="A354" s="8" t="s">
        <v>324</v>
      </c>
      <c r="B354" s="8" t="s">
        <v>404</v>
      </c>
      <c r="C354" s="9" t="str">
        <f>IFERROR(__xludf.DUMMYFUNCTION("INDEX(SPLIT(B354, "" "", TRUE, TRUE), 0, 1)"),"Azure")</f>
        <v>Azure</v>
      </c>
    </row>
    <row r="355" hidden="1">
      <c r="A355" s="8" t="s">
        <v>324</v>
      </c>
      <c r="B355" s="8" t="s">
        <v>405</v>
      </c>
      <c r="C355" s="9" t="str">
        <f>IFERROR(__xludf.DUMMYFUNCTION("INDEX(SPLIT(B355, "" "", TRUE, TRUE), 0, 1)"),"Azure")</f>
        <v>Azure</v>
      </c>
    </row>
    <row r="356" hidden="1">
      <c r="A356" s="8" t="s">
        <v>324</v>
      </c>
      <c r="B356" s="8" t="s">
        <v>406</v>
      </c>
      <c r="C356" s="9" t="str">
        <f>IFERROR(__xludf.DUMMYFUNCTION("INDEX(SPLIT(B356, "" "", TRUE, TRUE), 0, 1)"),"Azure")</f>
        <v>Azure</v>
      </c>
    </row>
    <row r="357" hidden="1">
      <c r="A357" s="8" t="s">
        <v>324</v>
      </c>
      <c r="B357" s="8" t="s">
        <v>407</v>
      </c>
      <c r="C357" s="9" t="str">
        <f>IFERROR(__xludf.DUMMYFUNCTION("INDEX(SPLIT(B357, "" "", TRUE, TRUE), 0, 1)"),"Azure")</f>
        <v>Azure</v>
      </c>
    </row>
    <row r="358" hidden="1">
      <c r="A358" s="8" t="s">
        <v>324</v>
      </c>
      <c r="B358" s="8" t="s">
        <v>408</v>
      </c>
      <c r="C358" s="9" t="str">
        <f>IFERROR(__xludf.DUMMYFUNCTION("INDEX(SPLIT(B358, "" "", TRUE, TRUE), 0, 1)"),"Hosted")</f>
        <v>Hosted</v>
      </c>
    </row>
    <row r="359">
      <c r="A359" s="8" t="s">
        <v>324</v>
      </c>
      <c r="B359" s="8" t="s">
        <v>409</v>
      </c>
      <c r="C359" s="9" t="str">
        <f>IFERROR(__xludf.DUMMYFUNCTION("INDEX(SPLIT(B359, "" "", TRUE, TRUE), 0, 1)"),"GCP")</f>
        <v>GCP</v>
      </c>
    </row>
    <row r="360">
      <c r="A360" s="8" t="s">
        <v>324</v>
      </c>
      <c r="B360" s="8" t="s">
        <v>410</v>
      </c>
      <c r="C360" s="9" t="str">
        <f>IFERROR(__xludf.DUMMYFUNCTION("INDEX(SPLIT(B360, "" "", TRUE, TRUE), 0, 1)"),"GCP")</f>
        <v>GCP</v>
      </c>
    </row>
    <row r="361">
      <c r="A361" s="8" t="s">
        <v>324</v>
      </c>
      <c r="B361" s="8" t="s">
        <v>411</v>
      </c>
      <c r="C361" s="9" t="str">
        <f>IFERROR(__xludf.DUMMYFUNCTION("INDEX(SPLIT(B361, "" "", TRUE, TRUE), 0, 1)"),"GCP")</f>
        <v>GCP</v>
      </c>
    </row>
    <row r="362">
      <c r="A362" s="8" t="s">
        <v>324</v>
      </c>
      <c r="B362" s="8" t="s">
        <v>412</v>
      </c>
      <c r="C362" s="9" t="str">
        <f>IFERROR(__xludf.DUMMYFUNCTION("INDEX(SPLIT(B362, "" "", TRUE, TRUE), 0, 1)"),"GCP")</f>
        <v>GCP</v>
      </c>
    </row>
    <row r="363">
      <c r="A363" s="8" t="s">
        <v>324</v>
      </c>
      <c r="B363" s="8" t="s">
        <v>413</v>
      </c>
      <c r="C363" s="9" t="str">
        <f>IFERROR(__xludf.DUMMYFUNCTION("INDEX(SPLIT(B363, "" "", TRUE, TRUE), 0, 1)"),"GCP")</f>
        <v>GCP</v>
      </c>
    </row>
    <row r="364">
      <c r="A364" s="8" t="s">
        <v>324</v>
      </c>
      <c r="B364" s="8" t="s">
        <v>414</v>
      </c>
      <c r="C364" s="9" t="str">
        <f>IFERROR(__xludf.DUMMYFUNCTION("INDEX(SPLIT(B364, "" "", TRUE, TRUE), 0, 1)"),"GCP")</f>
        <v>GCP</v>
      </c>
    </row>
    <row r="365">
      <c r="A365" s="8" t="s">
        <v>324</v>
      </c>
      <c r="B365" s="8" t="s">
        <v>415</v>
      </c>
      <c r="C365" s="9" t="str">
        <f>IFERROR(__xludf.DUMMYFUNCTION("INDEX(SPLIT(B365, "" "", TRUE, TRUE), 0, 1)"),"GCP")</f>
        <v>GCP</v>
      </c>
    </row>
    <row r="366">
      <c r="A366" s="8" t="s">
        <v>324</v>
      </c>
      <c r="B366" s="8" t="s">
        <v>416</v>
      </c>
      <c r="C366" s="9" t="str">
        <f>IFERROR(__xludf.DUMMYFUNCTION("INDEX(SPLIT(B366, "" "", TRUE, TRUE), 0, 1)"),"GCP")</f>
        <v>GCP</v>
      </c>
    </row>
    <row r="367" hidden="1">
      <c r="A367" s="8" t="s">
        <v>324</v>
      </c>
      <c r="B367" s="8" t="s">
        <v>417</v>
      </c>
      <c r="C367" s="9" t="str">
        <f>IFERROR(__xludf.DUMMYFUNCTION("INDEX(SPLIT(B367, "" "", TRUE, TRUE), 0, 1)"),"Linode")</f>
        <v>Linode</v>
      </c>
    </row>
    <row r="368" hidden="1">
      <c r="A368" s="8" t="s">
        <v>324</v>
      </c>
      <c r="B368" s="8" t="s">
        <v>418</v>
      </c>
      <c r="C368" s="9" t="str">
        <f>IFERROR(__xludf.DUMMYFUNCTION("INDEX(SPLIT(B368, "" "", TRUE, TRUE), 0, 1)"),"Linode")</f>
        <v>Linode</v>
      </c>
    </row>
    <row r="369" hidden="1">
      <c r="A369" s="8" t="s">
        <v>324</v>
      </c>
      <c r="B369" s="8" t="s">
        <v>419</v>
      </c>
      <c r="C369" s="9" t="str">
        <f>IFERROR(__xludf.DUMMYFUNCTION("INDEX(SPLIT(B369, "" "", TRUE, TRUE), 0, 1)"),"Linode")</f>
        <v>Linode</v>
      </c>
    </row>
    <row r="370" hidden="1">
      <c r="A370" s="8" t="s">
        <v>324</v>
      </c>
      <c r="B370" s="8" t="s">
        <v>420</v>
      </c>
      <c r="C370" s="9" t="str">
        <f>IFERROR(__xludf.DUMMYFUNCTION("INDEX(SPLIT(B370, "" "", TRUE, TRUE), 0, 1)"),"OCI")</f>
        <v>OCI</v>
      </c>
    </row>
    <row r="371" hidden="1">
      <c r="A371" s="8" t="s">
        <v>421</v>
      </c>
      <c r="B371" s="8" t="s">
        <v>422</v>
      </c>
      <c r="C371" s="9" t="str">
        <f>IFERROR(__xludf.DUMMYFUNCTION("INDEX(SPLIT(B371, "" "", TRUE, TRUE), 0, 1)"),"Kubernetes")</f>
        <v>Kubernetes</v>
      </c>
    </row>
    <row r="372" hidden="1">
      <c r="A372" s="8" t="s">
        <v>423</v>
      </c>
      <c r="B372" s="8" t="s">
        <v>424</v>
      </c>
      <c r="C372" s="9" t="str">
        <f>IFERROR(__xludf.DUMMYFUNCTION("INDEX(SPLIT(B372, "" "", TRUE, TRUE), 0, 1)"),"AWS")</f>
        <v>AWS</v>
      </c>
    </row>
    <row r="373" hidden="1">
      <c r="A373" s="8" t="s">
        <v>423</v>
      </c>
      <c r="B373" s="8" t="s">
        <v>425</v>
      </c>
      <c r="C373" s="9" t="str">
        <f>IFERROR(__xludf.DUMMYFUNCTION("INDEX(SPLIT(B373, "" "", TRUE, TRUE), 0, 1)"),"AWS")</f>
        <v>AWS</v>
      </c>
    </row>
    <row r="374" hidden="1">
      <c r="A374" s="8" t="s">
        <v>423</v>
      </c>
      <c r="B374" s="8" t="s">
        <v>426</v>
      </c>
      <c r="C374" s="9" t="str">
        <f>IFERROR(__xludf.DUMMYFUNCTION("INDEX(SPLIT(B374, "" "", TRUE, TRUE), 0, 1)"),"AWS")</f>
        <v>AWS</v>
      </c>
    </row>
    <row r="375" hidden="1">
      <c r="A375" s="8" t="s">
        <v>423</v>
      </c>
      <c r="B375" s="8" t="s">
        <v>427</v>
      </c>
      <c r="C375" s="9" t="str">
        <f>IFERROR(__xludf.DUMMYFUNCTION("INDEX(SPLIT(B375, "" "", TRUE, TRUE), 0, 1)"),"AWS")</f>
        <v>AWS</v>
      </c>
    </row>
    <row r="376" hidden="1">
      <c r="A376" s="8" t="s">
        <v>423</v>
      </c>
      <c r="B376" s="8" t="s">
        <v>428</v>
      </c>
      <c r="C376" s="9" t="str">
        <f>IFERROR(__xludf.DUMMYFUNCTION("INDEX(SPLIT(B376, "" "", TRUE, TRUE), 0, 1)"),"AWS")</f>
        <v>AWS</v>
      </c>
    </row>
    <row r="377" hidden="1">
      <c r="A377" s="8" t="s">
        <v>423</v>
      </c>
      <c r="B377" s="8" t="s">
        <v>429</v>
      </c>
      <c r="C377" s="9" t="str">
        <f>IFERROR(__xludf.DUMMYFUNCTION("INDEX(SPLIT(B377, "" "", TRUE, TRUE), 0, 1)"),"AWS")</f>
        <v>AWS</v>
      </c>
    </row>
    <row r="378" hidden="1">
      <c r="A378" s="8" t="s">
        <v>423</v>
      </c>
      <c r="B378" s="8" t="s">
        <v>430</v>
      </c>
      <c r="C378" s="9" t="str">
        <f>IFERROR(__xludf.DUMMYFUNCTION("INDEX(SPLIT(B378, "" "", TRUE, TRUE), 0, 1)"),"Azure")</f>
        <v>Azure</v>
      </c>
    </row>
    <row r="379" hidden="1">
      <c r="A379" s="8" t="s">
        <v>431</v>
      </c>
      <c r="B379" s="8" t="s">
        <v>432</v>
      </c>
      <c r="C379" s="9" t="str">
        <f>IFERROR(__xludf.DUMMYFUNCTION("INDEX(SPLIT(B379, "" "", TRUE, TRUE), 0, 1)"),"AWS")</f>
        <v>AWS</v>
      </c>
    </row>
    <row r="380" hidden="1">
      <c r="A380" s="8" t="s">
        <v>431</v>
      </c>
      <c r="B380" s="8" t="s">
        <v>433</v>
      </c>
      <c r="C380" s="9" t="str">
        <f>IFERROR(__xludf.DUMMYFUNCTION("INDEX(SPLIT(B380, "" "", TRUE, TRUE), 0, 1)"),"Azure")</f>
        <v>Azure</v>
      </c>
    </row>
    <row r="381" hidden="1">
      <c r="A381" s="8" t="s">
        <v>431</v>
      </c>
      <c r="B381" s="8" t="s">
        <v>434</v>
      </c>
      <c r="C381" s="9" t="str">
        <f>IFERROR(__xludf.DUMMYFUNCTION("INDEX(SPLIT(B381, "" "", TRUE, TRUE), 0, 1)"),"Azure")</f>
        <v>Azure</v>
      </c>
    </row>
    <row r="382" hidden="1">
      <c r="A382" s="8" t="s">
        <v>431</v>
      </c>
      <c r="B382" s="8" t="s">
        <v>435</v>
      </c>
      <c r="C382" s="9" t="str">
        <f>IFERROR(__xludf.DUMMYFUNCTION("INDEX(SPLIT(B382, "" "", TRUE, TRUE), 0, 1)"),"Azure")</f>
        <v>Azure</v>
      </c>
    </row>
    <row r="383" hidden="1">
      <c r="A383" s="8" t="s">
        <v>431</v>
      </c>
      <c r="B383" s="8" t="s">
        <v>436</v>
      </c>
      <c r="C383" s="9" t="str">
        <f>IFERROR(__xludf.DUMMYFUNCTION("INDEX(SPLIT(B383, "" "", TRUE, TRUE), 0, 1)"),"Azure")</f>
        <v>Azure</v>
      </c>
    </row>
    <row r="384" hidden="1">
      <c r="A384" s="8" t="s">
        <v>431</v>
      </c>
      <c r="B384" s="8" t="s">
        <v>437</v>
      </c>
      <c r="C384" s="9" t="str">
        <f>IFERROR(__xludf.DUMMYFUNCTION("INDEX(SPLIT(B384, "" "", TRUE, TRUE), 0, 1)"),"Azure")</f>
        <v>Azure</v>
      </c>
    </row>
    <row r="385" hidden="1">
      <c r="A385" s="8" t="s">
        <v>431</v>
      </c>
      <c r="B385" s="8" t="s">
        <v>438</v>
      </c>
      <c r="C385" s="9" t="str">
        <f>IFERROR(__xludf.DUMMYFUNCTION("INDEX(SPLIT(B385, "" "", TRUE, TRUE), 0, 1)"),"Azure")</f>
        <v>Azure</v>
      </c>
    </row>
    <row r="386" hidden="1">
      <c r="A386" s="8" t="s">
        <v>431</v>
      </c>
      <c r="B386" s="8" t="s">
        <v>439</v>
      </c>
      <c r="C386" s="9" t="str">
        <f>IFERROR(__xludf.DUMMYFUNCTION("INDEX(SPLIT(B386, "" "", TRUE, TRUE), 0, 1)"),"Azure")</f>
        <v>Azure</v>
      </c>
    </row>
    <row r="387" hidden="1">
      <c r="A387" s="8" t="s">
        <v>431</v>
      </c>
      <c r="B387" s="8" t="s">
        <v>440</v>
      </c>
      <c r="C387" s="9" t="str">
        <f>IFERROR(__xludf.DUMMYFUNCTION("INDEX(SPLIT(B387, "" "", TRUE, TRUE), 0, 1)"),"Azure")</f>
        <v>Azure</v>
      </c>
    </row>
    <row r="388" hidden="1">
      <c r="A388" s="8" t="s">
        <v>431</v>
      </c>
      <c r="B388" s="8" t="s">
        <v>441</v>
      </c>
      <c r="C388" s="9" t="str">
        <f>IFERROR(__xludf.DUMMYFUNCTION("INDEX(SPLIT(B388, "" "", TRUE, TRUE), 0, 1)"),"Azure")</f>
        <v>Azure</v>
      </c>
    </row>
    <row r="389" hidden="1">
      <c r="A389" s="8" t="s">
        <v>431</v>
      </c>
      <c r="B389" s="8" t="s">
        <v>442</v>
      </c>
      <c r="C389" s="9" t="str">
        <f>IFERROR(__xludf.DUMMYFUNCTION("INDEX(SPLIT(B389, "" "", TRUE, TRUE), 0, 1)"),"Azure")</f>
        <v>Azure</v>
      </c>
    </row>
    <row r="390" hidden="1">
      <c r="A390" s="8" t="s">
        <v>431</v>
      </c>
      <c r="B390" s="8" t="s">
        <v>443</v>
      </c>
      <c r="C390" s="9" t="str">
        <f>IFERROR(__xludf.DUMMYFUNCTION("INDEX(SPLIT(B390, "" "", TRUE, TRUE), 0, 1)"),"Azure")</f>
        <v>Azure</v>
      </c>
    </row>
    <row r="391" hidden="1">
      <c r="A391" s="8" t="s">
        <v>431</v>
      </c>
      <c r="B391" s="8" t="s">
        <v>444</v>
      </c>
      <c r="C391" s="9" t="str">
        <f>IFERROR(__xludf.DUMMYFUNCTION("INDEX(SPLIT(B391, "" "", TRUE, TRUE), 0, 1)"),"Azure")</f>
        <v>Azure</v>
      </c>
    </row>
    <row r="392" hidden="1">
      <c r="A392" s="8" t="s">
        <v>431</v>
      </c>
      <c r="B392" s="8" t="s">
        <v>445</v>
      </c>
      <c r="C392" s="9" t="str">
        <f>IFERROR(__xludf.DUMMYFUNCTION("INDEX(SPLIT(B392, "" "", TRUE, TRUE), 0, 1)"),"Azure")</f>
        <v>Azure</v>
      </c>
    </row>
    <row r="393" hidden="1">
      <c r="A393" s="8" t="s">
        <v>431</v>
      </c>
      <c r="B393" s="8" t="s">
        <v>446</v>
      </c>
      <c r="C393" s="9" t="str">
        <f>IFERROR(__xludf.DUMMYFUNCTION("INDEX(SPLIT(B393, "" "", TRUE, TRUE), 0, 1)"),"Azure")</f>
        <v>Azure</v>
      </c>
    </row>
    <row r="394" hidden="1">
      <c r="A394" s="8" t="s">
        <v>431</v>
      </c>
      <c r="B394" s="8" t="s">
        <v>447</v>
      </c>
      <c r="C394" s="9" t="str">
        <f>IFERROR(__xludf.DUMMYFUNCTION("INDEX(SPLIT(B394, "" "", TRUE, TRUE), 0, 1)"),"Azure")</f>
        <v>Azure</v>
      </c>
    </row>
    <row r="395" hidden="1">
      <c r="A395" s="8" t="s">
        <v>431</v>
      </c>
      <c r="B395" s="8" t="s">
        <v>448</v>
      </c>
      <c r="C395" s="9" t="str">
        <f>IFERROR(__xludf.DUMMYFUNCTION("INDEX(SPLIT(B395, "" "", TRUE, TRUE), 0, 1)"),"Azure")</f>
        <v>Azure</v>
      </c>
    </row>
    <row r="396" hidden="1">
      <c r="A396" s="8" t="s">
        <v>431</v>
      </c>
      <c r="B396" s="8" t="s">
        <v>449</v>
      </c>
      <c r="C396" s="9" t="str">
        <f>IFERROR(__xludf.DUMMYFUNCTION("INDEX(SPLIT(B396, "" "", TRUE, TRUE), 0, 1)"),"Azure")</f>
        <v>Azure</v>
      </c>
    </row>
    <row r="397" hidden="1">
      <c r="A397" s="8" t="s">
        <v>431</v>
      </c>
      <c r="B397" s="8" t="s">
        <v>450</v>
      </c>
      <c r="C397" s="9" t="str">
        <f>IFERROR(__xludf.DUMMYFUNCTION("INDEX(SPLIT(B397, "" "", TRUE, TRUE), 0, 1)"),"Azure")</f>
        <v>Azure</v>
      </c>
    </row>
    <row r="398" hidden="1">
      <c r="A398" s="8" t="s">
        <v>431</v>
      </c>
      <c r="B398" s="8" t="s">
        <v>451</v>
      </c>
      <c r="C398" s="9" t="str">
        <f>IFERROR(__xludf.DUMMYFUNCTION("INDEX(SPLIT(B398, "" "", TRUE, TRUE), 0, 1)"),"Cloudflare")</f>
        <v>Cloudflare</v>
      </c>
    </row>
    <row r="399">
      <c r="A399" s="8" t="s">
        <v>431</v>
      </c>
      <c r="B399" s="8" t="s">
        <v>452</v>
      </c>
      <c r="C399" s="9" t="str">
        <f>IFERROR(__xludf.DUMMYFUNCTION("INDEX(SPLIT(B399, "" "", TRUE, TRUE), 0, 1)"),"GCP")</f>
        <v>GCP</v>
      </c>
    </row>
    <row r="400" hidden="1">
      <c r="A400" s="8" t="s">
        <v>431</v>
      </c>
      <c r="B400" s="8" t="s">
        <v>453</v>
      </c>
      <c r="C400" s="9" t="str">
        <f>IFERROR(__xludf.DUMMYFUNCTION("INDEX(SPLIT(B400, "" "", TRUE, TRUE), 0, 1)"),"Linode")</f>
        <v>Linode</v>
      </c>
    </row>
    <row r="401" hidden="1">
      <c r="A401" s="8" t="s">
        <v>454</v>
      </c>
      <c r="B401" s="8" t="s">
        <v>455</v>
      </c>
      <c r="C401" s="9" t="str">
        <f>IFERROR(__xludf.DUMMYFUNCTION("INDEX(SPLIT(B401, "" "", TRUE, TRUE), 0, 1)"),"AWS")</f>
        <v>AWS</v>
      </c>
    </row>
    <row r="402" hidden="1">
      <c r="A402" s="8" t="s">
        <v>454</v>
      </c>
      <c r="B402" s="8" t="s">
        <v>456</v>
      </c>
      <c r="C402" s="9" t="str">
        <f>IFERROR(__xludf.DUMMYFUNCTION("INDEX(SPLIT(B402, "" "", TRUE, TRUE), 0, 1)"),"Azure")</f>
        <v>Azure</v>
      </c>
    </row>
    <row r="403" hidden="1">
      <c r="A403" s="8" t="s">
        <v>454</v>
      </c>
      <c r="B403" s="8" t="s">
        <v>457</v>
      </c>
      <c r="C403" s="9" t="str">
        <f>IFERROR(__xludf.DUMMYFUNCTION("INDEX(SPLIT(B403, "" "", TRUE, TRUE), 0, 1)"),"Azure")</f>
        <v>Azure</v>
      </c>
    </row>
    <row r="404" hidden="1">
      <c r="A404" s="8" t="s">
        <v>454</v>
      </c>
      <c r="B404" s="8" t="s">
        <v>458</v>
      </c>
      <c r="C404" s="9" t="str">
        <f>IFERROR(__xludf.DUMMYFUNCTION("INDEX(SPLIT(B404, "" "", TRUE, TRUE), 0, 1)"),"Cloudflare")</f>
        <v>Cloudflare</v>
      </c>
    </row>
    <row r="405">
      <c r="A405" s="8" t="s">
        <v>454</v>
      </c>
      <c r="B405" s="8" t="s">
        <v>459</v>
      </c>
      <c r="C405" s="9" t="str">
        <f>IFERROR(__xludf.DUMMYFUNCTION("INDEX(SPLIT(B405, "" "", TRUE, TRUE), 0, 1)"),"GCP")</f>
        <v>GCP</v>
      </c>
    </row>
    <row r="406" hidden="1">
      <c r="A406" s="8" t="s">
        <v>460</v>
      </c>
      <c r="B406" s="8" t="s">
        <v>461</v>
      </c>
      <c r="C406" s="9" t="str">
        <f>IFERROR(__xludf.DUMMYFUNCTION("INDEX(SPLIT(B406, "" "", TRUE, TRUE), 0, 1)"),"Linode")</f>
        <v>Linode</v>
      </c>
    </row>
    <row r="407" hidden="1">
      <c r="A407" s="8" t="s">
        <v>462</v>
      </c>
      <c r="B407" s="8" t="s">
        <v>463</v>
      </c>
      <c r="C407" s="9" t="str">
        <f>IFERROR(__xludf.DUMMYFUNCTION("INDEX(SPLIT(B407, "" "", TRUE, TRUE), 0, 1)"),"AWS")</f>
        <v>AWS</v>
      </c>
    </row>
    <row r="408" hidden="1">
      <c r="A408" s="8" t="s">
        <v>462</v>
      </c>
      <c r="B408" s="8" t="s">
        <v>464</v>
      </c>
      <c r="C408" s="9" t="str">
        <f>IFERROR(__xludf.DUMMYFUNCTION("INDEX(SPLIT(B408, "" "", TRUE, TRUE), 0, 1)"),"AWS")</f>
        <v>AWS</v>
      </c>
    </row>
    <row r="409" hidden="1">
      <c r="A409" s="8" t="s">
        <v>465</v>
      </c>
      <c r="B409" s="8" t="s">
        <v>466</v>
      </c>
      <c r="C409" s="9" t="str">
        <f>IFERROR(__xludf.DUMMYFUNCTION("INDEX(SPLIT(B409, "" "", TRUE, TRUE), 0, 1)"),"AWS")</f>
        <v>AWS</v>
      </c>
    </row>
    <row r="410" hidden="1">
      <c r="A410" s="8" t="s">
        <v>465</v>
      </c>
      <c r="B410" s="8" t="s">
        <v>467</v>
      </c>
      <c r="C410" s="9" t="str">
        <f>IFERROR(__xludf.DUMMYFUNCTION("INDEX(SPLIT(B410, "" "", TRUE, TRUE), 0, 1)"),"AWS")</f>
        <v>AWS</v>
      </c>
    </row>
    <row r="411" hidden="1">
      <c r="A411" s="8" t="s">
        <v>465</v>
      </c>
      <c r="B411" s="8" t="s">
        <v>468</v>
      </c>
      <c r="C411" s="9" t="str">
        <f>IFERROR(__xludf.DUMMYFUNCTION("INDEX(SPLIT(B411, "" "", TRUE, TRUE), 0, 1)"),"AWS")</f>
        <v>AWS</v>
      </c>
    </row>
    <row r="412" hidden="1">
      <c r="A412" s="8" t="s">
        <v>465</v>
      </c>
      <c r="B412" s="8" t="s">
        <v>469</v>
      </c>
      <c r="C412" s="9" t="str">
        <f>IFERROR(__xludf.DUMMYFUNCTION("INDEX(SPLIT(B412, "" "", TRUE, TRUE), 0, 1)"),"Azure")</f>
        <v>Azure</v>
      </c>
    </row>
    <row r="413" hidden="1">
      <c r="A413" s="8" t="s">
        <v>465</v>
      </c>
      <c r="B413" s="8" t="s">
        <v>470</v>
      </c>
      <c r="C413" s="9" t="str">
        <f>IFERROR(__xludf.DUMMYFUNCTION("INDEX(SPLIT(B413, "" "", TRUE, TRUE), 0, 1)"),"Azure")</f>
        <v>Azure</v>
      </c>
    </row>
    <row r="414">
      <c r="A414" s="8" t="s">
        <v>465</v>
      </c>
      <c r="B414" s="8" t="s">
        <v>471</v>
      </c>
      <c r="C414" s="9" t="str">
        <f>IFERROR(__xludf.DUMMYFUNCTION("INDEX(SPLIT(B414, "" "", TRUE, TRUE), 0, 1)"),"GCP")</f>
        <v>GCP</v>
      </c>
    </row>
    <row r="415">
      <c r="A415" s="8" t="s">
        <v>465</v>
      </c>
      <c r="B415" s="8" t="s">
        <v>472</v>
      </c>
      <c r="C415" s="9" t="str">
        <f>IFERROR(__xludf.DUMMYFUNCTION("INDEX(SPLIT(B415, "" "", TRUE, TRUE), 0, 1)"),"GCP")</f>
        <v>GCP</v>
      </c>
    </row>
    <row r="416" hidden="1">
      <c r="A416" s="8" t="s">
        <v>473</v>
      </c>
      <c r="B416" s="8" t="s">
        <v>474</v>
      </c>
      <c r="C416" s="9" t="str">
        <f>IFERROR(__xludf.DUMMYFUNCTION("INDEX(SPLIT(B416, "" "", TRUE, TRUE), 0, 1)"),"AWS")</f>
        <v>AWS</v>
      </c>
    </row>
    <row r="417" hidden="1">
      <c r="A417" s="8" t="s">
        <v>473</v>
      </c>
      <c r="B417" s="8" t="s">
        <v>475</v>
      </c>
      <c r="C417" s="9" t="str">
        <f>IFERROR(__xludf.DUMMYFUNCTION("INDEX(SPLIT(B417, "" "", TRUE, TRUE), 0, 1)"),"AWS")</f>
        <v>AWS</v>
      </c>
    </row>
    <row r="418" hidden="1">
      <c r="A418" s="8" t="s">
        <v>476</v>
      </c>
      <c r="B418" s="8" t="s">
        <v>477</v>
      </c>
      <c r="C418" s="9" t="str">
        <f>IFERROR(__xludf.DUMMYFUNCTION("INDEX(SPLIT(B418, "" "", TRUE, TRUE), 0, 1)"),"AWS")</f>
        <v>AWS</v>
      </c>
    </row>
    <row r="419" hidden="1">
      <c r="A419" s="8" t="s">
        <v>476</v>
      </c>
      <c r="B419" s="8" t="s">
        <v>478</v>
      </c>
      <c r="C419" s="9" t="str">
        <f>IFERROR(__xludf.DUMMYFUNCTION("INDEX(SPLIT(B419, "" "", TRUE, TRUE), 0, 1)"),"AWS")</f>
        <v>AWS</v>
      </c>
    </row>
    <row r="420" hidden="1">
      <c r="A420" s="8" t="s">
        <v>476</v>
      </c>
      <c r="B420" s="8" t="s">
        <v>479</v>
      </c>
      <c r="C420" s="9" t="str">
        <f>IFERROR(__xludf.DUMMYFUNCTION("INDEX(SPLIT(B420, "" "", TRUE, TRUE), 0, 1)"),"AWS")</f>
        <v>AWS</v>
      </c>
    </row>
    <row r="421" hidden="1">
      <c r="A421" s="8" t="s">
        <v>476</v>
      </c>
      <c r="B421" s="8" t="s">
        <v>480</v>
      </c>
      <c r="C421" s="9" t="str">
        <f>IFERROR(__xludf.DUMMYFUNCTION("INDEX(SPLIT(B421, "" "", TRUE, TRUE), 0, 1)"),"AWS")</f>
        <v>AWS</v>
      </c>
    </row>
    <row r="422" hidden="1">
      <c r="A422" s="8" t="s">
        <v>476</v>
      </c>
      <c r="B422" s="8" t="s">
        <v>481</v>
      </c>
      <c r="C422" s="9" t="str">
        <f>IFERROR(__xludf.DUMMYFUNCTION("INDEX(SPLIT(B422, "" "", TRUE, TRUE), 0, 1)"),"AWS")</f>
        <v>AWS</v>
      </c>
    </row>
    <row r="423" hidden="1">
      <c r="A423" s="8" t="s">
        <v>476</v>
      </c>
      <c r="B423" s="8" t="s">
        <v>482</v>
      </c>
      <c r="C423" s="9" t="str">
        <f>IFERROR(__xludf.DUMMYFUNCTION("INDEX(SPLIT(B423, "" "", TRUE, TRUE), 0, 1)"),"Azure")</f>
        <v>Azure</v>
      </c>
    </row>
    <row r="424">
      <c r="A424" s="8" t="s">
        <v>476</v>
      </c>
      <c r="B424" s="8" t="s">
        <v>483</v>
      </c>
      <c r="C424" s="9" t="str">
        <f>IFERROR(__xludf.DUMMYFUNCTION("INDEX(SPLIT(B424, "" "", TRUE, TRUE), 0, 1)"),"GCP")</f>
        <v>GCP</v>
      </c>
    </row>
    <row r="425" hidden="1">
      <c r="A425" s="8" t="s">
        <v>476</v>
      </c>
      <c r="B425" s="8" t="s">
        <v>484</v>
      </c>
      <c r="C425" s="9" t="str">
        <f>IFERROR(__xludf.DUMMYFUNCTION("INDEX(SPLIT(B425, "" "", TRUE, TRUE), 0, 1)"),"OCI")</f>
        <v>OCI</v>
      </c>
    </row>
    <row r="426" hidden="1">
      <c r="A426" s="8" t="s">
        <v>485</v>
      </c>
      <c r="B426" s="8" t="s">
        <v>486</v>
      </c>
      <c r="C426" s="9" t="str">
        <f>IFERROR(__xludf.DUMMYFUNCTION("INDEX(SPLIT(B426, "" "", TRUE, TRUE), 0, 1)"),"AWS")</f>
        <v>AWS</v>
      </c>
    </row>
    <row r="427" hidden="1">
      <c r="A427" s="8" t="s">
        <v>485</v>
      </c>
      <c r="B427" s="8" t="s">
        <v>487</v>
      </c>
      <c r="C427" s="9" t="str">
        <f>IFERROR(__xludf.DUMMYFUNCTION("INDEX(SPLIT(B427, "" "", TRUE, TRUE), 0, 1)"),"AWS")</f>
        <v>AWS</v>
      </c>
    </row>
    <row r="428" hidden="1">
      <c r="A428" s="8" t="s">
        <v>485</v>
      </c>
      <c r="B428" s="8" t="s">
        <v>488</v>
      </c>
      <c r="C428" s="9" t="str">
        <f>IFERROR(__xludf.DUMMYFUNCTION("INDEX(SPLIT(B428, "" "", TRUE, TRUE), 0, 1)"),"AWS")</f>
        <v>AWS</v>
      </c>
    </row>
    <row r="429" hidden="1">
      <c r="A429" s="8" t="s">
        <v>485</v>
      </c>
      <c r="B429" s="8" t="s">
        <v>489</v>
      </c>
      <c r="C429" s="9" t="str">
        <f>IFERROR(__xludf.DUMMYFUNCTION("INDEX(SPLIT(B429, "" "", TRUE, TRUE), 0, 1)"),"AWS")</f>
        <v>AWS</v>
      </c>
    </row>
    <row r="430" hidden="1">
      <c r="A430" s="8" t="s">
        <v>485</v>
      </c>
      <c r="B430" s="8" t="s">
        <v>490</v>
      </c>
      <c r="C430" s="9" t="str">
        <f>IFERROR(__xludf.DUMMYFUNCTION("INDEX(SPLIT(B430, "" "", TRUE, TRUE), 0, 1)"),"Alibaba")</f>
        <v>Alibaba</v>
      </c>
    </row>
    <row r="431" hidden="1">
      <c r="A431" s="8" t="s">
        <v>485</v>
      </c>
      <c r="B431" s="8" t="s">
        <v>491</v>
      </c>
      <c r="C431" s="9" t="str">
        <f>IFERROR(__xludf.DUMMYFUNCTION("INDEX(SPLIT(B431, "" "", TRUE, TRUE), 0, 1)"),"Azure")</f>
        <v>Azure</v>
      </c>
    </row>
    <row r="432" hidden="1">
      <c r="A432" s="8" t="s">
        <v>485</v>
      </c>
      <c r="B432" s="8" t="s">
        <v>492</v>
      </c>
      <c r="C432" s="9" t="str">
        <f>IFERROR(__xludf.DUMMYFUNCTION("INDEX(SPLIT(B432, "" "", TRUE, TRUE), 0, 1)"),"Azure")</f>
        <v>Azure</v>
      </c>
    </row>
    <row r="433" hidden="1">
      <c r="A433" s="8" t="s">
        <v>485</v>
      </c>
      <c r="B433" s="8" t="s">
        <v>493</v>
      </c>
      <c r="C433" s="9" t="str">
        <f>IFERROR(__xludf.DUMMYFUNCTION("INDEX(SPLIT(B433, "" "", TRUE, TRUE), 0, 1)"),"Azure")</f>
        <v>Azure</v>
      </c>
    </row>
    <row r="434" hidden="1">
      <c r="A434" s="8" t="s">
        <v>485</v>
      </c>
      <c r="B434" s="8" t="s">
        <v>494</v>
      </c>
      <c r="C434" s="9" t="str">
        <f>IFERROR(__xludf.DUMMYFUNCTION("INDEX(SPLIT(B434, "" "", TRUE, TRUE), 0, 1)"),"Azure")</f>
        <v>Azure</v>
      </c>
    </row>
    <row r="435">
      <c r="A435" s="8" t="s">
        <v>485</v>
      </c>
      <c r="B435" s="8" t="s">
        <v>495</v>
      </c>
      <c r="C435" s="9" t="str">
        <f>IFERROR(__xludf.DUMMYFUNCTION("INDEX(SPLIT(B435, "" "", TRUE, TRUE), 0, 1)"),"GCP")</f>
        <v>GCP</v>
      </c>
    </row>
    <row r="436">
      <c r="A436" s="8" t="s">
        <v>485</v>
      </c>
      <c r="B436" s="8" t="s">
        <v>496</v>
      </c>
      <c r="C436" s="9" t="str">
        <f>IFERROR(__xludf.DUMMYFUNCTION("INDEX(SPLIT(B436, "" "", TRUE, TRUE), 0, 1)"),"GCP")</f>
        <v>GCP</v>
      </c>
    </row>
    <row r="437">
      <c r="A437" s="8" t="s">
        <v>485</v>
      </c>
      <c r="B437" s="8" t="s">
        <v>497</v>
      </c>
      <c r="C437" s="9" t="str">
        <f>IFERROR(__xludf.DUMMYFUNCTION("INDEX(SPLIT(B437, "" "", TRUE, TRUE), 0, 1)"),"GCP")</f>
        <v>GCP</v>
      </c>
    </row>
    <row r="438" hidden="1">
      <c r="A438" s="8" t="s">
        <v>485</v>
      </c>
      <c r="B438" s="8" t="s">
        <v>498</v>
      </c>
      <c r="C438" s="9" t="str">
        <f>IFERROR(__xludf.DUMMYFUNCTION("INDEX(SPLIT(B438, "" "", TRUE, TRUE), 0, 1)"),"Linode")</f>
        <v>Linode</v>
      </c>
    </row>
    <row r="439" hidden="1">
      <c r="A439" s="8" t="s">
        <v>485</v>
      </c>
      <c r="B439" s="8" t="s">
        <v>499</v>
      </c>
      <c r="C439" s="9" t="str">
        <f>IFERROR(__xludf.DUMMYFUNCTION("INDEX(SPLIT(B439, "" "", TRUE, TRUE), 0, 1)"),"OCI")</f>
        <v>OCI</v>
      </c>
    </row>
    <row r="440" hidden="1">
      <c r="A440" s="8" t="s">
        <v>485</v>
      </c>
      <c r="B440" s="8" t="s">
        <v>500</v>
      </c>
      <c r="C440" s="9" t="str">
        <f>IFERROR(__xludf.DUMMYFUNCTION("INDEX(SPLIT(B440, "" "", TRUE, TRUE), 0, 1)"),"OCI")</f>
        <v>OCI</v>
      </c>
    </row>
    <row r="441" hidden="1">
      <c r="A441" s="8" t="s">
        <v>501</v>
      </c>
      <c r="B441" s="8" t="s">
        <v>502</v>
      </c>
      <c r="C441" s="9" t="str">
        <f>IFERROR(__xludf.DUMMYFUNCTION("INDEX(SPLIT(B441, "" "", TRUE, TRUE), 0, 1)"),"Azure")</f>
        <v>Azure</v>
      </c>
    </row>
    <row r="442" hidden="1">
      <c r="A442" s="8" t="s">
        <v>503</v>
      </c>
      <c r="B442" s="8" t="s">
        <v>504</v>
      </c>
      <c r="C442" s="9" t="str">
        <f>IFERROR(__xludf.DUMMYFUNCTION("INDEX(SPLIT(B442, "" "", TRUE, TRUE), 0, 1)"),"AWS")</f>
        <v>AWS</v>
      </c>
    </row>
    <row r="443" hidden="1">
      <c r="A443" s="8" t="s">
        <v>503</v>
      </c>
      <c r="B443" s="8" t="s">
        <v>505</v>
      </c>
      <c r="C443" s="9" t="str">
        <f>IFERROR(__xludf.DUMMYFUNCTION("INDEX(SPLIT(B443, "" "", TRUE, TRUE), 0, 1)"),"AWS")</f>
        <v>AWS</v>
      </c>
    </row>
    <row r="444" hidden="1">
      <c r="A444" s="8" t="s">
        <v>503</v>
      </c>
      <c r="B444" s="8" t="s">
        <v>506</v>
      </c>
      <c r="C444" s="9" t="str">
        <f>IFERROR(__xludf.DUMMYFUNCTION("INDEX(SPLIT(B444, "" "", TRUE, TRUE), 0, 1)"),"AWS")</f>
        <v>AWS</v>
      </c>
    </row>
    <row r="445" hidden="1">
      <c r="A445" s="8" t="s">
        <v>503</v>
      </c>
      <c r="B445" s="8" t="s">
        <v>507</v>
      </c>
      <c r="C445" s="9" t="str">
        <f>IFERROR(__xludf.DUMMYFUNCTION("INDEX(SPLIT(B445, "" "", TRUE, TRUE), 0, 1)"),"AWS")</f>
        <v>AWS</v>
      </c>
    </row>
    <row r="446" hidden="1">
      <c r="A446" s="8" t="s">
        <v>503</v>
      </c>
      <c r="B446" s="8" t="s">
        <v>508</v>
      </c>
      <c r="C446" s="9" t="str">
        <f>IFERROR(__xludf.DUMMYFUNCTION("INDEX(SPLIT(B446, "" "", TRUE, TRUE), 0, 1)"),"AWS")</f>
        <v>AWS</v>
      </c>
    </row>
    <row r="447" hidden="1">
      <c r="A447" s="8" t="s">
        <v>503</v>
      </c>
      <c r="B447" s="8" t="s">
        <v>509</v>
      </c>
      <c r="C447" s="9" t="str">
        <f>IFERROR(__xludf.DUMMYFUNCTION("INDEX(SPLIT(B447, "" "", TRUE, TRUE), 0, 1)"),"AWS")</f>
        <v>AWS</v>
      </c>
    </row>
    <row r="448" hidden="1">
      <c r="A448" s="8" t="s">
        <v>503</v>
      </c>
      <c r="B448" s="8" t="s">
        <v>510</v>
      </c>
      <c r="C448" s="9" t="str">
        <f>IFERROR(__xludf.DUMMYFUNCTION("INDEX(SPLIT(B448, "" "", TRUE, TRUE), 0, 1)"),"AWS")</f>
        <v>AWS</v>
      </c>
    </row>
    <row r="449" hidden="1">
      <c r="A449" s="8" t="s">
        <v>503</v>
      </c>
      <c r="B449" s="8" t="s">
        <v>511</v>
      </c>
      <c r="C449" s="9" t="str">
        <f>IFERROR(__xludf.DUMMYFUNCTION("INDEX(SPLIT(B449, "" "", TRUE, TRUE), 0, 1)"),"AWS")</f>
        <v>AWS</v>
      </c>
    </row>
    <row r="450" hidden="1">
      <c r="A450" s="8" t="s">
        <v>503</v>
      </c>
      <c r="B450" s="8" t="s">
        <v>512</v>
      </c>
      <c r="C450" s="9" t="str">
        <f>IFERROR(__xludf.DUMMYFUNCTION("INDEX(SPLIT(B450, "" "", TRUE, TRUE), 0, 1)"),"AWS")</f>
        <v>AWS</v>
      </c>
    </row>
    <row r="451" hidden="1">
      <c r="A451" s="8" t="s">
        <v>503</v>
      </c>
      <c r="B451" s="8" t="s">
        <v>513</v>
      </c>
      <c r="C451" s="9" t="str">
        <f>IFERROR(__xludf.DUMMYFUNCTION("INDEX(SPLIT(B451, "" "", TRUE, TRUE), 0, 1)"),"Azure")</f>
        <v>Azure</v>
      </c>
    </row>
    <row r="452" hidden="1">
      <c r="A452" s="8" t="s">
        <v>503</v>
      </c>
      <c r="B452" s="8" t="s">
        <v>514</v>
      </c>
      <c r="C452" s="9" t="str">
        <f>IFERROR(__xludf.DUMMYFUNCTION("INDEX(SPLIT(B452, "" "", TRUE, TRUE), 0, 1)"),"Azure")</f>
        <v>Azure</v>
      </c>
    </row>
    <row r="453">
      <c r="A453" s="8" t="s">
        <v>503</v>
      </c>
      <c r="B453" s="8" t="s">
        <v>515</v>
      </c>
      <c r="C453" s="9" t="str">
        <f>IFERROR(__xludf.DUMMYFUNCTION("INDEX(SPLIT(B453, "" "", TRUE, TRUE), 0, 1)"),"GCP")</f>
        <v>GCP</v>
      </c>
    </row>
    <row r="454">
      <c r="A454" s="8" t="s">
        <v>503</v>
      </c>
      <c r="B454" s="8" t="s">
        <v>516</v>
      </c>
      <c r="C454" s="9" t="str">
        <f>IFERROR(__xludf.DUMMYFUNCTION("INDEX(SPLIT(B454, "" "", TRUE, TRUE), 0, 1)"),"GCP")</f>
        <v>GCP</v>
      </c>
    </row>
    <row r="455">
      <c r="A455" s="8" t="s">
        <v>503</v>
      </c>
      <c r="B455" s="8" t="s">
        <v>517</v>
      </c>
      <c r="C455" s="9" t="str">
        <f>IFERROR(__xludf.DUMMYFUNCTION("INDEX(SPLIT(B455, "" "", TRUE, TRUE), 0, 1)"),"GCP")</f>
        <v>GCP</v>
      </c>
    </row>
    <row r="456">
      <c r="A456" s="8" t="s">
        <v>503</v>
      </c>
      <c r="B456" s="8" t="s">
        <v>518</v>
      </c>
      <c r="C456" s="9" t="str">
        <f>IFERROR(__xludf.DUMMYFUNCTION("INDEX(SPLIT(B456, "" "", TRUE, TRUE), 0, 1)"),"GCP")</f>
        <v>GCP</v>
      </c>
    </row>
    <row r="457">
      <c r="A457" s="8" t="s">
        <v>503</v>
      </c>
      <c r="B457" s="8" t="s">
        <v>519</v>
      </c>
      <c r="C457" s="9" t="str">
        <f>IFERROR(__xludf.DUMMYFUNCTION("INDEX(SPLIT(B457, "" "", TRUE, TRUE), 0, 1)"),"GCP")</f>
        <v>GCP</v>
      </c>
    </row>
    <row r="458" hidden="1">
      <c r="A458" s="8" t="s">
        <v>503</v>
      </c>
      <c r="B458" s="8" t="s">
        <v>520</v>
      </c>
      <c r="C458" s="9" t="str">
        <f>IFERROR(__xludf.DUMMYFUNCTION("INDEX(SPLIT(B458, "" "", TRUE, TRUE), 0, 1)"),"OCI")</f>
        <v>OCI</v>
      </c>
    </row>
    <row r="459" hidden="1">
      <c r="A459" s="8" t="s">
        <v>503</v>
      </c>
      <c r="B459" s="8" t="s">
        <v>521</v>
      </c>
      <c r="C459" s="9" t="str">
        <f>IFERROR(__xludf.DUMMYFUNCTION("INDEX(SPLIT(B459, "" "", TRUE, TRUE), 0, 1)"),"OCI")</f>
        <v>OCI</v>
      </c>
    </row>
    <row r="460" hidden="1">
      <c r="A460" s="8" t="s">
        <v>522</v>
      </c>
      <c r="B460" s="8" t="s">
        <v>523</v>
      </c>
      <c r="C460" s="9" t="str">
        <f>IFERROR(__xludf.DUMMYFUNCTION("INDEX(SPLIT(B460, "" "", TRUE, TRUE), 0, 1)"),"Azure")</f>
        <v>Azure</v>
      </c>
    </row>
    <row r="461">
      <c r="A461" s="8" t="s">
        <v>522</v>
      </c>
      <c r="B461" s="8" t="s">
        <v>524</v>
      </c>
      <c r="C461" s="9" t="str">
        <f>IFERROR(__xludf.DUMMYFUNCTION("INDEX(SPLIT(B461, "" "", TRUE, TRUE), 0, 1)"),"GCP")</f>
        <v>GCP</v>
      </c>
    </row>
    <row r="462" hidden="1">
      <c r="A462" s="8" t="s">
        <v>525</v>
      </c>
      <c r="B462" s="8" t="s">
        <v>526</v>
      </c>
      <c r="C462" s="9" t="str">
        <f>IFERROR(__xludf.DUMMYFUNCTION("INDEX(SPLIT(B462, "" "", TRUE, TRUE), 0, 1)"),"Azure")</f>
        <v>Azure</v>
      </c>
    </row>
    <row r="463" hidden="1">
      <c r="A463" s="8" t="s">
        <v>527</v>
      </c>
      <c r="B463" s="8" t="s">
        <v>528</v>
      </c>
      <c r="C463" s="9" t="str">
        <f>IFERROR(__xludf.DUMMYFUNCTION("INDEX(SPLIT(B463, "" "", TRUE, TRUE), 0, 1)"),"AWS")</f>
        <v>AWS</v>
      </c>
    </row>
    <row r="464" hidden="1">
      <c r="A464" s="8" t="s">
        <v>527</v>
      </c>
      <c r="B464" s="8" t="s">
        <v>529</v>
      </c>
      <c r="C464" s="9" t="str">
        <f>IFERROR(__xludf.DUMMYFUNCTION("INDEX(SPLIT(B464, "" "", TRUE, TRUE), 0, 1)"),"AWS")</f>
        <v>AWS</v>
      </c>
    </row>
    <row r="465" hidden="1">
      <c r="A465" s="8" t="s">
        <v>527</v>
      </c>
      <c r="B465" s="8" t="s">
        <v>530</v>
      </c>
      <c r="C465" s="9" t="str">
        <f>IFERROR(__xludf.DUMMYFUNCTION("INDEX(SPLIT(B465, "" "", TRUE, TRUE), 0, 1)"),"Alibaba")</f>
        <v>Alibaba</v>
      </c>
    </row>
    <row r="466" hidden="1">
      <c r="A466" s="8" t="s">
        <v>527</v>
      </c>
      <c r="B466" s="8" t="s">
        <v>531</v>
      </c>
      <c r="C466" s="9" t="str">
        <f>IFERROR(__xludf.DUMMYFUNCTION("INDEX(SPLIT(B466, "" "", TRUE, TRUE), 0, 1)"),"Azure")</f>
        <v>Azure</v>
      </c>
    </row>
    <row r="467" hidden="1">
      <c r="A467" s="8" t="s">
        <v>527</v>
      </c>
      <c r="B467" s="8" t="s">
        <v>532</v>
      </c>
      <c r="C467" s="9" t="str">
        <f>IFERROR(__xludf.DUMMYFUNCTION("INDEX(SPLIT(B467, "" "", TRUE, TRUE), 0, 1)"),"AzureDevOps")</f>
        <v>AzureDevOps</v>
      </c>
    </row>
    <row r="468" hidden="1">
      <c r="A468" s="8" t="s">
        <v>527</v>
      </c>
      <c r="B468" s="8" t="s">
        <v>533</v>
      </c>
      <c r="C468" s="9" t="str">
        <f>IFERROR(__xludf.DUMMYFUNCTION("INDEX(SPLIT(B468, "" "", TRUE, TRUE), 0, 1)"),"AzureDevOps")</f>
        <v>AzureDevOps</v>
      </c>
    </row>
    <row r="469">
      <c r="A469" s="8" t="s">
        <v>527</v>
      </c>
      <c r="B469" s="8" t="s">
        <v>534</v>
      </c>
      <c r="C469" s="9" t="str">
        <f>IFERROR(__xludf.DUMMYFUNCTION("INDEX(SPLIT(B469, "" "", TRUE, TRUE), 0, 1)"),"GCP")</f>
        <v>GCP</v>
      </c>
    </row>
    <row r="470">
      <c r="A470" s="8" t="s">
        <v>527</v>
      </c>
      <c r="B470" s="8" t="s">
        <v>535</v>
      </c>
      <c r="C470" s="9" t="str">
        <f>IFERROR(__xludf.DUMMYFUNCTION("INDEX(SPLIT(B470, "" "", TRUE, TRUE), 0, 1)"),"GCP")</f>
        <v>GCP</v>
      </c>
    </row>
    <row r="471">
      <c r="A471" s="8" t="s">
        <v>527</v>
      </c>
      <c r="B471" s="8" t="s">
        <v>536</v>
      </c>
      <c r="C471" s="9" t="str">
        <f>IFERROR(__xludf.DUMMYFUNCTION("INDEX(SPLIT(B471, "" "", TRUE, TRUE), 0, 1)"),"GCP")</f>
        <v>GCP</v>
      </c>
    </row>
    <row r="472" hidden="1">
      <c r="A472" s="8" t="s">
        <v>527</v>
      </c>
      <c r="B472" s="8" t="s">
        <v>537</v>
      </c>
      <c r="C472" s="9" t="str">
        <f>IFERROR(__xludf.DUMMYFUNCTION("INDEX(SPLIT(B472, "" "", TRUE, TRUE), 0, 1)"),"GitHub")</f>
        <v>GitHub</v>
      </c>
    </row>
    <row r="473" hidden="1">
      <c r="A473" s="8" t="s">
        <v>527</v>
      </c>
      <c r="B473" s="8" t="s">
        <v>538</v>
      </c>
      <c r="C473" s="9" t="str">
        <f>IFERROR(__xludf.DUMMYFUNCTION("INDEX(SPLIT(B473, "" "", TRUE, TRUE), 0, 1)"),"Kubernetes")</f>
        <v>Kubernetes</v>
      </c>
    </row>
    <row r="474" hidden="1">
      <c r="A474" s="8" t="s">
        <v>527</v>
      </c>
      <c r="B474" s="8" t="s">
        <v>539</v>
      </c>
      <c r="C474" s="9" t="str">
        <f>IFERROR(__xludf.DUMMYFUNCTION("INDEX(SPLIT(B474, "" "", TRUE, TRUE), 0, 1)"),"OCI")</f>
        <v>OCI</v>
      </c>
    </row>
    <row r="475" hidden="1">
      <c r="A475" s="8" t="s">
        <v>527</v>
      </c>
      <c r="B475" s="8" t="s">
        <v>540</v>
      </c>
      <c r="C475" s="9" t="str">
        <f>IFERROR(__xludf.DUMMYFUNCTION("INDEX(SPLIT(B475, "" "", TRUE, TRUE), 0, 1)"),"Okta")</f>
        <v>Okta</v>
      </c>
    </row>
    <row r="476" hidden="1">
      <c r="A476" s="8" t="s">
        <v>541</v>
      </c>
      <c r="B476" s="8" t="s">
        <v>542</v>
      </c>
      <c r="C476" s="9" t="str">
        <f>IFERROR(__xludf.DUMMYFUNCTION("INDEX(SPLIT(B476, "" "", TRUE, TRUE), 0, 1)"),"Kubernetes")</f>
        <v>Kubernetes</v>
      </c>
    </row>
    <row r="477" hidden="1">
      <c r="A477" s="8" t="s">
        <v>541</v>
      </c>
      <c r="B477" s="8" t="s">
        <v>543</v>
      </c>
      <c r="C477" s="9" t="str">
        <f>IFERROR(__xludf.DUMMYFUNCTION("INDEX(SPLIT(B477, "" "", TRUE, TRUE), 0, 1)"),"AWS")</f>
        <v>AWS</v>
      </c>
    </row>
    <row r="478" hidden="1">
      <c r="A478" s="8" t="s">
        <v>541</v>
      </c>
      <c r="B478" s="8" t="s">
        <v>544</v>
      </c>
      <c r="C478" s="9" t="str">
        <f>IFERROR(__xludf.DUMMYFUNCTION("INDEX(SPLIT(B478, "" "", TRUE, TRUE), 0, 1)"),"AWS")</f>
        <v>AWS</v>
      </c>
    </row>
    <row r="479" hidden="1">
      <c r="A479" s="8" t="s">
        <v>541</v>
      </c>
      <c r="B479" s="8" t="s">
        <v>545</v>
      </c>
      <c r="C479" s="9" t="str">
        <f>IFERROR(__xludf.DUMMYFUNCTION("INDEX(SPLIT(B479, "" "", TRUE, TRUE), 0, 1)"),"AWS")</f>
        <v>AWS</v>
      </c>
    </row>
    <row r="480" hidden="1">
      <c r="A480" s="8" t="s">
        <v>541</v>
      </c>
      <c r="B480" s="8" t="s">
        <v>546</v>
      </c>
      <c r="C480" s="9" t="str">
        <f>IFERROR(__xludf.DUMMYFUNCTION("INDEX(SPLIT(B480, "" "", TRUE, TRUE), 0, 1)"),"Alibaba")</f>
        <v>Alibaba</v>
      </c>
    </row>
    <row r="481" hidden="1">
      <c r="A481" s="8" t="s">
        <v>541</v>
      </c>
      <c r="B481" s="8" t="s">
        <v>547</v>
      </c>
      <c r="C481" s="9" t="str">
        <f>IFERROR(__xludf.DUMMYFUNCTION("INDEX(SPLIT(B481, "" "", TRUE, TRUE), 0, 1)"),"Azure")</f>
        <v>Azure</v>
      </c>
    </row>
    <row r="482" hidden="1">
      <c r="A482" s="8" t="s">
        <v>541</v>
      </c>
      <c r="B482" s="8" t="s">
        <v>548</v>
      </c>
      <c r="C482" s="9" t="str">
        <f>IFERROR(__xludf.DUMMYFUNCTION("INDEX(SPLIT(B482, "" "", TRUE, TRUE), 0, 1)"),"Azure")</f>
        <v>Azure</v>
      </c>
    </row>
    <row r="483">
      <c r="A483" s="8" t="s">
        <v>541</v>
      </c>
      <c r="B483" s="8" t="s">
        <v>549</v>
      </c>
      <c r="C483" s="9" t="str">
        <f>IFERROR(__xludf.DUMMYFUNCTION("INDEX(SPLIT(B483, "" "", TRUE, TRUE), 0, 1)"),"GCP")</f>
        <v>GCP</v>
      </c>
    </row>
    <row r="484" hidden="1">
      <c r="A484" s="8" t="s">
        <v>541</v>
      </c>
      <c r="B484" s="8" t="s">
        <v>550</v>
      </c>
      <c r="C484" s="9" t="str">
        <f>IFERROR(__xludf.DUMMYFUNCTION("INDEX(SPLIT(B484, "" "", TRUE, TRUE), 0, 1)"),"Linode")</f>
        <v>Linode</v>
      </c>
    </row>
    <row r="485" hidden="1">
      <c r="A485" s="8" t="s">
        <v>541</v>
      </c>
      <c r="B485" s="8" t="s">
        <v>551</v>
      </c>
      <c r="C485" s="9" t="str">
        <f>IFERROR(__xludf.DUMMYFUNCTION("INDEX(SPLIT(B485, "" "", TRUE, TRUE), 0, 1)"),"OCI")</f>
        <v>OCI</v>
      </c>
    </row>
    <row r="486" hidden="1">
      <c r="A486" s="8" t="s">
        <v>541</v>
      </c>
      <c r="B486" s="8" t="s">
        <v>552</v>
      </c>
      <c r="C486" s="9" t="str">
        <f>IFERROR(__xludf.DUMMYFUNCTION("INDEX(SPLIT(B486, "" "", TRUE, TRUE), 0, 1)"),"Self")</f>
        <v>Self</v>
      </c>
    </row>
    <row r="487" hidden="1">
      <c r="A487" s="8" t="s">
        <v>541</v>
      </c>
      <c r="B487" s="8" t="s">
        <v>553</v>
      </c>
      <c r="C487" s="9" t="str">
        <f>IFERROR(__xludf.DUMMYFUNCTION("INDEX(SPLIT(B487, "" "", TRUE, TRUE), 0, 1)"),"vSphere")</f>
        <v>vSphere</v>
      </c>
    </row>
    <row r="488" hidden="1">
      <c r="A488" s="8" t="s">
        <v>541</v>
      </c>
      <c r="B488" s="8" t="s">
        <v>554</v>
      </c>
      <c r="C488" s="9" t="str">
        <f>IFERROR(__xludf.DUMMYFUNCTION("INDEX(SPLIT(B488, "" "", TRUE, TRUE), 0, 1)"),"vSphere")</f>
        <v>vSphere</v>
      </c>
    </row>
    <row r="489" hidden="1">
      <c r="A489" s="8" t="s">
        <v>541</v>
      </c>
      <c r="B489" s="8" t="s">
        <v>555</v>
      </c>
      <c r="C489" s="9" t="str">
        <f>IFERROR(__xludf.DUMMYFUNCTION("INDEX(SPLIT(B489, "" "", TRUE, TRUE), 0, 1)"),"vSphere")</f>
        <v>vSphere</v>
      </c>
    </row>
    <row r="490" hidden="1">
      <c r="A490" s="8" t="s">
        <v>556</v>
      </c>
      <c r="B490" s="8" t="s">
        <v>557</v>
      </c>
      <c r="C490" s="9" t="str">
        <f>IFERROR(__xludf.DUMMYFUNCTION("INDEX(SPLIT(B490, "" "", TRUE, TRUE), 0, 1)"),"AWS")</f>
        <v>AWS</v>
      </c>
    </row>
    <row r="491" hidden="1">
      <c r="A491" s="8" t="s">
        <v>556</v>
      </c>
      <c r="B491" s="8" t="s">
        <v>558</v>
      </c>
      <c r="C491" s="9" t="str">
        <f>IFERROR(__xludf.DUMMYFUNCTION("INDEX(SPLIT(B491, "" "", TRUE, TRUE), 0, 1)"),"AWS")</f>
        <v>AWS</v>
      </c>
    </row>
    <row r="492" hidden="1">
      <c r="A492" s="8" t="s">
        <v>556</v>
      </c>
      <c r="B492" s="8" t="s">
        <v>559</v>
      </c>
      <c r="C492" s="9" t="str">
        <f>IFERROR(__xludf.DUMMYFUNCTION("INDEX(SPLIT(B492, "" "", TRUE, TRUE), 0, 1)"),"Azure")</f>
        <v>Azure</v>
      </c>
    </row>
    <row r="493">
      <c r="A493" s="8" t="s">
        <v>556</v>
      </c>
      <c r="B493" s="8" t="s">
        <v>560</v>
      </c>
      <c r="C493" s="9" t="str">
        <f>IFERROR(__xludf.DUMMYFUNCTION("INDEX(SPLIT(B493, "" "", TRUE, TRUE), 0, 1)"),"GCP")</f>
        <v>GCP</v>
      </c>
    </row>
    <row r="494">
      <c r="A494" s="8" t="s">
        <v>556</v>
      </c>
      <c r="B494" s="8" t="s">
        <v>561</v>
      </c>
      <c r="C494" s="9" t="str">
        <f>IFERROR(__xludf.DUMMYFUNCTION("INDEX(SPLIT(B494, "" "", TRUE, TRUE), 0, 1)"),"GCP")</f>
        <v>GCP</v>
      </c>
    </row>
    <row r="495" hidden="1">
      <c r="A495" s="8" t="s">
        <v>562</v>
      </c>
      <c r="B495" s="8" t="s">
        <v>563</v>
      </c>
      <c r="C495" s="9" t="str">
        <f>IFERROR(__xludf.DUMMYFUNCTION("INDEX(SPLIT(B495, "" "", TRUE, TRUE), 0, 1)"),"AWS")</f>
        <v>AWS</v>
      </c>
    </row>
    <row r="496" hidden="1">
      <c r="A496" s="8" t="s">
        <v>562</v>
      </c>
      <c r="B496" s="8" t="s">
        <v>564</v>
      </c>
      <c r="C496" s="9" t="str">
        <f>IFERROR(__xludf.DUMMYFUNCTION("INDEX(SPLIT(B496, "" "", TRUE, TRUE), 0, 1)"),"AWS")</f>
        <v>AWS</v>
      </c>
    </row>
    <row r="497" hidden="1">
      <c r="A497" s="8" t="s">
        <v>562</v>
      </c>
      <c r="B497" s="8" t="s">
        <v>565</v>
      </c>
      <c r="C497" s="9" t="str">
        <f>IFERROR(__xludf.DUMMYFUNCTION("INDEX(SPLIT(B497, "" "", TRUE, TRUE), 0, 1)"),"AWS")</f>
        <v>AWS</v>
      </c>
    </row>
    <row r="498" hidden="1">
      <c r="A498" s="8" t="s">
        <v>562</v>
      </c>
      <c r="B498" s="8" t="s">
        <v>566</v>
      </c>
      <c r="C498" s="9" t="str">
        <f>IFERROR(__xludf.DUMMYFUNCTION("INDEX(SPLIT(B498, "" "", TRUE, TRUE), 0, 1)"),"AWS")</f>
        <v>AWS</v>
      </c>
    </row>
    <row r="499" hidden="1">
      <c r="A499" s="8" t="s">
        <v>562</v>
      </c>
      <c r="B499" s="8" t="s">
        <v>567</v>
      </c>
      <c r="C499" s="9" t="str">
        <f>IFERROR(__xludf.DUMMYFUNCTION("INDEX(SPLIT(B499, "" "", TRUE, TRUE), 0, 1)"),"AWS")</f>
        <v>AWS</v>
      </c>
    </row>
    <row r="500" hidden="1">
      <c r="A500" s="8" t="s">
        <v>562</v>
      </c>
      <c r="B500" s="8" t="s">
        <v>568</v>
      </c>
      <c r="C500" s="9" t="str">
        <f>IFERROR(__xludf.DUMMYFUNCTION("INDEX(SPLIT(B500, "" "", TRUE, TRUE), 0, 1)"),"AWS")</f>
        <v>AWS</v>
      </c>
    </row>
    <row r="501" hidden="1">
      <c r="A501" s="8" t="s">
        <v>562</v>
      </c>
      <c r="B501" s="8" t="s">
        <v>569</v>
      </c>
      <c r="C501" s="9" t="str">
        <f>IFERROR(__xludf.DUMMYFUNCTION("INDEX(SPLIT(B501, "" "", TRUE, TRUE), 0, 1)"),"AWS")</f>
        <v>AWS</v>
      </c>
    </row>
    <row r="502" hidden="1">
      <c r="A502" s="8" t="s">
        <v>562</v>
      </c>
      <c r="B502" s="8" t="s">
        <v>570</v>
      </c>
      <c r="C502" s="9" t="str">
        <f>IFERROR(__xludf.DUMMYFUNCTION("INDEX(SPLIT(B502, "" "", TRUE, TRUE), 0, 1)"),"AWS")</f>
        <v>AWS</v>
      </c>
    </row>
    <row r="503" hidden="1">
      <c r="A503" s="8" t="s">
        <v>562</v>
      </c>
      <c r="B503" s="8" t="s">
        <v>571</v>
      </c>
      <c r="C503" s="9" t="str">
        <f>IFERROR(__xludf.DUMMYFUNCTION("INDEX(SPLIT(B503, "" "", TRUE, TRUE), 0, 1)"),"Azure")</f>
        <v>Azure</v>
      </c>
    </row>
    <row r="504" hidden="1">
      <c r="A504" s="8" t="s">
        <v>562</v>
      </c>
      <c r="B504" s="8" t="s">
        <v>572</v>
      </c>
      <c r="C504" s="9" t="str">
        <f>IFERROR(__xludf.DUMMYFUNCTION("INDEX(SPLIT(B504, "" "", TRUE, TRUE), 0, 1)"),"Azure")</f>
        <v>Azure</v>
      </c>
    </row>
    <row r="505" hidden="1">
      <c r="A505" s="8" t="s">
        <v>562</v>
      </c>
      <c r="B505" s="8" t="s">
        <v>573</v>
      </c>
      <c r="C505" s="9" t="str">
        <f>IFERROR(__xludf.DUMMYFUNCTION("INDEX(SPLIT(B505, "" "", TRUE, TRUE), 0, 1)"),"Azure")</f>
        <v>Azure</v>
      </c>
    </row>
    <row r="506" hidden="1">
      <c r="A506" s="8" t="s">
        <v>562</v>
      </c>
      <c r="B506" s="8" t="s">
        <v>574</v>
      </c>
      <c r="C506" s="9" t="str">
        <f>IFERROR(__xludf.DUMMYFUNCTION("INDEX(SPLIT(B506, "" "", TRUE, TRUE), 0, 1)"),"Azure")</f>
        <v>Azure</v>
      </c>
    </row>
    <row r="507" hidden="1">
      <c r="A507" s="8" t="s">
        <v>562</v>
      </c>
      <c r="B507" s="8" t="s">
        <v>575</v>
      </c>
      <c r="C507" s="9" t="str">
        <f>IFERROR(__xludf.DUMMYFUNCTION("INDEX(SPLIT(B507, "" "", TRUE, TRUE), 0, 1)"),"Azure")</f>
        <v>Azure</v>
      </c>
    </row>
    <row r="508" hidden="1">
      <c r="A508" s="8" t="s">
        <v>562</v>
      </c>
      <c r="B508" s="8" t="s">
        <v>576</v>
      </c>
      <c r="C508" s="9" t="str">
        <f>IFERROR(__xludf.DUMMYFUNCTION("INDEX(SPLIT(B508, "" "", TRUE, TRUE), 0, 1)"),"Azure")</f>
        <v>Azure</v>
      </c>
    </row>
    <row r="509" hidden="1">
      <c r="A509" s="8" t="s">
        <v>562</v>
      </c>
      <c r="B509" s="8" t="s">
        <v>577</v>
      </c>
      <c r="C509" s="9" t="str">
        <f>IFERROR(__xludf.DUMMYFUNCTION("INDEX(SPLIT(B509, "" "", TRUE, TRUE), 0, 1)"),"Azure")</f>
        <v>Azure</v>
      </c>
    </row>
    <row r="510">
      <c r="A510" s="8" t="s">
        <v>562</v>
      </c>
      <c r="B510" s="8" t="s">
        <v>578</v>
      </c>
      <c r="C510" s="9" t="str">
        <f>IFERROR(__xludf.DUMMYFUNCTION("INDEX(SPLIT(B510, "" "", TRUE, TRUE), 0, 1)"),"GCP")</f>
        <v>GCP</v>
      </c>
    </row>
    <row r="511">
      <c r="A511" s="8" t="s">
        <v>562</v>
      </c>
      <c r="B511" s="8" t="s">
        <v>579</v>
      </c>
      <c r="C511" s="9" t="str">
        <f>IFERROR(__xludf.DUMMYFUNCTION("INDEX(SPLIT(B511, "" "", TRUE, TRUE), 0, 1)"),"GCP")</f>
        <v>GCP</v>
      </c>
    </row>
    <row r="512">
      <c r="A512" s="8" t="s">
        <v>562</v>
      </c>
      <c r="B512" s="8" t="s">
        <v>580</v>
      </c>
      <c r="C512" s="9" t="str">
        <f>IFERROR(__xludf.DUMMYFUNCTION("INDEX(SPLIT(B512, "" "", TRUE, TRUE), 0, 1)"),"GCP")</f>
        <v>GCP</v>
      </c>
    </row>
    <row r="513" hidden="1">
      <c r="A513" s="8" t="s">
        <v>562</v>
      </c>
      <c r="B513" s="8" t="s">
        <v>581</v>
      </c>
      <c r="C513" s="9" t="str">
        <f>IFERROR(__xludf.DUMMYFUNCTION("INDEX(SPLIT(B513, "" "", TRUE, TRUE), 0, 1)"),"OCI")</f>
        <v>OCI</v>
      </c>
    </row>
    <row r="514" hidden="1">
      <c r="A514" s="8" t="s">
        <v>582</v>
      </c>
      <c r="B514" s="8" t="s">
        <v>583</v>
      </c>
      <c r="C514" s="9" t="str">
        <f>IFERROR(__xludf.DUMMYFUNCTION("INDEX(SPLIT(B514, "" "", TRUE, TRUE), 0, 1)"),"AWS")</f>
        <v>AWS</v>
      </c>
    </row>
    <row r="515" hidden="1">
      <c r="A515" s="8" t="s">
        <v>582</v>
      </c>
      <c r="B515" s="8" t="s">
        <v>584</v>
      </c>
      <c r="C515" s="9" t="str">
        <f>IFERROR(__xludf.DUMMYFUNCTION("INDEX(SPLIT(B515, "" "", TRUE, TRUE), 0, 1)"),"AWS")</f>
        <v>AWS</v>
      </c>
    </row>
    <row r="516" hidden="1">
      <c r="A516" s="8" t="s">
        <v>582</v>
      </c>
      <c r="B516" s="8" t="s">
        <v>585</v>
      </c>
      <c r="C516" s="9" t="str">
        <f>IFERROR(__xludf.DUMMYFUNCTION("INDEX(SPLIT(B516, "" "", TRUE, TRUE), 0, 1)"),"Terraform")</f>
        <v>Terraform</v>
      </c>
    </row>
    <row r="517" hidden="1">
      <c r="A517" s="8" t="s">
        <v>586</v>
      </c>
      <c r="B517" s="8" t="s">
        <v>587</v>
      </c>
      <c r="C517" s="9" t="str">
        <f>IFERROR(__xludf.DUMMYFUNCTION("INDEX(SPLIT(B517, "" "", TRUE, TRUE), 0, 1)"),"AWS")</f>
        <v>AWS</v>
      </c>
    </row>
    <row r="518" hidden="1">
      <c r="A518" s="8" t="s">
        <v>586</v>
      </c>
      <c r="B518" s="8" t="s">
        <v>588</v>
      </c>
      <c r="C518" s="9" t="str">
        <f>IFERROR(__xludf.DUMMYFUNCTION("INDEX(SPLIT(B518, "" "", TRUE, TRUE), 0, 1)"),"AWS")</f>
        <v>AWS</v>
      </c>
    </row>
    <row r="519" hidden="1">
      <c r="A519" s="8" t="s">
        <v>586</v>
      </c>
      <c r="B519" s="8" t="s">
        <v>589</v>
      </c>
      <c r="C519" s="9" t="str">
        <f>IFERROR(__xludf.DUMMYFUNCTION("INDEX(SPLIT(B519, "" "", TRUE, TRUE), 0, 1)"),"Terraform")</f>
        <v>Terraform</v>
      </c>
    </row>
    <row r="520" hidden="1">
      <c r="A520" s="8" t="s">
        <v>590</v>
      </c>
      <c r="B520" s="8" t="s">
        <v>591</v>
      </c>
      <c r="C520" s="9" t="str">
        <f>IFERROR(__xludf.DUMMYFUNCTION("INDEX(SPLIT(B520, "" "", TRUE, TRUE), 0, 1)"),"Domain")</f>
        <v>Domain</v>
      </c>
    </row>
    <row r="521" hidden="1">
      <c r="A521" s="8" t="s">
        <v>590</v>
      </c>
      <c r="B521" s="8" t="s">
        <v>592</v>
      </c>
      <c r="C521" s="9" t="str">
        <f>IFERROR(__xludf.DUMMYFUNCTION("INDEX(SPLIT(B521, "" "", TRUE, TRUE), 0, 1)"),"Linux")</f>
        <v>Linux</v>
      </c>
    </row>
    <row r="522" hidden="1">
      <c r="A522" s="8" t="s">
        <v>590</v>
      </c>
      <c r="B522" s="8" t="s">
        <v>593</v>
      </c>
      <c r="C522" s="9" t="str">
        <f>IFERROR(__xludf.DUMMYFUNCTION("INDEX(SPLIT(B522, "" "", TRUE, TRUE), 0, 1)"),"Windows")</f>
        <v>Windows</v>
      </c>
    </row>
    <row r="523" hidden="1">
      <c r="A523" s="8" t="s">
        <v>590</v>
      </c>
      <c r="B523" s="8" t="s">
        <v>594</v>
      </c>
      <c r="C523" s="9" t="str">
        <f>IFERROR(__xludf.DUMMYFUNCTION("INDEX(SPLIT(B523, "" "", TRUE, TRUE), 0, 1)"),"MacOS")</f>
        <v>MacOS</v>
      </c>
    </row>
    <row r="524" hidden="1">
      <c r="A524" s="8" t="s">
        <v>590</v>
      </c>
      <c r="B524" s="8" t="s">
        <v>595</v>
      </c>
      <c r="C524" s="9" t="str">
        <f>IFERROR(__xludf.DUMMYFUNCTION("INDEX(SPLIT(B524, "" "", TRUE, TRUE), 0, 1)"),"RDS")</f>
        <v>RDS</v>
      </c>
    </row>
    <row r="525" hidden="1">
      <c r="A525" s="8" t="s">
        <v>590</v>
      </c>
      <c r="B525" s="8" t="s">
        <v>596</v>
      </c>
      <c r="C525" s="9" t="str">
        <f>IFERROR(__xludf.DUMMYFUNCTION("INDEX(SPLIT(B525, "" "", TRUE, TRUE), 0, 1)"),"Azure")</f>
        <v>Azure</v>
      </c>
    </row>
    <row r="526">
      <c r="A526" s="8" t="s">
        <v>590</v>
      </c>
      <c r="B526" s="8" t="s">
        <v>597</v>
      </c>
      <c r="C526" s="9" t="str">
        <f>IFERROR(__xludf.DUMMYFUNCTION("INDEX(SPLIT(B526, "" "", TRUE, TRUE), 0, 1)"),"GCP")</f>
        <v>GCP</v>
      </c>
    </row>
    <row r="527" hidden="1">
      <c r="A527" s="8" t="s">
        <v>590</v>
      </c>
      <c r="B527" s="8" t="s">
        <v>598</v>
      </c>
      <c r="C527" s="9" t="str">
        <f>IFERROR(__xludf.DUMMYFUNCTION("INDEX(SPLIT(B527, "" "", TRUE, TRUE), 0, 1)"),"Hosted")</f>
        <v>Hosted</v>
      </c>
    </row>
    <row r="528" hidden="1">
      <c r="A528" s="8" t="s">
        <v>590</v>
      </c>
      <c r="B528" s="8" t="s">
        <v>599</v>
      </c>
      <c r="C528" s="9" t="str">
        <f>IFERROR(__xludf.DUMMYFUNCTION("INDEX(SPLIT(B528, "" "", TRUE, TRUE), 0, 1)"),"Hosted")</f>
        <v>Hosted</v>
      </c>
    </row>
    <row r="529" hidden="1">
      <c r="A529" s="8" t="s">
        <v>590</v>
      </c>
      <c r="B529" s="8" t="s">
        <v>600</v>
      </c>
      <c r="C529" s="9" t="str">
        <f>IFERROR(__xludf.DUMMYFUNCTION("INDEX(SPLIT(B529, "" "", TRUE, TRUE), 0, 1)"),"Hosted")</f>
        <v>Hosted</v>
      </c>
    </row>
    <row r="530" hidden="1">
      <c r="A530" s="8" t="s">
        <v>590</v>
      </c>
      <c r="B530" s="8" t="s">
        <v>601</v>
      </c>
      <c r="C530" s="9" t="str">
        <f>IFERROR(__xludf.DUMMYFUNCTION("INDEX(SPLIT(B530, "" "", TRUE, TRUE), 0, 1)"),"vSphere")</f>
        <v>vSphere</v>
      </c>
    </row>
    <row r="531" hidden="1">
      <c r="A531" s="8" t="s">
        <v>590</v>
      </c>
      <c r="B531" s="8" t="s">
        <v>602</v>
      </c>
      <c r="C531" s="9" t="str">
        <f>IFERROR(__xludf.DUMMYFUNCTION("INDEX(SPLIT(B531, "" "", TRUE, TRUE), 0, 1)"),"AWS")</f>
        <v>AWS</v>
      </c>
    </row>
    <row r="532" hidden="1">
      <c r="A532" s="8" t="s">
        <v>590</v>
      </c>
      <c r="B532" s="8" t="s">
        <v>603</v>
      </c>
      <c r="C532" s="9" t="str">
        <f>IFERROR(__xludf.DUMMYFUNCTION("INDEX(SPLIT(B532, "" "", TRUE, TRUE), 0, 1)"),"AWS")</f>
        <v>AWS</v>
      </c>
    </row>
    <row r="533" hidden="1">
      <c r="A533" s="8" t="s">
        <v>590</v>
      </c>
      <c r="B533" s="8" t="s">
        <v>604</v>
      </c>
      <c r="C533" s="9" t="str">
        <f>IFERROR(__xludf.DUMMYFUNCTION("INDEX(SPLIT(B533, "" "", TRUE, TRUE), 0, 1)"),"AWS")</f>
        <v>AWS</v>
      </c>
    </row>
    <row r="534" hidden="1">
      <c r="A534" s="8" t="s">
        <v>590</v>
      </c>
      <c r="B534" s="8" t="s">
        <v>605</v>
      </c>
      <c r="C534" s="9" t="str">
        <f>IFERROR(__xludf.DUMMYFUNCTION("INDEX(SPLIT(B534, "" "", TRUE, TRUE), 0, 1)"),"Alibaba")</f>
        <v>Alibaba</v>
      </c>
    </row>
    <row r="535" hidden="1">
      <c r="A535" s="8" t="s">
        <v>590</v>
      </c>
      <c r="B535" s="8" t="s">
        <v>606</v>
      </c>
      <c r="C535" s="9" t="str">
        <f>IFERROR(__xludf.DUMMYFUNCTION("INDEX(SPLIT(B535, "" "", TRUE, TRUE), 0, 1)"),"Alibaba")</f>
        <v>Alibaba</v>
      </c>
    </row>
    <row r="536" hidden="1">
      <c r="A536" s="8" t="s">
        <v>590</v>
      </c>
      <c r="B536" s="8" t="s">
        <v>607</v>
      </c>
      <c r="C536" s="9" t="str">
        <f>IFERROR(__xludf.DUMMYFUNCTION("INDEX(SPLIT(B536, "" "", TRUE, TRUE), 0, 1)"),"Azure")</f>
        <v>Azure</v>
      </c>
    </row>
    <row r="537" hidden="1">
      <c r="A537" s="8" t="s">
        <v>590</v>
      </c>
      <c r="B537" s="8" t="s">
        <v>608</v>
      </c>
      <c r="C537" s="9" t="str">
        <f>IFERROR(__xludf.DUMMYFUNCTION("INDEX(SPLIT(B537, "" "", TRUE, TRUE), 0, 1)"),"AzureDevOps")</f>
        <v>AzureDevOps</v>
      </c>
    </row>
    <row r="538">
      <c r="A538" s="8" t="s">
        <v>590</v>
      </c>
      <c r="B538" s="8" t="s">
        <v>609</v>
      </c>
      <c r="C538" s="9" t="str">
        <f>IFERROR(__xludf.DUMMYFUNCTION("INDEX(SPLIT(B538, "" "", TRUE, TRUE), 0, 1)"),"GCP")</f>
        <v>GCP</v>
      </c>
    </row>
    <row r="539">
      <c r="A539" s="8" t="s">
        <v>590</v>
      </c>
      <c r="B539" s="8" t="s">
        <v>610</v>
      </c>
      <c r="C539" s="9" t="str">
        <f>IFERROR(__xludf.DUMMYFUNCTION("INDEX(SPLIT(B539, "" "", TRUE, TRUE), 0, 1)"),"GCP")</f>
        <v>GCP</v>
      </c>
    </row>
    <row r="540" hidden="1">
      <c r="A540" s="8" t="s">
        <v>590</v>
      </c>
      <c r="B540" s="8" t="s">
        <v>611</v>
      </c>
      <c r="C540" s="9" t="str">
        <f>IFERROR(__xludf.DUMMYFUNCTION("INDEX(SPLIT(B540, "" "", TRUE, TRUE), 0, 1)"),"GitHub")</f>
        <v>GitHub</v>
      </c>
    </row>
    <row r="541" hidden="1">
      <c r="A541" s="8" t="s">
        <v>590</v>
      </c>
      <c r="B541" s="8" t="s">
        <v>612</v>
      </c>
      <c r="C541" s="9" t="str">
        <f>IFERROR(__xludf.DUMMYFUNCTION("INDEX(SPLIT(B541, "" "", TRUE, TRUE), 0, 1)"),"GitLab")</f>
        <v>GitLab</v>
      </c>
    </row>
    <row r="542" hidden="1">
      <c r="A542" s="8" t="s">
        <v>590</v>
      </c>
      <c r="B542" s="8" t="s">
        <v>613</v>
      </c>
      <c r="C542" s="9" t="str">
        <f>IFERROR(__xludf.DUMMYFUNCTION("INDEX(SPLIT(B542, "" "", TRUE, TRUE), 0, 1)"),"Kubernetes")</f>
        <v>Kubernetes</v>
      </c>
    </row>
    <row r="543" hidden="1">
      <c r="A543" s="8" t="s">
        <v>590</v>
      </c>
      <c r="B543" s="8" t="s">
        <v>614</v>
      </c>
      <c r="C543" s="9" t="str">
        <f>IFERROR(__xludf.DUMMYFUNCTION("INDEX(SPLIT(B543, "" "", TRUE, TRUE), 0, 1)"),"Linode")</f>
        <v>Linode</v>
      </c>
    </row>
    <row r="544" hidden="1">
      <c r="A544" s="8" t="s">
        <v>590</v>
      </c>
      <c r="B544" s="8" t="s">
        <v>615</v>
      </c>
      <c r="C544" s="9" t="str">
        <f>IFERROR(__xludf.DUMMYFUNCTION("INDEX(SPLIT(B544, "" "", TRUE, TRUE), 0, 1)"),"OCI")</f>
        <v>OCI</v>
      </c>
    </row>
    <row r="545" hidden="1">
      <c r="A545" s="8" t="s">
        <v>590</v>
      </c>
      <c r="B545" s="8" t="s">
        <v>616</v>
      </c>
      <c r="C545" s="9" t="str">
        <f>IFERROR(__xludf.DUMMYFUNCTION("INDEX(SPLIT(B545, "" "", TRUE, TRUE), 0, 1)"),"Okta")</f>
        <v>Okta</v>
      </c>
    </row>
    <row r="546" hidden="1">
      <c r="A546" s="8" t="s">
        <v>590</v>
      </c>
      <c r="B546" s="8" t="s">
        <v>617</v>
      </c>
      <c r="C546" s="9" t="str">
        <f>IFERROR(__xludf.DUMMYFUNCTION("INDEX(SPLIT(B546, "" "", TRUE, TRUE), 0, 1)"),"OpenAI")</f>
        <v>OpenAI</v>
      </c>
    </row>
    <row r="547" hidden="1">
      <c r="A547" s="8" t="s">
        <v>618</v>
      </c>
      <c r="B547" s="8" t="s">
        <v>619</v>
      </c>
      <c r="C547" s="9" t="str">
        <f>IFERROR(__xludf.DUMMYFUNCTION("INDEX(SPLIT(B547, "" "", TRUE, TRUE), 0, 1)"),"AWS")</f>
        <v>AWS</v>
      </c>
    </row>
    <row r="548" hidden="1">
      <c r="A548" s="8" t="s">
        <v>618</v>
      </c>
      <c r="B548" s="8" t="s">
        <v>620</v>
      </c>
      <c r="C548" s="9" t="str">
        <f>IFERROR(__xludf.DUMMYFUNCTION("INDEX(SPLIT(B548, "" "", TRUE, TRUE), 0, 1)"),"AWS")</f>
        <v>AWS</v>
      </c>
    </row>
    <row r="549" hidden="1">
      <c r="A549" s="8" t="s">
        <v>618</v>
      </c>
      <c r="B549" s="8" t="s">
        <v>621</v>
      </c>
      <c r="C549" s="9" t="str">
        <f>IFERROR(__xludf.DUMMYFUNCTION("INDEX(SPLIT(B549, "" "", TRUE, TRUE), 0, 1)"),"AWS")</f>
        <v>AWS</v>
      </c>
    </row>
    <row r="550" hidden="1">
      <c r="A550" s="8" t="s">
        <v>618</v>
      </c>
      <c r="B550" s="8" t="s">
        <v>622</v>
      </c>
      <c r="C550" s="9" t="str">
        <f>IFERROR(__xludf.DUMMYFUNCTION("INDEX(SPLIT(B550, "" "", TRUE, TRUE), 0, 1)"),"AWS")</f>
        <v>AWS</v>
      </c>
    </row>
    <row r="551" hidden="1">
      <c r="A551" s="8" t="s">
        <v>618</v>
      </c>
      <c r="B551" s="8" t="s">
        <v>623</v>
      </c>
      <c r="C551" s="9" t="str">
        <f>IFERROR(__xludf.DUMMYFUNCTION("INDEX(SPLIT(B551, "" "", TRUE, TRUE), 0, 1)"),"AWS")</f>
        <v>AWS</v>
      </c>
    </row>
    <row r="552">
      <c r="A552" s="8" t="s">
        <v>618</v>
      </c>
      <c r="B552" s="8" t="s">
        <v>624</v>
      </c>
      <c r="C552" s="9" t="str">
        <f>IFERROR(__xludf.DUMMYFUNCTION("INDEX(SPLIT(B552, "" "", TRUE, TRUE), 0, 1)"),"GCP")</f>
        <v>GCP</v>
      </c>
    </row>
    <row r="553">
      <c r="A553" s="8" t="s">
        <v>618</v>
      </c>
      <c r="B553" s="8" t="s">
        <v>625</v>
      </c>
      <c r="C553" s="9" t="str">
        <f>IFERROR(__xludf.DUMMYFUNCTION("INDEX(SPLIT(B553, "" "", TRUE, TRUE), 0, 1)"),"GCP")</f>
        <v>GCP</v>
      </c>
    </row>
    <row r="554">
      <c r="A554" s="8" t="s">
        <v>618</v>
      </c>
      <c r="B554" s="8" t="s">
        <v>626</v>
      </c>
      <c r="C554" s="9" t="str">
        <f>IFERROR(__xludf.DUMMYFUNCTION("INDEX(SPLIT(B554, "" "", TRUE, TRUE), 0, 1)"),"GCP")</f>
        <v>GCP</v>
      </c>
    </row>
    <row r="555" hidden="1">
      <c r="A555" s="8" t="s">
        <v>627</v>
      </c>
      <c r="B555" s="8" t="s">
        <v>628</v>
      </c>
      <c r="C555" s="9" t="str">
        <f>IFERROR(__xludf.DUMMYFUNCTION("INDEX(SPLIT(B555, "" "", TRUE, TRUE), 0, 1)"),"Azure")</f>
        <v>Azure</v>
      </c>
    </row>
    <row r="556" hidden="1">
      <c r="A556" s="8" t="s">
        <v>629</v>
      </c>
      <c r="B556" s="8" t="s">
        <v>630</v>
      </c>
      <c r="C556" s="9" t="str">
        <f>IFERROR(__xludf.DUMMYFUNCTION("INDEX(SPLIT(B556, "" "", TRUE, TRUE), 0, 1)"),"AWS")</f>
        <v>AWS</v>
      </c>
    </row>
    <row r="557" hidden="1">
      <c r="A557" s="8" t="s">
        <v>629</v>
      </c>
      <c r="B557" s="8" t="s">
        <v>631</v>
      </c>
      <c r="C557" s="9" t="str">
        <f>IFERROR(__xludf.DUMMYFUNCTION("INDEX(SPLIT(B557, "" "", TRUE, TRUE), 0, 1)"),"AWS")</f>
        <v>AWS</v>
      </c>
    </row>
    <row r="558" hidden="1">
      <c r="A558" s="8" t="s">
        <v>629</v>
      </c>
      <c r="B558" s="8" t="s">
        <v>632</v>
      </c>
      <c r="C558" s="9" t="str">
        <f>IFERROR(__xludf.DUMMYFUNCTION("INDEX(SPLIT(B558, "" "", TRUE, TRUE), 0, 1)"),"AWS")</f>
        <v>AWS</v>
      </c>
    </row>
    <row r="559" hidden="1">
      <c r="A559" s="8" t="s">
        <v>629</v>
      </c>
      <c r="B559" s="8" t="s">
        <v>633</v>
      </c>
      <c r="C559" s="9" t="str">
        <f>IFERROR(__xludf.DUMMYFUNCTION("INDEX(SPLIT(B559, "" "", TRUE, TRUE), 0, 1)"),"AWS")</f>
        <v>AWS</v>
      </c>
    </row>
    <row r="560" hidden="1">
      <c r="A560" s="8" t="s">
        <v>629</v>
      </c>
      <c r="B560" s="8" t="s">
        <v>634</v>
      </c>
      <c r="C560" s="9" t="str">
        <f>IFERROR(__xludf.DUMMYFUNCTION("INDEX(SPLIT(B560, "" "", TRUE, TRUE), 0, 1)"),"AWS")</f>
        <v>AWS</v>
      </c>
    </row>
    <row r="561" hidden="1">
      <c r="A561" s="8" t="s">
        <v>629</v>
      </c>
      <c r="B561" s="8" t="s">
        <v>635</v>
      </c>
      <c r="C561" s="9" t="str">
        <f>IFERROR(__xludf.DUMMYFUNCTION("INDEX(SPLIT(B561, "" "", TRUE, TRUE), 0, 1)"),"Alibaba")</f>
        <v>Alibaba</v>
      </c>
    </row>
    <row r="562" hidden="1">
      <c r="A562" s="8" t="s">
        <v>629</v>
      </c>
      <c r="B562" s="8" t="s">
        <v>636</v>
      </c>
      <c r="C562" s="9" t="str">
        <f>IFERROR(__xludf.DUMMYFUNCTION("INDEX(SPLIT(B562, "" "", TRUE, TRUE), 0, 1)"),"Azure")</f>
        <v>Azure</v>
      </c>
    </row>
    <row r="563" hidden="1">
      <c r="A563" s="8" t="s">
        <v>629</v>
      </c>
      <c r="B563" s="8" t="s">
        <v>637</v>
      </c>
      <c r="C563" s="9" t="str">
        <f>IFERROR(__xludf.DUMMYFUNCTION("INDEX(SPLIT(B563, "" "", TRUE, TRUE), 0, 1)"),"Azure")</f>
        <v>Azure</v>
      </c>
    </row>
    <row r="564" hidden="1">
      <c r="A564" s="8" t="s">
        <v>629</v>
      </c>
      <c r="B564" s="8" t="s">
        <v>638</v>
      </c>
      <c r="C564" s="9" t="str">
        <f>IFERROR(__xludf.DUMMYFUNCTION("INDEX(SPLIT(B564, "" "", TRUE, TRUE), 0, 1)"),"Azure")</f>
        <v>Azure</v>
      </c>
    </row>
    <row r="565">
      <c r="A565" s="8" t="s">
        <v>629</v>
      </c>
      <c r="B565" s="8" t="s">
        <v>639</v>
      </c>
      <c r="C565" s="9" t="str">
        <f>IFERROR(__xludf.DUMMYFUNCTION("INDEX(SPLIT(B565, "" "", TRUE, TRUE), 0, 1)"),"GCP")</f>
        <v>GCP</v>
      </c>
    </row>
    <row r="566">
      <c r="A566" s="8" t="s">
        <v>629</v>
      </c>
      <c r="B566" s="8" t="s">
        <v>640</v>
      </c>
      <c r="C566" s="9" t="str">
        <f>IFERROR(__xludf.DUMMYFUNCTION("INDEX(SPLIT(B566, "" "", TRUE, TRUE), 0, 1)"),"GCP")</f>
        <v>GCP</v>
      </c>
    </row>
    <row r="567">
      <c r="A567" s="8" t="s">
        <v>629</v>
      </c>
      <c r="B567" s="8" t="s">
        <v>641</v>
      </c>
      <c r="C567" s="9" t="str">
        <f>IFERROR(__xludf.DUMMYFUNCTION("INDEX(SPLIT(B567, "" "", TRUE, TRUE), 0, 1)"),"GCP")</f>
        <v>GCP</v>
      </c>
    </row>
    <row r="568" hidden="1">
      <c r="A568" s="8" t="s">
        <v>629</v>
      </c>
      <c r="B568" s="8" t="s">
        <v>642</v>
      </c>
      <c r="C568" s="9" t="str">
        <f>IFERROR(__xludf.DUMMYFUNCTION("INDEX(SPLIT(B568, "" "", TRUE, TRUE), 0, 1)"),"Linode")</f>
        <v>Linode</v>
      </c>
    </row>
    <row r="569" hidden="1">
      <c r="A569" s="8" t="s">
        <v>629</v>
      </c>
      <c r="B569" s="8" t="s">
        <v>643</v>
      </c>
      <c r="C569" s="9" t="str">
        <f>IFERROR(__xludf.DUMMYFUNCTION("INDEX(SPLIT(B569, "" "", TRUE, TRUE), 0, 1)"),"OCI")</f>
        <v>OCI</v>
      </c>
    </row>
    <row r="570" hidden="1">
      <c r="A570" s="8" t="s">
        <v>644</v>
      </c>
      <c r="B570" s="8" t="s">
        <v>645</v>
      </c>
      <c r="C570" s="9" t="str">
        <f>IFERROR(__xludf.DUMMYFUNCTION("INDEX(SPLIT(B570, "" "", TRUE, TRUE), 0, 1)"),"AWS")</f>
        <v>AWS</v>
      </c>
    </row>
    <row r="571" hidden="1">
      <c r="A571" s="8" t="s">
        <v>644</v>
      </c>
      <c r="B571" s="8" t="s">
        <v>646</v>
      </c>
      <c r="C571" s="9" t="str">
        <f>IFERROR(__xludf.DUMMYFUNCTION("INDEX(SPLIT(B571, "" "", TRUE, TRUE), 0, 1)"),"AWS")</f>
        <v>AWS</v>
      </c>
    </row>
    <row r="572" hidden="1">
      <c r="A572" s="8" t="s">
        <v>644</v>
      </c>
      <c r="B572" s="8" t="s">
        <v>647</v>
      </c>
      <c r="C572" s="9" t="str">
        <f>IFERROR(__xludf.DUMMYFUNCTION("INDEX(SPLIT(B572, "" "", TRUE, TRUE), 0, 1)"),"AWS")</f>
        <v>AWS</v>
      </c>
    </row>
    <row r="573" hidden="1">
      <c r="A573" s="8" t="s">
        <v>644</v>
      </c>
      <c r="B573" s="8" t="s">
        <v>648</v>
      </c>
      <c r="C573" s="9" t="str">
        <f>IFERROR(__xludf.DUMMYFUNCTION("INDEX(SPLIT(B573, "" "", TRUE, TRUE), 0, 1)"),"AWS")</f>
        <v>AWS</v>
      </c>
    </row>
    <row r="574" hidden="1">
      <c r="A574" s="8" t="s">
        <v>644</v>
      </c>
      <c r="B574" s="8" t="s">
        <v>649</v>
      </c>
      <c r="C574" s="9" t="str">
        <f>IFERROR(__xludf.DUMMYFUNCTION("INDEX(SPLIT(B574, "" "", TRUE, TRUE), 0, 1)"),"AWS")</f>
        <v>AWS</v>
      </c>
    </row>
    <row r="575" hidden="1">
      <c r="A575" s="8" t="s">
        <v>644</v>
      </c>
      <c r="B575" s="8" t="s">
        <v>650</v>
      </c>
      <c r="C575" s="9" t="str">
        <f>IFERROR(__xludf.DUMMYFUNCTION("INDEX(SPLIT(B575, "" "", TRUE, TRUE), 0, 1)"),"AWS")</f>
        <v>AWS</v>
      </c>
    </row>
    <row r="576" hidden="1">
      <c r="A576" s="8" t="s">
        <v>644</v>
      </c>
      <c r="B576" s="8" t="s">
        <v>651</v>
      </c>
      <c r="C576" s="9" t="str">
        <f>IFERROR(__xludf.DUMMYFUNCTION("INDEX(SPLIT(B576, "" "", TRUE, TRUE), 0, 1)"),"AWS")</f>
        <v>AWS</v>
      </c>
    </row>
    <row r="577" hidden="1">
      <c r="A577" s="8" t="s">
        <v>644</v>
      </c>
      <c r="B577" s="8" t="s">
        <v>652</v>
      </c>
      <c r="C577" s="9" t="str">
        <f>IFERROR(__xludf.DUMMYFUNCTION("INDEX(SPLIT(B577, "" "", TRUE, TRUE), 0, 1)"),"Alibaba")</f>
        <v>Alibaba</v>
      </c>
    </row>
    <row r="578" hidden="1">
      <c r="A578" s="8" t="s">
        <v>644</v>
      </c>
      <c r="B578" s="8" t="s">
        <v>653</v>
      </c>
      <c r="C578" s="9" t="str">
        <f>IFERROR(__xludf.DUMMYFUNCTION("INDEX(SPLIT(B578, "" "", TRUE, TRUE), 0, 1)"),"Azure")</f>
        <v>Azure</v>
      </c>
    </row>
    <row r="579" hidden="1">
      <c r="A579" s="8" t="s">
        <v>644</v>
      </c>
      <c r="B579" s="8" t="s">
        <v>654</v>
      </c>
      <c r="C579" s="9" t="str">
        <f>IFERROR(__xludf.DUMMYFUNCTION("INDEX(SPLIT(B579, "" "", TRUE, TRUE), 0, 1)"),"Azure")</f>
        <v>Azure</v>
      </c>
    </row>
    <row r="580" hidden="1">
      <c r="A580" s="8" t="s">
        <v>644</v>
      </c>
      <c r="B580" s="8" t="s">
        <v>655</v>
      </c>
      <c r="C580" s="9" t="str">
        <f>IFERROR(__xludf.DUMMYFUNCTION("INDEX(SPLIT(B580, "" "", TRUE, TRUE), 0, 1)"),"Azure")</f>
        <v>Azure</v>
      </c>
    </row>
    <row r="581" hidden="1">
      <c r="A581" s="8" t="s">
        <v>644</v>
      </c>
      <c r="B581" s="8" t="s">
        <v>656</v>
      </c>
      <c r="C581" s="9" t="str">
        <f>IFERROR(__xludf.DUMMYFUNCTION("INDEX(SPLIT(B581, "" "", TRUE, TRUE), 0, 1)"),"Azure")</f>
        <v>Azure</v>
      </c>
    </row>
    <row r="582">
      <c r="A582" s="8" t="s">
        <v>644</v>
      </c>
      <c r="B582" s="8" t="s">
        <v>657</v>
      </c>
      <c r="C582" s="9" t="str">
        <f>IFERROR(__xludf.DUMMYFUNCTION("INDEX(SPLIT(B582, "" "", TRUE, TRUE), 0, 1)"),"GCP")</f>
        <v>GCP</v>
      </c>
    </row>
    <row r="583">
      <c r="A583" s="8" t="s">
        <v>644</v>
      </c>
      <c r="B583" s="8" t="s">
        <v>658</v>
      </c>
      <c r="C583" s="9" t="str">
        <f>IFERROR(__xludf.DUMMYFUNCTION("INDEX(SPLIT(B583, "" "", TRUE, TRUE), 0, 1)"),"GCP")</f>
        <v>GCP</v>
      </c>
    </row>
    <row r="584" hidden="1">
      <c r="A584" s="8" t="s">
        <v>659</v>
      </c>
      <c r="B584" s="8" t="s">
        <v>660</v>
      </c>
      <c r="C584" s="9" t="str">
        <f>IFERROR(__xludf.DUMMYFUNCTION("INDEX(SPLIT(B584, "" "", TRUE, TRUE), 0, 1)"),"AWS")</f>
        <v>AWS</v>
      </c>
    </row>
    <row r="585" hidden="1">
      <c r="A585" s="8" t="s">
        <v>659</v>
      </c>
      <c r="B585" s="8" t="s">
        <v>661</v>
      </c>
      <c r="C585" s="9" t="str">
        <f>IFERROR(__xludf.DUMMYFUNCTION("INDEX(SPLIT(B585, "" "", TRUE, TRUE), 0, 1)"),"AWS")</f>
        <v>AWS</v>
      </c>
    </row>
    <row r="586" hidden="1">
      <c r="A586" s="8" t="s">
        <v>659</v>
      </c>
      <c r="B586" s="8" t="s">
        <v>662</v>
      </c>
      <c r="C586" s="9" t="str">
        <f>IFERROR(__xludf.DUMMYFUNCTION("INDEX(SPLIT(B586, "" "", TRUE, TRUE), 0, 1)"),"AWS")</f>
        <v>AWS</v>
      </c>
    </row>
    <row r="587" hidden="1">
      <c r="A587" s="8" t="s">
        <v>659</v>
      </c>
      <c r="B587" s="8" t="s">
        <v>663</v>
      </c>
      <c r="C587" s="9" t="str">
        <f>IFERROR(__xludf.DUMMYFUNCTION("INDEX(SPLIT(B587, "" "", TRUE, TRUE), 0, 1)"),"Azure")</f>
        <v>Azure</v>
      </c>
    </row>
    <row r="588">
      <c r="A588" s="8" t="s">
        <v>659</v>
      </c>
      <c r="B588" s="8" t="s">
        <v>664</v>
      </c>
      <c r="C588" s="9" t="str">
        <f>IFERROR(__xludf.DUMMYFUNCTION("INDEX(SPLIT(B588, "" "", TRUE, TRUE), 0, 1)"),"GCP")</f>
        <v>GCP</v>
      </c>
    </row>
    <row r="589">
      <c r="A589" s="8" t="s">
        <v>659</v>
      </c>
      <c r="B589" s="8" t="s">
        <v>665</v>
      </c>
      <c r="C589" s="9" t="str">
        <f>IFERROR(__xludf.DUMMYFUNCTION("INDEX(SPLIT(B589, "" "", TRUE, TRUE), 0, 1)"),"GCP")</f>
        <v>GCP</v>
      </c>
    </row>
    <row r="590">
      <c r="A590" s="8" t="s">
        <v>659</v>
      </c>
      <c r="B590" s="8" t="s">
        <v>666</v>
      </c>
      <c r="C590" s="9" t="str">
        <f>IFERROR(__xludf.DUMMYFUNCTION("INDEX(SPLIT(B590, "" "", TRUE, TRUE), 0, 1)"),"GCP")</f>
        <v>GCP</v>
      </c>
    </row>
    <row r="591" hidden="1">
      <c r="A591" s="8" t="s">
        <v>667</v>
      </c>
      <c r="B591" s="8" t="s">
        <v>668</v>
      </c>
      <c r="C591" s="9" t="str">
        <f>IFERROR(__xludf.DUMMYFUNCTION("INDEX(SPLIT(B591, "" "", TRUE, TRUE), 0, 1)"),"AWS")</f>
        <v>AWS</v>
      </c>
    </row>
    <row r="592" hidden="1">
      <c r="A592" s="8" t="s">
        <v>667</v>
      </c>
      <c r="B592" s="8" t="s">
        <v>669</v>
      </c>
      <c r="C592" s="9" t="str">
        <f>IFERROR(__xludf.DUMMYFUNCTION("INDEX(SPLIT(B592, "" "", TRUE, TRUE), 0, 1)"),"AWS")</f>
        <v>AWS</v>
      </c>
    </row>
    <row r="593" hidden="1">
      <c r="A593" s="8" t="s">
        <v>667</v>
      </c>
      <c r="B593" s="8" t="s">
        <v>670</v>
      </c>
      <c r="C593" s="9" t="str">
        <f>IFERROR(__xludf.DUMMYFUNCTION("INDEX(SPLIT(B593, "" "", TRUE, TRUE), 0, 1)"),"AWS")</f>
        <v>AWS</v>
      </c>
    </row>
    <row r="594" hidden="1">
      <c r="A594" s="8" t="s">
        <v>667</v>
      </c>
      <c r="B594" s="8" t="s">
        <v>671</v>
      </c>
      <c r="C594" s="9" t="str">
        <f>IFERROR(__xludf.DUMMYFUNCTION("INDEX(SPLIT(B594, "" "", TRUE, TRUE), 0, 1)"),"AWS")</f>
        <v>AWS</v>
      </c>
    </row>
    <row r="595" hidden="1">
      <c r="A595" s="8" t="s">
        <v>667</v>
      </c>
      <c r="B595" s="8" t="s">
        <v>672</v>
      </c>
      <c r="C595" s="9" t="str">
        <f>IFERROR(__xludf.DUMMYFUNCTION("INDEX(SPLIT(B595, "" "", TRUE, TRUE), 0, 1)"),"AWS")</f>
        <v>AWS</v>
      </c>
    </row>
    <row r="596" hidden="1">
      <c r="A596" s="8" t="s">
        <v>667</v>
      </c>
      <c r="B596" s="8" t="s">
        <v>673</v>
      </c>
      <c r="C596" s="9" t="str">
        <f>IFERROR(__xludf.DUMMYFUNCTION("INDEX(SPLIT(B596, "" "", TRUE, TRUE), 0, 1)"),"AWS")</f>
        <v>AWS</v>
      </c>
    </row>
    <row r="597" hidden="1">
      <c r="A597" s="8" t="s">
        <v>667</v>
      </c>
      <c r="B597" s="8" t="s">
        <v>674</v>
      </c>
      <c r="C597" s="9" t="str">
        <f>IFERROR(__xludf.DUMMYFUNCTION("INDEX(SPLIT(B597, "" "", TRUE, TRUE), 0, 1)"),"AWS")</f>
        <v>AWS</v>
      </c>
    </row>
    <row r="598" hidden="1">
      <c r="A598" s="8" t="s">
        <v>667</v>
      </c>
      <c r="B598" s="8" t="s">
        <v>675</v>
      </c>
      <c r="C598" s="9" t="str">
        <f>IFERROR(__xludf.DUMMYFUNCTION("INDEX(SPLIT(B598, "" "", TRUE, TRUE), 0, 1)"),"AWS")</f>
        <v>AWS</v>
      </c>
    </row>
    <row r="599" hidden="1">
      <c r="A599" s="8" t="s">
        <v>667</v>
      </c>
      <c r="B599" s="8" t="s">
        <v>676</v>
      </c>
      <c r="C599" s="9" t="str">
        <f>IFERROR(__xludf.DUMMYFUNCTION("INDEX(SPLIT(B599, "" "", TRUE, TRUE), 0, 1)"),"AWS")</f>
        <v>AWS</v>
      </c>
    </row>
    <row r="600" hidden="1">
      <c r="A600" s="8" t="s">
        <v>667</v>
      </c>
      <c r="B600" s="8" t="s">
        <v>677</v>
      </c>
      <c r="C600" s="9" t="str">
        <f>IFERROR(__xludf.DUMMYFUNCTION("INDEX(SPLIT(B600, "" "", TRUE, TRUE), 0, 1)"),"AWS")</f>
        <v>AWS</v>
      </c>
    </row>
    <row r="601" hidden="1">
      <c r="A601" s="8" t="s">
        <v>667</v>
      </c>
      <c r="B601" s="8" t="s">
        <v>678</v>
      </c>
      <c r="C601" s="9" t="str">
        <f>IFERROR(__xludf.DUMMYFUNCTION("INDEX(SPLIT(B601, "" "", TRUE, TRUE), 0, 1)"),"Alibaba")</f>
        <v>Alibaba</v>
      </c>
    </row>
    <row r="602" hidden="1">
      <c r="A602" s="8" t="s">
        <v>667</v>
      </c>
      <c r="B602" s="8" t="s">
        <v>679</v>
      </c>
      <c r="C602" s="9" t="str">
        <f>IFERROR(__xludf.DUMMYFUNCTION("INDEX(SPLIT(B602, "" "", TRUE, TRUE), 0, 1)"),"Azure")</f>
        <v>Azure</v>
      </c>
    </row>
    <row r="603" hidden="1">
      <c r="A603" s="8" t="s">
        <v>667</v>
      </c>
      <c r="B603" s="8" t="s">
        <v>680</v>
      </c>
      <c r="C603" s="9" t="str">
        <f>IFERROR(__xludf.DUMMYFUNCTION("INDEX(SPLIT(B603, "" "", TRUE, TRUE), 0, 1)"),"Azure")</f>
        <v>Azure</v>
      </c>
    </row>
    <row r="604" hidden="1">
      <c r="A604" s="8" t="s">
        <v>667</v>
      </c>
      <c r="B604" s="8" t="s">
        <v>681</v>
      </c>
      <c r="C604" s="9" t="str">
        <f>IFERROR(__xludf.DUMMYFUNCTION("INDEX(SPLIT(B604, "" "", TRUE, TRUE), 0, 1)"),"Azure")</f>
        <v>Azure</v>
      </c>
    </row>
    <row r="605" hidden="1">
      <c r="A605" s="8" t="s">
        <v>682</v>
      </c>
      <c r="B605" s="8" t="s">
        <v>683</v>
      </c>
      <c r="C605" s="9" t="str">
        <f>IFERROR(__xludf.DUMMYFUNCTION("INDEX(SPLIT(B605, "" "", TRUE, TRUE), 0, 1)"),"AWS")</f>
        <v>AWS</v>
      </c>
    </row>
    <row r="606" hidden="1">
      <c r="A606" s="8" t="s">
        <v>682</v>
      </c>
      <c r="B606" s="8" t="s">
        <v>684</v>
      </c>
      <c r="C606" s="9" t="str">
        <f>IFERROR(__xludf.DUMMYFUNCTION("INDEX(SPLIT(B606, "" "", TRUE, TRUE), 0, 1)"),"AWS")</f>
        <v>AWS</v>
      </c>
    </row>
    <row r="607" hidden="1">
      <c r="A607" s="8" t="s">
        <v>682</v>
      </c>
      <c r="B607" s="8" t="s">
        <v>685</v>
      </c>
      <c r="C607" s="9" t="str">
        <f>IFERROR(__xludf.DUMMYFUNCTION("INDEX(SPLIT(B607, "" "", TRUE, TRUE), 0, 1)"),"Azure")</f>
        <v>Azure</v>
      </c>
    </row>
    <row r="608">
      <c r="A608" s="8" t="s">
        <v>682</v>
      </c>
      <c r="B608" s="8" t="s">
        <v>686</v>
      </c>
      <c r="C608" s="9" t="str">
        <f>IFERROR(__xludf.DUMMYFUNCTION("INDEX(SPLIT(B608, "" "", TRUE, TRUE), 0, 1)"),"GCP")</f>
        <v>GCP</v>
      </c>
    </row>
    <row r="609" hidden="1">
      <c r="A609" s="8" t="s">
        <v>687</v>
      </c>
      <c r="B609" s="8" t="s">
        <v>688</v>
      </c>
      <c r="C609" s="9" t="str">
        <f>IFERROR(__xludf.DUMMYFUNCTION("INDEX(SPLIT(B609, "" "", TRUE, TRUE), 0, 1)"),"Istio")</f>
        <v>Istio</v>
      </c>
    </row>
    <row r="610" hidden="1">
      <c r="A610" s="8" t="s">
        <v>689</v>
      </c>
      <c r="B610" s="8" t="s">
        <v>690</v>
      </c>
      <c r="C610" s="9" t="str">
        <f>IFERROR(__xludf.DUMMYFUNCTION("INDEX(SPLIT(B610, "" "", TRUE, TRUE), 0, 1)"),"Istio")</f>
        <v>Istio</v>
      </c>
    </row>
    <row r="611" hidden="1">
      <c r="A611" s="8" t="s">
        <v>691</v>
      </c>
      <c r="B611" s="8" t="s">
        <v>692</v>
      </c>
      <c r="C611" s="9" t="str">
        <f>IFERROR(__xludf.DUMMYFUNCTION("INDEX(SPLIT(B611, "" "", TRUE, TRUE), 0, 1)"),"AWS")</f>
        <v>AWS</v>
      </c>
    </row>
    <row r="612" hidden="1">
      <c r="A612" s="8" t="s">
        <v>691</v>
      </c>
      <c r="B612" s="8" t="s">
        <v>693</v>
      </c>
      <c r="C612" s="9" t="str">
        <f>IFERROR(__xludf.DUMMYFUNCTION("INDEX(SPLIT(B612, "" "", TRUE, TRUE), 0, 1)"),"AWS")</f>
        <v>AWS</v>
      </c>
    </row>
    <row r="613" hidden="1">
      <c r="A613" s="8" t="s">
        <v>691</v>
      </c>
      <c r="B613" s="8" t="s">
        <v>694</v>
      </c>
      <c r="C613" s="9" t="str">
        <f>IFERROR(__xludf.DUMMYFUNCTION("INDEX(SPLIT(B613, "" "", TRUE, TRUE), 0, 1)"),"AWS")</f>
        <v>AWS</v>
      </c>
    </row>
    <row r="614" hidden="1">
      <c r="A614" s="8" t="s">
        <v>691</v>
      </c>
      <c r="B614" s="8" t="s">
        <v>695</v>
      </c>
      <c r="C614" s="9" t="str">
        <f>IFERROR(__xludf.DUMMYFUNCTION("INDEX(SPLIT(B614, "" "", TRUE, TRUE), 0, 1)"),"AWS")</f>
        <v>AWS</v>
      </c>
    </row>
    <row r="615" hidden="1">
      <c r="A615" s="8" t="s">
        <v>691</v>
      </c>
      <c r="B615" s="8" t="s">
        <v>696</v>
      </c>
      <c r="C615" s="9" t="str">
        <f>IFERROR(__xludf.DUMMYFUNCTION("INDEX(SPLIT(B615, "" "", TRUE, TRUE), 0, 1)"),"AWS")</f>
        <v>AWS</v>
      </c>
    </row>
    <row r="616" hidden="1">
      <c r="A616" s="8" t="s">
        <v>691</v>
      </c>
      <c r="B616" s="8" t="s">
        <v>697</v>
      </c>
      <c r="C616" s="9" t="str">
        <f>IFERROR(__xludf.DUMMYFUNCTION("INDEX(SPLIT(B616, "" "", TRUE, TRUE), 0, 1)"),"AWS")</f>
        <v>AWS</v>
      </c>
    </row>
    <row r="617" hidden="1">
      <c r="A617" s="8" t="s">
        <v>691</v>
      </c>
      <c r="B617" s="8" t="s">
        <v>698</v>
      </c>
      <c r="C617" s="9" t="str">
        <f>IFERROR(__xludf.DUMMYFUNCTION("INDEX(SPLIT(B617, "" "", TRUE, TRUE), 0, 1)"),"AWS")</f>
        <v>AWS</v>
      </c>
    </row>
    <row r="618" hidden="1">
      <c r="A618" s="8" t="s">
        <v>691</v>
      </c>
      <c r="B618" s="8" t="s">
        <v>699</v>
      </c>
      <c r="C618" s="9" t="str">
        <f>IFERROR(__xludf.DUMMYFUNCTION("INDEX(SPLIT(B618, "" "", TRUE, TRUE), 0, 1)"),"AWS")</f>
        <v>AWS</v>
      </c>
    </row>
    <row r="619" hidden="1">
      <c r="A619" s="8" t="s">
        <v>691</v>
      </c>
      <c r="B619" s="8" t="s">
        <v>700</v>
      </c>
      <c r="C619" s="9" t="str">
        <f>IFERROR(__xludf.DUMMYFUNCTION("INDEX(SPLIT(B619, "" "", TRUE, TRUE), 0, 1)"),"AWS")</f>
        <v>AWS</v>
      </c>
    </row>
    <row r="620" hidden="1">
      <c r="A620" s="8" t="s">
        <v>691</v>
      </c>
      <c r="B620" s="8" t="s">
        <v>701</v>
      </c>
      <c r="C620" s="9" t="str">
        <f>IFERROR(__xludf.DUMMYFUNCTION("INDEX(SPLIT(B620, "" "", TRUE, TRUE), 0, 1)"),"Azure")</f>
        <v>Azure</v>
      </c>
    </row>
    <row r="621" hidden="1">
      <c r="A621" s="8" t="s">
        <v>691</v>
      </c>
      <c r="B621" s="8" t="s">
        <v>702</v>
      </c>
      <c r="C621" s="9" t="str">
        <f>IFERROR(__xludf.DUMMYFUNCTION("INDEX(SPLIT(B621, "" "", TRUE, TRUE), 0, 1)"),"Azure")</f>
        <v>Azure</v>
      </c>
    </row>
    <row r="622" hidden="1">
      <c r="A622" s="8" t="s">
        <v>691</v>
      </c>
      <c r="B622" s="8" t="s">
        <v>703</v>
      </c>
      <c r="C622" s="9" t="str">
        <f>IFERROR(__xludf.DUMMYFUNCTION("INDEX(SPLIT(B622, "" "", TRUE, TRUE), 0, 1)"),"Azure")</f>
        <v>Azure</v>
      </c>
    </row>
    <row r="623" hidden="1">
      <c r="A623" s="8" t="s">
        <v>691</v>
      </c>
      <c r="B623" s="8" t="s">
        <v>704</v>
      </c>
      <c r="C623" s="9" t="str">
        <f>IFERROR(__xludf.DUMMYFUNCTION("INDEX(SPLIT(B623, "" "", TRUE, TRUE), 0, 1)"),"Azure")</f>
        <v>Azure</v>
      </c>
    </row>
    <row r="624" hidden="1">
      <c r="A624" s="8" t="s">
        <v>691</v>
      </c>
      <c r="B624" s="8" t="s">
        <v>705</v>
      </c>
      <c r="C624" s="9" t="str">
        <f>IFERROR(__xludf.DUMMYFUNCTION("INDEX(SPLIT(B624, "" "", TRUE, TRUE), 0, 1)"),"Azure")</f>
        <v>Azure</v>
      </c>
    </row>
    <row r="625" hidden="1">
      <c r="A625" s="8" t="s">
        <v>691</v>
      </c>
      <c r="B625" s="8" t="s">
        <v>706</v>
      </c>
      <c r="C625" s="9" t="str">
        <f>IFERROR(__xludf.DUMMYFUNCTION("INDEX(SPLIT(B625, "" "", TRUE, TRUE), 0, 1)"),"Hosted")</f>
        <v>Hosted</v>
      </c>
    </row>
    <row r="626">
      <c r="A626" s="8" t="s">
        <v>691</v>
      </c>
      <c r="B626" s="8" t="s">
        <v>707</v>
      </c>
      <c r="C626" s="9" t="str">
        <f>IFERROR(__xludf.DUMMYFUNCTION("INDEX(SPLIT(B626, "" "", TRUE, TRUE), 0, 1)"),"GCP")</f>
        <v>GCP</v>
      </c>
    </row>
    <row r="627">
      <c r="A627" s="8" t="s">
        <v>691</v>
      </c>
      <c r="B627" s="8" t="s">
        <v>708</v>
      </c>
      <c r="C627" s="9" t="str">
        <f>IFERROR(__xludf.DUMMYFUNCTION("INDEX(SPLIT(B627, "" "", TRUE, TRUE), 0, 1)"),"GCP")</f>
        <v>GCP</v>
      </c>
    </row>
    <row r="628" hidden="1">
      <c r="A628" s="8" t="s">
        <v>709</v>
      </c>
      <c r="B628" s="8" t="s">
        <v>710</v>
      </c>
      <c r="C628" s="9" t="str">
        <f>IFERROR(__xludf.DUMMYFUNCTION("INDEX(SPLIT(B628, "" "", TRUE, TRUE), 0, 1)"),"AWS")</f>
        <v>AWS</v>
      </c>
    </row>
    <row r="629" hidden="1">
      <c r="A629" s="8" t="s">
        <v>711</v>
      </c>
      <c r="B629" s="8" t="s">
        <v>712</v>
      </c>
      <c r="C629" s="9" t="str">
        <f>IFERROR(__xludf.DUMMYFUNCTION("INDEX(SPLIT(B629, "" "", TRUE, TRUE), 0, 1)"),"AWS")</f>
        <v>AWS</v>
      </c>
    </row>
    <row r="630" hidden="1">
      <c r="A630" s="8" t="s">
        <v>711</v>
      </c>
      <c r="B630" s="8" t="s">
        <v>713</v>
      </c>
      <c r="C630" s="9" t="str">
        <f>IFERROR(__xludf.DUMMYFUNCTION("INDEX(SPLIT(B630, "" "", TRUE, TRUE), 0, 1)"),"AWS")</f>
        <v>AWS</v>
      </c>
    </row>
    <row r="631" hidden="1">
      <c r="A631" s="8" t="s">
        <v>711</v>
      </c>
      <c r="B631" s="8" t="s">
        <v>714</v>
      </c>
      <c r="C631" s="9" t="str">
        <f>IFERROR(__xludf.DUMMYFUNCTION("INDEX(SPLIT(B631, "" "", TRUE, TRUE), 0, 1)"),"AWS")</f>
        <v>AWS</v>
      </c>
    </row>
    <row r="632" hidden="1">
      <c r="A632" s="8" t="s">
        <v>711</v>
      </c>
      <c r="B632" s="8" t="s">
        <v>715</v>
      </c>
      <c r="C632" s="9" t="str">
        <f>IFERROR(__xludf.DUMMYFUNCTION("INDEX(SPLIT(B632, "" "", TRUE, TRUE), 0, 1)"),"AWS")</f>
        <v>AWS</v>
      </c>
    </row>
    <row r="633" hidden="1">
      <c r="A633" s="8" t="s">
        <v>711</v>
      </c>
      <c r="B633" s="8" t="s">
        <v>716</v>
      </c>
      <c r="C633" s="9" t="str">
        <f>IFERROR(__xludf.DUMMYFUNCTION("INDEX(SPLIT(B633, "" "", TRUE, TRUE), 0, 1)"),"AWS")</f>
        <v>AWS</v>
      </c>
    </row>
    <row r="634" hidden="1">
      <c r="A634" s="8" t="s">
        <v>711</v>
      </c>
      <c r="B634" s="8" t="s">
        <v>717</v>
      </c>
      <c r="C634" s="9" t="str">
        <f>IFERROR(__xludf.DUMMYFUNCTION("INDEX(SPLIT(B634, "" "", TRUE, TRUE), 0, 1)"),"AWS")</f>
        <v>AWS</v>
      </c>
    </row>
    <row r="635" hidden="1">
      <c r="A635" s="8" t="s">
        <v>711</v>
      </c>
      <c r="B635" s="8" t="s">
        <v>718</v>
      </c>
      <c r="C635" s="9" t="str">
        <f>IFERROR(__xludf.DUMMYFUNCTION("INDEX(SPLIT(B635, "" "", TRUE, TRUE), 0, 1)"),"Azure")</f>
        <v>Azure</v>
      </c>
    </row>
    <row r="636" hidden="1">
      <c r="A636" s="8" t="s">
        <v>719</v>
      </c>
      <c r="B636" s="8" t="s">
        <v>720</v>
      </c>
      <c r="C636" s="9" t="str">
        <f>IFERROR(__xludf.DUMMYFUNCTION("INDEX(SPLIT(B636, "" "", TRUE, TRUE), 0, 1)"),"Kubernetes")</f>
        <v>Kubernetes</v>
      </c>
    </row>
    <row r="637" hidden="1">
      <c r="A637" s="8" t="s">
        <v>721</v>
      </c>
      <c r="B637" s="8" t="s">
        <v>722</v>
      </c>
      <c r="C637" s="9" t="str">
        <f>IFERROR(__xludf.DUMMYFUNCTION("INDEX(SPLIT(B637, "" "", TRUE, TRUE), 0, 1)"),"Kubernetes")</f>
        <v>Kubernetes</v>
      </c>
    </row>
    <row r="638" hidden="1">
      <c r="A638" s="8" t="s">
        <v>721</v>
      </c>
      <c r="B638" s="8" t="s">
        <v>723</v>
      </c>
      <c r="C638" s="9" t="str">
        <f>IFERROR(__xludf.DUMMYFUNCTION("INDEX(SPLIT(B638, "" "", TRUE, TRUE), 0, 1)"),"Kubernetes")</f>
        <v>Kubernetes</v>
      </c>
    </row>
    <row r="639" hidden="1">
      <c r="A639" s="8" t="s">
        <v>721</v>
      </c>
      <c r="B639" s="8" t="s">
        <v>724</v>
      </c>
      <c r="C639" s="9" t="str">
        <f>IFERROR(__xludf.DUMMYFUNCTION("INDEX(SPLIT(B639, "" "", TRUE, TRUE), 0, 1)"),"AWS")</f>
        <v>AWS</v>
      </c>
    </row>
    <row r="640" hidden="1">
      <c r="A640" s="8" t="s">
        <v>721</v>
      </c>
      <c r="B640" s="8" t="s">
        <v>725</v>
      </c>
      <c r="C640" s="9" t="str">
        <f>IFERROR(__xludf.DUMMYFUNCTION("INDEX(SPLIT(B640, "" "", TRUE, TRUE), 0, 1)"),"Alibaba")</f>
        <v>Alibaba</v>
      </c>
    </row>
    <row r="641" hidden="1">
      <c r="A641" s="8" t="s">
        <v>721</v>
      </c>
      <c r="B641" s="8" t="s">
        <v>726</v>
      </c>
      <c r="C641" s="9" t="str">
        <f>IFERROR(__xludf.DUMMYFUNCTION("INDEX(SPLIT(B641, "" "", TRUE, TRUE), 0, 1)"),"Alibaba")</f>
        <v>Alibaba</v>
      </c>
    </row>
    <row r="642" hidden="1">
      <c r="A642" s="8" t="s">
        <v>721</v>
      </c>
      <c r="B642" s="8" t="s">
        <v>727</v>
      </c>
      <c r="C642" s="9" t="str">
        <f>IFERROR(__xludf.DUMMYFUNCTION("INDEX(SPLIT(B642, "" "", TRUE, TRUE), 0, 1)"),"Azure")</f>
        <v>Azure</v>
      </c>
    </row>
    <row r="643" hidden="1">
      <c r="A643" s="8" t="s">
        <v>721</v>
      </c>
      <c r="B643" s="8" t="s">
        <v>728</v>
      </c>
      <c r="C643" s="9" t="str">
        <f>IFERROR(__xludf.DUMMYFUNCTION("INDEX(SPLIT(B643, "" "", TRUE, TRUE), 0, 1)"),"Azure")</f>
        <v>Azure</v>
      </c>
    </row>
    <row r="644">
      <c r="A644" s="8" t="s">
        <v>721</v>
      </c>
      <c r="B644" s="8" t="s">
        <v>729</v>
      </c>
      <c r="C644" s="9" t="str">
        <f>IFERROR(__xludf.DUMMYFUNCTION("INDEX(SPLIT(B644, "" "", TRUE, TRUE), 0, 1)"),"GCP")</f>
        <v>GCP</v>
      </c>
    </row>
    <row r="645">
      <c r="A645" s="8" t="s">
        <v>721</v>
      </c>
      <c r="B645" s="8" t="s">
        <v>730</v>
      </c>
      <c r="C645" s="9" t="str">
        <f>IFERROR(__xludf.DUMMYFUNCTION("INDEX(SPLIT(B645, "" "", TRUE, TRUE), 0, 1)"),"GCP")</f>
        <v>GCP</v>
      </c>
    </row>
    <row r="646" hidden="1">
      <c r="A646" s="8" t="s">
        <v>721</v>
      </c>
      <c r="B646" s="8" t="s">
        <v>731</v>
      </c>
      <c r="C646" s="9" t="str">
        <f>IFERROR(__xludf.DUMMYFUNCTION("INDEX(SPLIT(B646, "" "", TRUE, TRUE), 0, 1)"),"OCI")</f>
        <v>OCI</v>
      </c>
    </row>
    <row r="647" hidden="1">
      <c r="A647" s="8" t="s">
        <v>721</v>
      </c>
      <c r="B647" s="8" t="s">
        <v>732</v>
      </c>
      <c r="C647" s="9" t="str">
        <f>IFERROR(__xludf.DUMMYFUNCTION("INDEX(SPLIT(B647, "" "", TRUE, TRUE), 0, 1)"),"OCI")</f>
        <v>OCI</v>
      </c>
    </row>
    <row r="648" hidden="1">
      <c r="A648" s="8" t="s">
        <v>721</v>
      </c>
      <c r="B648" s="8" t="s">
        <v>733</v>
      </c>
      <c r="C648" s="9" t="str">
        <f>IFERROR(__xludf.DUMMYFUNCTION("INDEX(SPLIT(B648, "" "", TRUE, TRUE), 0, 1)"),"Azure")</f>
        <v>Azure</v>
      </c>
    </row>
    <row r="649" hidden="1">
      <c r="A649" s="8" t="s">
        <v>721</v>
      </c>
      <c r="B649" s="8" t="s">
        <v>734</v>
      </c>
      <c r="C649" s="9" t="str">
        <f>IFERROR(__xludf.DUMMYFUNCTION("INDEX(SPLIT(B649, "" "", TRUE, TRUE), 0, 1)"),"Firemon")</f>
        <v>Firemon</v>
      </c>
    </row>
    <row r="650" hidden="1">
      <c r="A650" s="8" t="s">
        <v>721</v>
      </c>
      <c r="B650" s="8" t="s">
        <v>735</v>
      </c>
      <c r="C650" s="9" t="str">
        <f>IFERROR(__xludf.DUMMYFUNCTION("INDEX(SPLIT(B650, "" "", TRUE, TRUE), 0, 1)"),"AWS")</f>
        <v>AWS</v>
      </c>
    </row>
    <row r="651" hidden="1">
      <c r="A651" s="8" t="s">
        <v>721</v>
      </c>
      <c r="B651" s="8" t="s">
        <v>736</v>
      </c>
      <c r="C651" s="9" t="str">
        <f>IFERROR(__xludf.DUMMYFUNCTION("INDEX(SPLIT(B651, "" "", TRUE, TRUE), 0, 1)"),"Alibaba")</f>
        <v>Alibaba</v>
      </c>
    </row>
    <row r="652" hidden="1">
      <c r="A652" s="8" t="s">
        <v>721</v>
      </c>
      <c r="B652" s="8" t="s">
        <v>737</v>
      </c>
      <c r="C652" s="9" t="str">
        <f>IFERROR(__xludf.DUMMYFUNCTION("INDEX(SPLIT(B652, "" "", TRUE, TRUE), 0, 1)"),"Azure")</f>
        <v>Azure</v>
      </c>
    </row>
    <row r="653">
      <c r="A653" s="8" t="s">
        <v>721</v>
      </c>
      <c r="B653" s="8" t="s">
        <v>738</v>
      </c>
      <c r="C653" s="9" t="str">
        <f>IFERROR(__xludf.DUMMYFUNCTION("INDEX(SPLIT(B653, "" "", TRUE, TRUE), 0, 1)"),"GCP")</f>
        <v>GCP</v>
      </c>
    </row>
    <row r="654" hidden="1">
      <c r="A654" s="8" t="s">
        <v>721</v>
      </c>
      <c r="B654" s="8" t="s">
        <v>739</v>
      </c>
      <c r="C654" s="9" t="str">
        <f>IFERROR(__xludf.DUMMYFUNCTION("INDEX(SPLIT(B654, "" "", TRUE, TRUE), 0, 1)"),"OCI")</f>
        <v>OCI</v>
      </c>
    </row>
    <row r="655" hidden="1">
      <c r="A655" s="8" t="s">
        <v>721</v>
      </c>
      <c r="B655" s="8" t="s">
        <v>740</v>
      </c>
      <c r="C655" s="9" t="str">
        <f>IFERROR(__xludf.DUMMYFUNCTION("INDEX(SPLIT(B655, "" "", TRUE, TRUE), 0, 1)"),"AWS")</f>
        <v>AWS</v>
      </c>
    </row>
    <row r="656" hidden="1">
      <c r="A656" s="8" t="s">
        <v>721</v>
      </c>
      <c r="B656" s="8" t="s">
        <v>741</v>
      </c>
      <c r="C656" s="9" t="str">
        <f>IFERROR(__xludf.DUMMYFUNCTION("INDEX(SPLIT(B656, "" "", TRUE, TRUE), 0, 1)"),"Alibaba")</f>
        <v>Alibaba</v>
      </c>
    </row>
    <row r="657" hidden="1">
      <c r="A657" s="8" t="s">
        <v>721</v>
      </c>
      <c r="B657" s="8" t="s">
        <v>742</v>
      </c>
      <c r="C657" s="9" t="str">
        <f>IFERROR(__xludf.DUMMYFUNCTION("INDEX(SPLIT(B657, "" "", TRUE, TRUE), 0, 1)"),"Azure")</f>
        <v>Azure</v>
      </c>
    </row>
    <row r="658">
      <c r="A658" s="8" t="s">
        <v>721</v>
      </c>
      <c r="B658" s="8" t="s">
        <v>743</v>
      </c>
      <c r="C658" s="9" t="str">
        <f>IFERROR(__xludf.DUMMYFUNCTION("INDEX(SPLIT(B658, "" "", TRUE, TRUE), 0, 1)"),"GCP")</f>
        <v>GCP</v>
      </c>
    </row>
    <row r="659" hidden="1">
      <c r="A659" s="8" t="s">
        <v>721</v>
      </c>
      <c r="B659" s="8" t="s">
        <v>744</v>
      </c>
      <c r="C659" s="9" t="str">
        <f>IFERROR(__xludf.DUMMYFUNCTION("INDEX(SPLIT(B659, "" "", TRUE, TRUE), 0, 1)"),"Linode")</f>
        <v>Linode</v>
      </c>
    </row>
    <row r="660" hidden="1">
      <c r="A660" s="8" t="s">
        <v>721</v>
      </c>
      <c r="B660" s="8" t="s">
        <v>745</v>
      </c>
      <c r="C660" s="9" t="str">
        <f>IFERROR(__xludf.DUMMYFUNCTION("INDEX(SPLIT(B660, "" "", TRUE, TRUE), 0, 1)"),"OCI")</f>
        <v>OCI</v>
      </c>
    </row>
    <row r="661" hidden="1">
      <c r="A661" s="8" t="s">
        <v>746</v>
      </c>
      <c r="B661" s="8" t="s">
        <v>747</v>
      </c>
      <c r="C661" s="9" t="str">
        <f>IFERROR(__xludf.DUMMYFUNCTION("INDEX(SPLIT(B661, "" "", TRUE, TRUE), 0, 1)"),"AWS")</f>
        <v>AWS</v>
      </c>
    </row>
    <row r="662" hidden="1">
      <c r="A662" s="8" t="s">
        <v>746</v>
      </c>
      <c r="B662" s="8" t="s">
        <v>748</v>
      </c>
      <c r="C662" s="9" t="str">
        <f>IFERROR(__xludf.DUMMYFUNCTION("INDEX(SPLIT(B662, "" "", TRUE, TRUE), 0, 1)"),"Azure")</f>
        <v>Azure</v>
      </c>
    </row>
    <row r="663">
      <c r="A663" s="8" t="s">
        <v>746</v>
      </c>
      <c r="B663" s="8" t="s">
        <v>749</v>
      </c>
      <c r="C663" s="9" t="str">
        <f>IFERROR(__xludf.DUMMYFUNCTION("INDEX(SPLIT(B663, "" "", TRUE, TRUE), 0, 1)"),"GCP")</f>
        <v>GCP</v>
      </c>
    </row>
    <row r="664" hidden="1">
      <c r="A664" s="8" t="s">
        <v>746</v>
      </c>
      <c r="B664" s="8" t="s">
        <v>750</v>
      </c>
      <c r="C664" s="9" t="str">
        <f>IFERROR(__xludf.DUMMYFUNCTION("INDEX(SPLIT(B664, "" "", TRUE, TRUE), 0, 1)"),"Kubernetes")</f>
        <v>Kubernetes</v>
      </c>
    </row>
    <row r="665" hidden="1">
      <c r="A665" s="8" t="s">
        <v>746</v>
      </c>
      <c r="B665" s="8" t="s">
        <v>751</v>
      </c>
      <c r="C665" s="9" t="str">
        <f>IFERROR(__xludf.DUMMYFUNCTION("INDEX(SPLIT(B665, "" "", TRUE, TRUE), 0, 1)"),"Linode")</f>
        <v>Linode</v>
      </c>
    </row>
    <row r="666" hidden="1">
      <c r="A666" s="8" t="s">
        <v>746</v>
      </c>
      <c r="B666" s="8" t="s">
        <v>752</v>
      </c>
      <c r="C666" s="9" t="str">
        <f>IFERROR(__xludf.DUMMYFUNCTION("INDEX(SPLIT(B666, "" "", TRUE, TRUE), 0, 1)"),"OCI")</f>
        <v>OCI</v>
      </c>
    </row>
    <row r="667" hidden="1">
      <c r="A667" s="8" t="s">
        <v>746</v>
      </c>
      <c r="B667" s="8" t="s">
        <v>753</v>
      </c>
      <c r="C667" s="9" t="str">
        <f>IFERROR(__xludf.DUMMYFUNCTION("INDEX(SPLIT(B667, "" "", TRUE, TRUE), 0, 1)"),"OpenShift")</f>
        <v>OpenShift</v>
      </c>
    </row>
    <row r="668" hidden="1">
      <c r="A668" s="8" t="s">
        <v>746</v>
      </c>
      <c r="B668" s="8" t="s">
        <v>754</v>
      </c>
      <c r="C668" s="9" t="str">
        <f>IFERROR(__xludf.DUMMYFUNCTION("INDEX(SPLIT(B668, "" "", TRUE, TRUE), 0, 1)"),"Kubernetes")</f>
        <v>Kubernetes</v>
      </c>
    </row>
    <row r="669" hidden="1">
      <c r="A669" s="8" t="s">
        <v>755</v>
      </c>
      <c r="B669" s="8" t="s">
        <v>756</v>
      </c>
      <c r="C669" s="9" t="str">
        <f>IFERROR(__xludf.DUMMYFUNCTION("INDEX(SPLIT(B669, "" "", TRUE, TRUE), 0, 1)"),"Kubernetes")</f>
        <v>Kubernetes</v>
      </c>
    </row>
    <row r="670" hidden="1">
      <c r="A670" s="8" t="s">
        <v>755</v>
      </c>
      <c r="B670" s="8" t="s">
        <v>757</v>
      </c>
      <c r="C670" s="9" t="str">
        <f>IFERROR(__xludf.DUMMYFUNCTION("INDEX(SPLIT(B670, "" "", TRUE, TRUE), 0, 1)"),"Kubernetes")</f>
        <v>Kubernetes</v>
      </c>
    </row>
    <row r="671" hidden="1">
      <c r="A671" s="8" t="s">
        <v>755</v>
      </c>
      <c r="B671" s="8" t="s">
        <v>758</v>
      </c>
      <c r="C671" s="9" t="str">
        <f>IFERROR(__xludf.DUMMYFUNCTION("INDEX(SPLIT(B671, "" "", TRUE, TRUE), 0, 1)"),"Kubernetes")</f>
        <v>Kubernetes</v>
      </c>
    </row>
    <row r="672" hidden="1">
      <c r="A672" s="8" t="s">
        <v>755</v>
      </c>
      <c r="B672" s="8" t="s">
        <v>759</v>
      </c>
      <c r="C672" s="9" t="str">
        <f>IFERROR(__xludf.DUMMYFUNCTION("INDEX(SPLIT(B672, "" "", TRUE, TRUE), 0, 1)"),"Kubernetes")</f>
        <v>Kubernetes</v>
      </c>
    </row>
    <row r="673" hidden="1">
      <c r="A673" s="8" t="s">
        <v>755</v>
      </c>
      <c r="B673" s="8" t="s">
        <v>760</v>
      </c>
      <c r="C673" s="9" t="str">
        <f>IFERROR(__xludf.DUMMYFUNCTION("INDEX(SPLIT(B673, "" "", TRUE, TRUE), 0, 1)"),"Kubernetes")</f>
        <v>Kubernetes</v>
      </c>
    </row>
    <row r="674" hidden="1">
      <c r="A674" s="8" t="s">
        <v>761</v>
      </c>
      <c r="B674" s="8" t="s">
        <v>762</v>
      </c>
      <c r="C674" s="9" t="str">
        <f>IFERROR(__xludf.DUMMYFUNCTION("INDEX(SPLIT(B674, "" "", TRUE, TRUE), 0, 1)"),"AWS")</f>
        <v>AWS</v>
      </c>
    </row>
    <row r="675" hidden="1">
      <c r="A675" s="8" t="s">
        <v>761</v>
      </c>
      <c r="B675" s="8" t="s">
        <v>763</v>
      </c>
      <c r="C675" s="9" t="str">
        <f>IFERROR(__xludf.DUMMYFUNCTION("INDEX(SPLIT(B675, "" "", TRUE, TRUE), 0, 1)"),"AWS")</f>
        <v>AWS</v>
      </c>
    </row>
    <row r="676" hidden="1">
      <c r="A676" s="8" t="s">
        <v>761</v>
      </c>
      <c r="B676" s="8" t="s">
        <v>764</v>
      </c>
      <c r="C676" s="9" t="str">
        <f>IFERROR(__xludf.DUMMYFUNCTION("INDEX(SPLIT(B676, "" "", TRUE, TRUE), 0, 1)"),"AWS")</f>
        <v>AWS</v>
      </c>
    </row>
    <row r="677" hidden="1">
      <c r="A677" s="8" t="s">
        <v>761</v>
      </c>
      <c r="B677" s="8" t="s">
        <v>765</v>
      </c>
      <c r="C677" s="9" t="str">
        <f>IFERROR(__xludf.DUMMYFUNCTION("INDEX(SPLIT(B677, "" "", TRUE, TRUE), 0, 1)"),"Alibaba")</f>
        <v>Alibaba</v>
      </c>
    </row>
    <row r="678" hidden="1">
      <c r="A678" s="8" t="s">
        <v>761</v>
      </c>
      <c r="B678" s="8" t="s">
        <v>766</v>
      </c>
      <c r="C678" s="9" t="str">
        <f>IFERROR(__xludf.DUMMYFUNCTION("INDEX(SPLIT(B678, "" "", TRUE, TRUE), 0, 1)"),"Azure")</f>
        <v>Azure</v>
      </c>
    </row>
    <row r="679" hidden="1">
      <c r="A679" s="8" t="s">
        <v>761</v>
      </c>
      <c r="B679" s="8" t="s">
        <v>767</v>
      </c>
      <c r="C679" s="9" t="str">
        <f>IFERROR(__xludf.DUMMYFUNCTION("INDEX(SPLIT(B679, "" "", TRUE, TRUE), 0, 1)"),"Azure")</f>
        <v>Azure</v>
      </c>
    </row>
    <row r="680" hidden="1">
      <c r="A680" s="8" t="s">
        <v>761</v>
      </c>
      <c r="B680" s="8" t="s">
        <v>768</v>
      </c>
      <c r="C680" s="9" t="str">
        <f>IFERROR(__xludf.DUMMYFUNCTION("INDEX(SPLIT(B680, "" "", TRUE, TRUE), 0, 1)"),"AzureDevOps")</f>
        <v>AzureDevOps</v>
      </c>
    </row>
    <row r="681" hidden="1">
      <c r="A681" s="8" t="s">
        <v>761</v>
      </c>
      <c r="B681" s="8" t="s">
        <v>769</v>
      </c>
      <c r="C681" s="9" t="str">
        <f>IFERROR(__xludf.DUMMYFUNCTION("INDEX(SPLIT(B681, "" "", TRUE, TRUE), 0, 1)"),"AzureDevOps")</f>
        <v>AzureDevOps</v>
      </c>
    </row>
    <row r="682" hidden="1">
      <c r="A682" s="8" t="s">
        <v>761</v>
      </c>
      <c r="B682" s="8" t="s">
        <v>770</v>
      </c>
      <c r="C682" s="9" t="str">
        <f>IFERROR(__xludf.DUMMYFUNCTION("INDEX(SPLIT(B682, "" "", TRUE, TRUE), 0, 1)"),"AzureDevOps")</f>
        <v>AzureDevOps</v>
      </c>
    </row>
    <row r="683">
      <c r="A683" s="8" t="s">
        <v>761</v>
      </c>
      <c r="B683" s="8" t="s">
        <v>771</v>
      </c>
      <c r="C683" s="9" t="str">
        <f>IFERROR(__xludf.DUMMYFUNCTION("INDEX(SPLIT(B683, "" "", TRUE, TRUE), 0, 1)"),"GCP")</f>
        <v>GCP</v>
      </c>
    </row>
    <row r="684">
      <c r="A684" s="8" t="s">
        <v>761</v>
      </c>
      <c r="B684" s="8" t="s">
        <v>772</v>
      </c>
      <c r="C684" s="9" t="str">
        <f>IFERROR(__xludf.DUMMYFUNCTION("INDEX(SPLIT(B684, "" "", TRUE, TRUE), 0, 1)"),"GCP")</f>
        <v>GCP</v>
      </c>
    </row>
    <row r="685">
      <c r="A685" s="8" t="s">
        <v>761</v>
      </c>
      <c r="B685" s="8" t="s">
        <v>773</v>
      </c>
      <c r="C685" s="9" t="str">
        <f>IFERROR(__xludf.DUMMYFUNCTION("INDEX(SPLIT(B685, "" "", TRUE, TRUE), 0, 1)"),"GCP")</f>
        <v>GCP</v>
      </c>
    </row>
    <row r="686" hidden="1">
      <c r="A686" s="8" t="s">
        <v>761</v>
      </c>
      <c r="B686" s="8" t="s">
        <v>774</v>
      </c>
      <c r="C686" s="9" t="str">
        <f>IFERROR(__xludf.DUMMYFUNCTION("INDEX(SPLIT(B686, "" "", TRUE, TRUE), 0, 1)"),"GitHub")</f>
        <v>GitHub</v>
      </c>
    </row>
    <row r="687" hidden="1">
      <c r="A687" s="8" t="s">
        <v>761</v>
      </c>
      <c r="B687" s="8" t="s">
        <v>775</v>
      </c>
      <c r="C687" s="9" t="str">
        <f>IFERROR(__xludf.DUMMYFUNCTION("INDEX(SPLIT(B687, "" "", TRUE, TRUE), 0, 1)"),"GitLab")</f>
        <v>GitLab</v>
      </c>
    </row>
    <row r="688" hidden="1">
      <c r="A688" s="8" t="s">
        <v>761</v>
      </c>
      <c r="B688" s="8" t="s">
        <v>776</v>
      </c>
      <c r="C688" s="9" t="str">
        <f>IFERROR(__xludf.DUMMYFUNCTION("INDEX(SPLIT(B688, "" "", TRUE, TRUE), 0, 1)"),"GitLab")</f>
        <v>GitLab</v>
      </c>
    </row>
    <row r="689" hidden="1">
      <c r="A689" s="8" t="s">
        <v>761</v>
      </c>
      <c r="B689" s="8" t="s">
        <v>777</v>
      </c>
      <c r="C689" s="9" t="str">
        <f>IFERROR(__xludf.DUMMYFUNCTION("INDEX(SPLIT(B689, "" "", TRUE, TRUE), 0, 1)"),"OCI")</f>
        <v>OCI</v>
      </c>
    </row>
    <row r="690" hidden="1">
      <c r="A690" s="8" t="s">
        <v>761</v>
      </c>
      <c r="B690" s="8" t="s">
        <v>778</v>
      </c>
      <c r="C690" s="9" t="str">
        <f>IFERROR(__xludf.DUMMYFUNCTION("INDEX(SPLIT(B690, "" "", TRUE, TRUE), 0, 1)"),"Okta")</f>
        <v>Okta</v>
      </c>
    </row>
    <row r="691" hidden="1">
      <c r="A691" s="8" t="s">
        <v>761</v>
      </c>
      <c r="B691" s="8" t="s">
        <v>779</v>
      </c>
      <c r="C691" s="9" t="str">
        <f>IFERROR(__xludf.DUMMYFUNCTION("INDEX(SPLIT(B691, "" "", TRUE, TRUE), 0, 1)"),"vSphere")</f>
        <v>vSphere</v>
      </c>
    </row>
    <row r="692" hidden="1">
      <c r="A692" s="8" t="s">
        <v>761</v>
      </c>
      <c r="B692" s="8" t="s">
        <v>780</v>
      </c>
      <c r="C692" s="9" t="str">
        <f>IFERROR(__xludf.DUMMYFUNCTION("INDEX(SPLIT(B692, "" "", TRUE, TRUE), 0, 1)"),"Azure")</f>
        <v>Azure</v>
      </c>
    </row>
    <row r="693" hidden="1">
      <c r="A693" s="8" t="s">
        <v>761</v>
      </c>
      <c r="B693" s="8" t="s">
        <v>781</v>
      </c>
      <c r="C693" s="9" t="str">
        <f>IFERROR(__xludf.DUMMYFUNCTION("INDEX(SPLIT(B693, "" "", TRUE, TRUE), 0, 1)"),"OpenAI")</f>
        <v>OpenAI</v>
      </c>
    </row>
    <row r="694" hidden="1">
      <c r="A694" s="8" t="s">
        <v>782</v>
      </c>
      <c r="B694" s="8" t="s">
        <v>783</v>
      </c>
      <c r="C694" s="9" t="str">
        <f>IFERROR(__xludf.DUMMYFUNCTION("INDEX(SPLIT(B694, "" "", TRUE, TRUE), 0, 1)"),"AWS")</f>
        <v>AWS</v>
      </c>
    </row>
    <row r="695" hidden="1">
      <c r="A695" s="8" t="s">
        <v>782</v>
      </c>
      <c r="B695" s="8" t="s">
        <v>784</v>
      </c>
      <c r="C695" s="9" t="str">
        <f>IFERROR(__xludf.DUMMYFUNCTION("INDEX(SPLIT(B695, "" "", TRUE, TRUE), 0, 1)"),"Azure")</f>
        <v>Azure</v>
      </c>
    </row>
    <row r="696" hidden="1">
      <c r="A696" s="8" t="s">
        <v>785</v>
      </c>
      <c r="B696" s="8" t="s">
        <v>786</v>
      </c>
      <c r="C696" s="9" t="str">
        <f>IFERROR(__xludf.DUMMYFUNCTION("INDEX(SPLIT(B696, "" "", TRUE, TRUE), 0, 1)"),"Kubernetes")</f>
        <v>Kubernetes</v>
      </c>
    </row>
    <row r="697" hidden="1">
      <c r="A697" s="8" t="s">
        <v>787</v>
      </c>
      <c r="B697" s="8" t="s">
        <v>788</v>
      </c>
      <c r="C697" s="9" t="str">
        <f>IFERROR(__xludf.DUMMYFUNCTION("INDEX(SPLIT(B697, "" "", TRUE, TRUE), 0, 1)"),"AWS")</f>
        <v>AWS</v>
      </c>
    </row>
    <row r="698" hidden="1">
      <c r="A698" s="8" t="s">
        <v>787</v>
      </c>
      <c r="B698" s="8" t="s">
        <v>789</v>
      </c>
      <c r="C698" s="9" t="str">
        <f>IFERROR(__xludf.DUMMYFUNCTION("INDEX(SPLIT(B698, "" "", TRUE, TRUE), 0, 1)"),"AWS")</f>
        <v>AWS</v>
      </c>
    </row>
    <row r="699" hidden="1">
      <c r="A699" s="8" t="s">
        <v>787</v>
      </c>
      <c r="B699" s="8" t="s">
        <v>790</v>
      </c>
      <c r="C699" s="9" t="str">
        <f>IFERROR(__xludf.DUMMYFUNCTION("INDEX(SPLIT(B699, "" "", TRUE, TRUE), 0, 1)"),"AWS")</f>
        <v>AWS</v>
      </c>
    </row>
    <row r="700" hidden="1">
      <c r="A700" s="8" t="s">
        <v>787</v>
      </c>
      <c r="B700" s="8" t="s">
        <v>791</v>
      </c>
      <c r="C700" s="9" t="str">
        <f>IFERROR(__xludf.DUMMYFUNCTION("INDEX(SPLIT(B700, "" "", TRUE, TRUE), 0, 1)"),"Azure")</f>
        <v>Azure</v>
      </c>
    </row>
    <row r="701" hidden="1">
      <c r="A701" s="8" t="s">
        <v>792</v>
      </c>
      <c r="B701" s="8" t="s">
        <v>793</v>
      </c>
      <c r="C701" s="9" t="str">
        <f>IFERROR(__xludf.DUMMYFUNCTION("INDEX(SPLIT(B701, "" "", TRUE, TRUE), 0, 1)"),"AWS")</f>
        <v>AWS</v>
      </c>
    </row>
    <row r="702" hidden="1">
      <c r="A702" s="8" t="s">
        <v>792</v>
      </c>
      <c r="B702" s="8" t="s">
        <v>794</v>
      </c>
      <c r="C702" s="9" t="str">
        <f>IFERROR(__xludf.DUMMYFUNCTION("INDEX(SPLIT(B702, "" "", TRUE, TRUE), 0, 1)"),"Azure")</f>
        <v>Azure</v>
      </c>
    </row>
    <row r="703" hidden="1">
      <c r="A703" s="8" t="s">
        <v>795</v>
      </c>
      <c r="B703" s="8" t="s">
        <v>796</v>
      </c>
      <c r="C703" s="9" t="str">
        <f>IFERROR(__xludf.DUMMYFUNCTION("INDEX(SPLIT(B703, "" "", TRUE, TRUE), 0, 1)"),"AWS")</f>
        <v>AWS</v>
      </c>
    </row>
    <row r="704" hidden="1">
      <c r="A704" s="8" t="s">
        <v>795</v>
      </c>
      <c r="B704" s="8" t="s">
        <v>797</v>
      </c>
      <c r="C704" s="9" t="str">
        <f>IFERROR(__xludf.DUMMYFUNCTION("INDEX(SPLIT(B704, "" "", TRUE, TRUE), 0, 1)"),"Alibaba")</f>
        <v>Alibaba</v>
      </c>
    </row>
    <row r="705" hidden="1">
      <c r="A705" s="8" t="s">
        <v>795</v>
      </c>
      <c r="B705" s="8" t="s">
        <v>798</v>
      </c>
      <c r="C705" s="9" t="str">
        <f>IFERROR(__xludf.DUMMYFUNCTION("INDEX(SPLIT(B705, "" "", TRUE, TRUE), 0, 1)"),"Azure")</f>
        <v>Azure</v>
      </c>
    </row>
    <row r="706">
      <c r="A706" s="8" t="s">
        <v>795</v>
      </c>
      <c r="B706" s="8" t="s">
        <v>799</v>
      </c>
      <c r="C706" s="9" t="str">
        <f>IFERROR(__xludf.DUMMYFUNCTION("INDEX(SPLIT(B706, "" "", TRUE, TRUE), 0, 1)"),"GCP")</f>
        <v>GCP</v>
      </c>
    </row>
    <row r="707" hidden="1">
      <c r="A707" s="8" t="s">
        <v>795</v>
      </c>
      <c r="B707" s="8" t="s">
        <v>800</v>
      </c>
      <c r="C707" s="9" t="str">
        <f>IFERROR(__xludf.DUMMYFUNCTION("INDEX(SPLIT(B707, "" "", TRUE, TRUE), 0, 1)"),"Linode")</f>
        <v>Linode</v>
      </c>
    </row>
    <row r="708" hidden="1">
      <c r="A708" s="8" t="s">
        <v>795</v>
      </c>
      <c r="B708" s="8" t="s">
        <v>801</v>
      </c>
      <c r="C708" s="9" t="str">
        <f>IFERROR(__xludf.DUMMYFUNCTION("INDEX(SPLIT(B708, "" "", TRUE, TRUE), 0, 1)"),"OCI")</f>
        <v>OCI</v>
      </c>
    </row>
    <row r="709" hidden="1">
      <c r="A709" s="8" t="s">
        <v>802</v>
      </c>
      <c r="B709" s="8" t="s">
        <v>803</v>
      </c>
      <c r="C709" s="9" t="str">
        <f>IFERROR(__xludf.DUMMYFUNCTION("INDEX(SPLIT(B709, "" "", TRUE, TRUE), 0, 1)"),"AWS")</f>
        <v>AWS</v>
      </c>
    </row>
    <row r="710" hidden="1">
      <c r="A710" s="8" t="s">
        <v>804</v>
      </c>
      <c r="B710" s="8" t="s">
        <v>805</v>
      </c>
      <c r="C710" s="9" t="str">
        <f>IFERROR(__xludf.DUMMYFUNCTION("INDEX(SPLIT(B710, "" "", TRUE, TRUE), 0, 1)"),"Kubernetes")</f>
        <v>Kubernetes</v>
      </c>
    </row>
    <row r="711" hidden="1">
      <c r="A711" s="8" t="s">
        <v>806</v>
      </c>
      <c r="B711" s="8" t="s">
        <v>807</v>
      </c>
      <c r="C711" s="9" t="str">
        <f>IFERROR(__xludf.DUMMYFUNCTION("INDEX(SPLIT(B711, "" "", TRUE, TRUE), 0, 1)"),"AzureDevOps")</f>
        <v>AzureDevOps</v>
      </c>
    </row>
    <row r="712" hidden="1">
      <c r="A712" s="8" t="s">
        <v>806</v>
      </c>
      <c r="B712" s="8" t="s">
        <v>808</v>
      </c>
      <c r="C712" s="9" t="str">
        <f>IFERROR(__xludf.DUMMYFUNCTION("INDEX(SPLIT(B712, "" "", TRUE, TRUE), 0, 1)"),"GitHub")</f>
        <v>GitHub</v>
      </c>
    </row>
    <row r="713" hidden="1">
      <c r="A713" s="8" t="s">
        <v>806</v>
      </c>
      <c r="B713" s="8" t="s">
        <v>809</v>
      </c>
      <c r="C713" s="9" t="str">
        <f>IFERROR(__xludf.DUMMYFUNCTION("INDEX(SPLIT(B713, "" "", TRUE, TRUE), 0, 1)"),"GitLab")</f>
        <v>GitLab</v>
      </c>
    </row>
    <row r="714" hidden="1">
      <c r="A714" s="8" t="s">
        <v>806</v>
      </c>
      <c r="B714" s="8" t="s">
        <v>810</v>
      </c>
      <c r="C714" s="9" t="str">
        <f>IFERROR(__xludf.DUMMYFUNCTION("INDEX(SPLIT(B714, "" "", TRUE, TRUE), 0, 1)"),"Terraform")</f>
        <v>Terraform</v>
      </c>
    </row>
    <row r="715" hidden="1">
      <c r="A715" s="8" t="s">
        <v>811</v>
      </c>
      <c r="B715" s="8" t="s">
        <v>812</v>
      </c>
      <c r="C715" s="9" t="str">
        <f>IFERROR(__xludf.DUMMYFUNCTION("INDEX(SPLIT(B715, "" "", TRUE, TRUE), 0, 1)"),"AzureDevOps")</f>
        <v>AzureDevOps</v>
      </c>
    </row>
    <row r="716" hidden="1">
      <c r="A716" s="8" t="s">
        <v>811</v>
      </c>
      <c r="B716" s="8" t="s">
        <v>813</v>
      </c>
      <c r="C716" s="9" t="str">
        <f>IFERROR(__xludf.DUMMYFUNCTION("INDEX(SPLIT(B716, "" "", TRUE, TRUE), 0, 1)"),"GitHub")</f>
        <v>GitHub</v>
      </c>
    </row>
    <row r="717" hidden="1">
      <c r="A717" s="8" t="s">
        <v>811</v>
      </c>
      <c r="B717" s="8" t="s">
        <v>814</v>
      </c>
      <c r="C717" s="9" t="str">
        <f>IFERROR(__xludf.DUMMYFUNCTION("INDEX(SPLIT(B717, "" "", TRUE, TRUE), 0, 1)"),"GitLab")</f>
        <v>GitLab</v>
      </c>
    </row>
    <row r="718" hidden="1">
      <c r="A718" s="8" t="s">
        <v>815</v>
      </c>
      <c r="B718" s="8" t="s">
        <v>816</v>
      </c>
      <c r="C718" s="9" t="str">
        <f>IFERROR(__xludf.DUMMYFUNCTION("INDEX(SPLIT(B718, "" "", TRUE, TRUE), 0, 1)"),"AWS")</f>
        <v>AWS</v>
      </c>
    </row>
    <row r="719" hidden="1">
      <c r="A719" s="8" t="s">
        <v>815</v>
      </c>
      <c r="B719" s="8" t="s">
        <v>817</v>
      </c>
      <c r="C719" s="9" t="str">
        <f>IFERROR(__xludf.DUMMYFUNCTION("INDEX(SPLIT(B719, "" "", TRUE, TRUE), 0, 1)"),"Alibaba")</f>
        <v>Alibaba</v>
      </c>
    </row>
    <row r="720" hidden="1">
      <c r="A720" s="8" t="s">
        <v>815</v>
      </c>
      <c r="B720" s="8" t="s">
        <v>818</v>
      </c>
      <c r="C720" s="9" t="str">
        <f>IFERROR(__xludf.DUMMYFUNCTION("INDEX(SPLIT(B720, "" "", TRUE, TRUE), 0, 1)"),"Azure")</f>
        <v>Azure</v>
      </c>
    </row>
    <row r="721" hidden="1">
      <c r="A721" s="8" t="s">
        <v>819</v>
      </c>
      <c r="B721" s="8" t="s">
        <v>820</v>
      </c>
      <c r="C721" s="9" t="str">
        <f>IFERROR(__xludf.DUMMYFUNCTION("INDEX(SPLIT(B721, "" "", TRUE, TRUE), 0, 1)"),"AWS")</f>
        <v>AWS</v>
      </c>
    </row>
    <row r="722" hidden="1">
      <c r="A722" s="8" t="s">
        <v>819</v>
      </c>
      <c r="B722" s="8" t="s">
        <v>821</v>
      </c>
      <c r="C722" s="9" t="str">
        <f>IFERROR(__xludf.DUMMYFUNCTION("INDEX(SPLIT(B722, "" "", TRUE, TRUE), 0, 1)"),"Azure")</f>
        <v>Azure</v>
      </c>
    </row>
    <row r="723" hidden="1">
      <c r="A723" s="8" t="s">
        <v>822</v>
      </c>
      <c r="B723" s="8" t="s">
        <v>823</v>
      </c>
      <c r="C723" s="9" t="str">
        <f>IFERROR(__xludf.DUMMYFUNCTION("INDEX(SPLIT(B723, "" "", TRUE, TRUE), 0, 1)"),"AWS")</f>
        <v>AWS</v>
      </c>
    </row>
    <row r="724" hidden="1">
      <c r="A724" s="8" t="s">
        <v>824</v>
      </c>
      <c r="B724" s="8" t="s">
        <v>825</v>
      </c>
      <c r="C724" s="9" t="str">
        <f>IFERROR(__xludf.DUMMYFUNCTION("INDEX(SPLIT(B724, "" "", TRUE, TRUE), 0, 1)"),"AWS")</f>
        <v>AWS</v>
      </c>
    </row>
    <row r="725" hidden="1">
      <c r="A725" s="8" t="s">
        <v>824</v>
      </c>
      <c r="B725" s="8" t="s">
        <v>826</v>
      </c>
      <c r="C725" s="9" t="str">
        <f>IFERROR(__xludf.DUMMYFUNCTION("INDEX(SPLIT(B725, "" "", TRUE, TRUE), 0, 1)"),"AWS")</f>
        <v>AWS</v>
      </c>
    </row>
    <row r="726" hidden="1">
      <c r="A726" s="8" t="s">
        <v>824</v>
      </c>
      <c r="B726" s="8" t="s">
        <v>827</v>
      </c>
      <c r="C726" s="9" t="str">
        <f>IFERROR(__xludf.DUMMYFUNCTION("INDEX(SPLIT(B726, "" "", TRUE, TRUE), 0, 1)"),"Azure")</f>
        <v>Azure</v>
      </c>
    </row>
    <row r="727" hidden="1">
      <c r="A727" s="8" t="s">
        <v>824</v>
      </c>
      <c r="B727" s="8" t="s">
        <v>828</v>
      </c>
      <c r="C727" s="9" t="str">
        <f>IFERROR(__xludf.DUMMYFUNCTION("INDEX(SPLIT(B727, "" "", TRUE, TRUE), 0, 1)"),"Azure")</f>
        <v>Azure</v>
      </c>
    </row>
    <row r="728">
      <c r="A728" s="8" t="s">
        <v>824</v>
      </c>
      <c r="B728" s="8" t="s">
        <v>829</v>
      </c>
      <c r="C728" s="9" t="str">
        <f>IFERROR(__xludf.DUMMYFUNCTION("INDEX(SPLIT(B728, "" "", TRUE, TRUE), 0, 1)"),"GCP")</f>
        <v>GCP</v>
      </c>
    </row>
    <row r="729">
      <c r="A729" s="8" t="s">
        <v>824</v>
      </c>
      <c r="B729" s="8" t="s">
        <v>830</v>
      </c>
      <c r="C729" s="9" t="str">
        <f>IFERROR(__xludf.DUMMYFUNCTION("INDEX(SPLIT(B729, "" "", TRUE, TRUE), 0, 1)"),"GCP")</f>
        <v>GCP</v>
      </c>
    </row>
    <row r="730" hidden="1">
      <c r="A730" s="8" t="s">
        <v>824</v>
      </c>
      <c r="B730" s="8" t="s">
        <v>831</v>
      </c>
      <c r="C730" s="9" t="str">
        <f>IFERROR(__xludf.DUMMYFUNCTION("INDEX(SPLIT(B730, "" "", TRUE, TRUE), 0, 1)"),"Kubernetes")</f>
        <v>Kubernetes</v>
      </c>
    </row>
    <row r="731" hidden="1">
      <c r="A731" s="8" t="s">
        <v>824</v>
      </c>
      <c r="B731" s="8" t="s">
        <v>832</v>
      </c>
      <c r="C731" s="9" t="str">
        <f>IFERROR(__xludf.DUMMYFUNCTION("INDEX(SPLIT(B731, "" "", TRUE, TRUE), 0, 1)"),"Linode")</f>
        <v>Linode</v>
      </c>
    </row>
    <row r="732" hidden="1">
      <c r="A732" s="8" t="s">
        <v>824</v>
      </c>
      <c r="B732" s="8" t="s">
        <v>833</v>
      </c>
      <c r="C732" s="9" t="str">
        <f>IFERROR(__xludf.DUMMYFUNCTION("INDEX(SPLIT(B732, "" "", TRUE, TRUE), 0, 1)"),"OCI")</f>
        <v>OCI</v>
      </c>
    </row>
    <row r="733" hidden="1">
      <c r="A733" s="8" t="s">
        <v>834</v>
      </c>
      <c r="B733" s="8" t="s">
        <v>835</v>
      </c>
      <c r="C733" s="9" t="str">
        <f>IFERROR(__xludf.DUMMYFUNCTION("INDEX(SPLIT(B733, "" "", TRUE, TRUE), 0, 1)"),"AWS")</f>
        <v>AWS</v>
      </c>
    </row>
    <row r="734" hidden="1">
      <c r="A734" s="8" t="s">
        <v>834</v>
      </c>
      <c r="B734" s="8" t="s">
        <v>836</v>
      </c>
      <c r="C734" s="9" t="str">
        <f>IFERROR(__xludf.DUMMYFUNCTION("INDEX(SPLIT(B734, "" "", TRUE, TRUE), 0, 1)"),"AWS")</f>
        <v>AWS</v>
      </c>
    </row>
    <row r="735" hidden="1">
      <c r="A735" s="8" t="s">
        <v>834</v>
      </c>
      <c r="B735" s="8" t="s">
        <v>837</v>
      </c>
      <c r="C735" s="9" t="str">
        <f>IFERROR(__xludf.DUMMYFUNCTION("INDEX(SPLIT(B735, "" "", TRUE, TRUE), 0, 1)"),"AWS")</f>
        <v>AWS</v>
      </c>
    </row>
    <row r="736" hidden="1">
      <c r="A736" s="8" t="s">
        <v>834</v>
      </c>
      <c r="B736" s="8" t="s">
        <v>838</v>
      </c>
      <c r="C736" s="9" t="str">
        <f>IFERROR(__xludf.DUMMYFUNCTION("INDEX(SPLIT(B736, "" "", TRUE, TRUE), 0, 1)"),"AWS")</f>
        <v>AWS</v>
      </c>
    </row>
    <row r="737" hidden="1">
      <c r="A737" s="8" t="s">
        <v>834</v>
      </c>
      <c r="B737" s="8" t="s">
        <v>839</v>
      </c>
      <c r="C737" s="9" t="str">
        <f>IFERROR(__xludf.DUMMYFUNCTION("INDEX(SPLIT(B737, "" "", TRUE, TRUE), 0, 1)"),"AWS")</f>
        <v>AWS</v>
      </c>
    </row>
    <row r="738" hidden="1">
      <c r="A738" s="8" t="s">
        <v>834</v>
      </c>
      <c r="B738" s="8" t="s">
        <v>840</v>
      </c>
      <c r="C738" s="9" t="str">
        <f>IFERROR(__xludf.DUMMYFUNCTION("INDEX(SPLIT(B738, "" "", TRUE, TRUE), 0, 1)"),"AWS")</f>
        <v>AWS</v>
      </c>
    </row>
    <row r="739" hidden="1">
      <c r="A739" s="8" t="s">
        <v>834</v>
      </c>
      <c r="B739" s="8" t="s">
        <v>841</v>
      </c>
      <c r="C739" s="9" t="str">
        <f>IFERROR(__xludf.DUMMYFUNCTION("INDEX(SPLIT(B739, "" "", TRUE, TRUE), 0, 1)"),"Azure")</f>
        <v>Azure</v>
      </c>
    </row>
    <row r="740" hidden="1">
      <c r="A740" s="8" t="s">
        <v>834</v>
      </c>
      <c r="B740" s="8" t="s">
        <v>842</v>
      </c>
      <c r="C740" s="9" t="str">
        <f>IFERROR(__xludf.DUMMYFUNCTION("INDEX(SPLIT(B740, "" "", TRUE, TRUE), 0, 1)"),"Azure")</f>
        <v>Azure</v>
      </c>
    </row>
    <row r="741">
      <c r="A741" s="8" t="s">
        <v>834</v>
      </c>
      <c r="B741" s="8" t="s">
        <v>843</v>
      </c>
      <c r="C741" s="9" t="str">
        <f>IFERROR(__xludf.DUMMYFUNCTION("INDEX(SPLIT(B741, "" "", TRUE, TRUE), 0, 1)"),"GCP")</f>
        <v>GCP</v>
      </c>
    </row>
    <row r="742">
      <c r="A742" s="8" t="s">
        <v>834</v>
      </c>
      <c r="B742" s="8" t="s">
        <v>844</v>
      </c>
      <c r="C742" s="9" t="str">
        <f>IFERROR(__xludf.DUMMYFUNCTION("INDEX(SPLIT(B742, "" "", TRUE, TRUE), 0, 1)"),"GCP")</f>
        <v>GCP</v>
      </c>
    </row>
    <row r="743">
      <c r="A743" s="8" t="s">
        <v>834</v>
      </c>
      <c r="B743" s="8" t="s">
        <v>845</v>
      </c>
      <c r="C743" s="9" t="str">
        <f>IFERROR(__xludf.DUMMYFUNCTION("INDEX(SPLIT(B743, "" "", TRUE, TRUE), 0, 1)"),"GCP")</f>
        <v>GCP</v>
      </c>
    </row>
    <row r="744" hidden="1">
      <c r="A744" s="8" t="s">
        <v>834</v>
      </c>
      <c r="B744" s="8" t="s">
        <v>846</v>
      </c>
      <c r="C744" s="9" t="str">
        <f>IFERROR(__xludf.DUMMYFUNCTION("INDEX(SPLIT(B744, "" "", TRUE, TRUE), 0, 1)"),"OCI")</f>
        <v>OCI</v>
      </c>
    </row>
    <row r="745" hidden="1">
      <c r="A745" s="8" t="s">
        <v>847</v>
      </c>
      <c r="B745" s="8" t="s">
        <v>848</v>
      </c>
      <c r="C745" s="9" t="str">
        <f>IFERROR(__xludf.DUMMYFUNCTION("INDEX(SPLIT(B745, "" "", TRUE, TRUE), 0, 1)"),"Kubernetes")</f>
        <v>Kubernetes</v>
      </c>
    </row>
    <row r="746" hidden="1">
      <c r="A746" s="8" t="s">
        <v>849</v>
      </c>
      <c r="B746" s="8" t="s">
        <v>850</v>
      </c>
      <c r="C746" s="9" t="str">
        <f>IFERROR(__xludf.DUMMYFUNCTION("INDEX(SPLIT(B746, "" "", TRUE, TRUE), 0, 1)"),"AWS")</f>
        <v>AWS</v>
      </c>
    </row>
    <row r="747" hidden="1">
      <c r="A747" s="8" t="s">
        <v>849</v>
      </c>
      <c r="B747" s="8" t="s">
        <v>851</v>
      </c>
      <c r="C747" s="9" t="str">
        <f>IFERROR(__xludf.DUMMYFUNCTION("INDEX(SPLIT(B747, "" "", TRUE, TRUE), 0, 1)"),"Alibaba")</f>
        <v>Alibaba</v>
      </c>
    </row>
    <row r="748" hidden="1">
      <c r="A748" s="8" t="s">
        <v>849</v>
      </c>
      <c r="B748" s="8" t="s">
        <v>852</v>
      </c>
      <c r="C748" s="9" t="str">
        <f>IFERROR(__xludf.DUMMYFUNCTION("INDEX(SPLIT(B748, "" "", TRUE, TRUE), 0, 1)"),"Azure")</f>
        <v>Azure</v>
      </c>
    </row>
    <row r="749" hidden="1">
      <c r="A749" s="8" t="s">
        <v>849</v>
      </c>
      <c r="B749" s="8" t="s">
        <v>853</v>
      </c>
      <c r="C749" s="9" t="str">
        <f>IFERROR(__xludf.DUMMYFUNCTION("INDEX(SPLIT(B749, "" "", TRUE, TRUE), 0, 1)"),"Azure")</f>
        <v>Azure</v>
      </c>
    </row>
    <row r="750" hidden="1">
      <c r="A750" s="8" t="s">
        <v>849</v>
      </c>
      <c r="B750" s="8" t="s">
        <v>854</v>
      </c>
      <c r="C750" s="9" t="str">
        <f>IFERROR(__xludf.DUMMYFUNCTION("INDEX(SPLIT(B750, "" "", TRUE, TRUE), 0, 1)"),"Azure")</f>
        <v>Azure</v>
      </c>
    </row>
    <row r="751" hidden="1">
      <c r="A751" s="8" t="s">
        <v>849</v>
      </c>
      <c r="B751" s="8" t="s">
        <v>855</v>
      </c>
      <c r="C751" s="9" t="str">
        <f>IFERROR(__xludf.DUMMYFUNCTION("INDEX(SPLIT(B751, "" "", TRUE, TRUE), 0, 1)"),"Azure")</f>
        <v>Azure</v>
      </c>
    </row>
    <row r="752" hidden="1">
      <c r="A752" s="8" t="s">
        <v>849</v>
      </c>
      <c r="B752" s="8" t="s">
        <v>856</v>
      </c>
      <c r="C752" s="9" t="str">
        <f>IFERROR(__xludf.DUMMYFUNCTION("INDEX(SPLIT(B752, "" "", TRUE, TRUE), 0, 1)"),"Azure")</f>
        <v>Azure</v>
      </c>
    </row>
    <row r="753" hidden="1">
      <c r="A753" s="8" t="s">
        <v>849</v>
      </c>
      <c r="B753" s="8" t="s">
        <v>857</v>
      </c>
      <c r="C753" s="9" t="str">
        <f>IFERROR(__xludf.DUMMYFUNCTION("INDEX(SPLIT(B753, "" "", TRUE, TRUE), 0, 1)"),"Azure")</f>
        <v>Azure</v>
      </c>
    </row>
    <row r="754">
      <c r="A754" s="8" t="s">
        <v>849</v>
      </c>
      <c r="B754" s="8" t="s">
        <v>858</v>
      </c>
      <c r="C754" s="9" t="str">
        <f>IFERROR(__xludf.DUMMYFUNCTION("INDEX(SPLIT(B754, "" "", TRUE, TRUE), 0, 1)"),"GCP")</f>
        <v>GCP</v>
      </c>
    </row>
    <row r="755">
      <c r="A755" s="8" t="s">
        <v>849</v>
      </c>
      <c r="B755" s="8" t="s">
        <v>859</v>
      </c>
      <c r="C755" s="9" t="str">
        <f>IFERROR(__xludf.DUMMYFUNCTION("INDEX(SPLIT(B755, "" "", TRUE, TRUE), 0, 1)"),"GCP")</f>
        <v>GCP</v>
      </c>
    </row>
    <row r="756" hidden="1">
      <c r="A756" s="8" t="s">
        <v>849</v>
      </c>
      <c r="B756" s="8" t="s">
        <v>860</v>
      </c>
      <c r="C756" s="9" t="str">
        <f>IFERROR(__xludf.DUMMYFUNCTION("INDEX(SPLIT(B756, "" "", TRUE, TRUE), 0, 1)"),"Kubernetes")</f>
        <v>Kubernetes</v>
      </c>
    </row>
    <row r="757" hidden="1">
      <c r="A757" s="8" t="s">
        <v>849</v>
      </c>
      <c r="B757" s="8" t="s">
        <v>861</v>
      </c>
      <c r="C757" s="9" t="str">
        <f>IFERROR(__xludf.DUMMYFUNCTION("INDEX(SPLIT(B757, "" "", TRUE, TRUE), 0, 1)"),"Okta")</f>
        <v>Okta</v>
      </c>
    </row>
    <row r="758" hidden="1">
      <c r="A758" s="8" t="s">
        <v>849</v>
      </c>
      <c r="B758" s="8" t="s">
        <v>862</v>
      </c>
      <c r="C758" s="9" t="str">
        <f>IFERROR(__xludf.DUMMYFUNCTION("INDEX(SPLIT(B758, "" "", TRUE, TRUE), 0, 1)"),"Okta")</f>
        <v>Okta</v>
      </c>
    </row>
    <row r="759" hidden="1">
      <c r="A759" s="8" t="s">
        <v>849</v>
      </c>
      <c r="B759" s="8" t="s">
        <v>863</v>
      </c>
      <c r="C759" s="9" t="str">
        <f>IFERROR(__xludf.DUMMYFUNCTION("INDEX(SPLIT(B759, "" "", TRUE, TRUE), 0, 1)"),"Okta")</f>
        <v>Okta</v>
      </c>
    </row>
    <row r="760" hidden="1">
      <c r="A760" s="8" t="s">
        <v>849</v>
      </c>
      <c r="B760" s="8" t="s">
        <v>864</v>
      </c>
      <c r="C760" s="9" t="str">
        <f>IFERROR(__xludf.DUMMYFUNCTION("INDEX(SPLIT(B760, "" "", TRUE, TRUE), 0, 1)"),"Okta")</f>
        <v>Okta</v>
      </c>
    </row>
    <row r="761" hidden="1">
      <c r="A761" s="8" t="s">
        <v>865</v>
      </c>
      <c r="B761" s="8" t="s">
        <v>866</v>
      </c>
      <c r="C761" s="9" t="str">
        <f>IFERROR(__xludf.DUMMYFUNCTION("INDEX(SPLIT(B761, "" "", TRUE, TRUE), 0, 1)"),"AWS")</f>
        <v>AWS</v>
      </c>
    </row>
    <row r="762" hidden="1">
      <c r="A762" s="8" t="s">
        <v>865</v>
      </c>
      <c r="B762" s="8" t="s">
        <v>867</v>
      </c>
      <c r="C762" s="9" t="str">
        <f>IFERROR(__xludf.DUMMYFUNCTION("INDEX(SPLIT(B762, "" "", TRUE, TRUE), 0, 1)"),"AWS")</f>
        <v>AWS</v>
      </c>
    </row>
    <row r="763" hidden="1">
      <c r="A763" s="8" t="s">
        <v>865</v>
      </c>
      <c r="B763" s="8" t="s">
        <v>868</v>
      </c>
      <c r="C763" s="9" t="str">
        <f>IFERROR(__xludf.DUMMYFUNCTION("INDEX(SPLIT(B763, "" "", TRUE, TRUE), 0, 1)"),"AWS")</f>
        <v>AWS</v>
      </c>
    </row>
    <row r="764" hidden="1">
      <c r="A764" s="8" t="s">
        <v>865</v>
      </c>
      <c r="B764" s="8" t="s">
        <v>869</v>
      </c>
      <c r="C764" s="9" t="str">
        <f>IFERROR(__xludf.DUMMYFUNCTION("INDEX(SPLIT(B764, "" "", TRUE, TRUE), 0, 1)"),"AWS")</f>
        <v>AWS</v>
      </c>
    </row>
    <row r="765" hidden="1">
      <c r="A765" s="8" t="s">
        <v>865</v>
      </c>
      <c r="B765" s="8" t="s">
        <v>870</v>
      </c>
      <c r="C765" s="9" t="str">
        <f>IFERROR(__xludf.DUMMYFUNCTION("INDEX(SPLIT(B765, "" "", TRUE, TRUE), 0, 1)"),"AWS")</f>
        <v>AWS</v>
      </c>
    </row>
    <row r="766" hidden="1">
      <c r="A766" s="8" t="s">
        <v>865</v>
      </c>
      <c r="B766" s="8" t="s">
        <v>871</v>
      </c>
      <c r="C766" s="9" t="str">
        <f>IFERROR(__xludf.DUMMYFUNCTION("INDEX(SPLIT(B766, "" "", TRUE, TRUE), 0, 1)"),"AWS")</f>
        <v>AWS</v>
      </c>
    </row>
    <row r="767" hidden="1">
      <c r="A767" s="8" t="s">
        <v>865</v>
      </c>
      <c r="B767" s="8" t="s">
        <v>872</v>
      </c>
      <c r="C767" s="9" t="str">
        <f>IFERROR(__xludf.DUMMYFUNCTION("INDEX(SPLIT(B767, "" "", TRUE, TRUE), 0, 1)"),"AWS")</f>
        <v>AWS</v>
      </c>
    </row>
    <row r="768" hidden="1">
      <c r="A768" s="8" t="s">
        <v>865</v>
      </c>
      <c r="B768" s="8" t="s">
        <v>873</v>
      </c>
      <c r="C768" s="9" t="str">
        <f>IFERROR(__xludf.DUMMYFUNCTION("INDEX(SPLIT(B768, "" "", TRUE, TRUE), 0, 1)"),"AWS")</f>
        <v>AWS</v>
      </c>
    </row>
    <row r="769" hidden="1">
      <c r="A769" s="8" t="s">
        <v>865</v>
      </c>
      <c r="B769" s="8" t="s">
        <v>874</v>
      </c>
      <c r="C769" s="9" t="str">
        <f>IFERROR(__xludf.DUMMYFUNCTION("INDEX(SPLIT(B769, "" "", TRUE, TRUE), 0, 1)"),"AWS")</f>
        <v>AWS</v>
      </c>
    </row>
    <row r="770" hidden="1">
      <c r="A770" s="8" t="s">
        <v>865</v>
      </c>
      <c r="B770" s="8" t="s">
        <v>875</v>
      </c>
      <c r="C770" s="9" t="str">
        <f>IFERROR(__xludf.DUMMYFUNCTION("INDEX(SPLIT(B770, "" "", TRUE, TRUE), 0, 1)"),"AWS")</f>
        <v>AWS</v>
      </c>
    </row>
    <row r="771" hidden="1">
      <c r="A771" s="8" t="s">
        <v>865</v>
      </c>
      <c r="B771" s="8" t="s">
        <v>876</v>
      </c>
      <c r="C771" s="9" t="str">
        <f>IFERROR(__xludf.DUMMYFUNCTION("INDEX(SPLIT(B771, "" "", TRUE, TRUE), 0, 1)"),"AWS")</f>
        <v>AWS</v>
      </c>
    </row>
    <row r="772" hidden="1">
      <c r="A772" s="8" t="s">
        <v>865</v>
      </c>
      <c r="B772" s="8" t="s">
        <v>877</v>
      </c>
      <c r="C772" s="9" t="str">
        <f>IFERROR(__xludf.DUMMYFUNCTION("INDEX(SPLIT(B772, "" "", TRUE, TRUE), 0, 1)"),"AWS")</f>
        <v>AWS</v>
      </c>
    </row>
    <row r="773" hidden="1">
      <c r="A773" s="8" t="s">
        <v>865</v>
      </c>
      <c r="B773" s="8" t="s">
        <v>878</v>
      </c>
      <c r="C773" s="9" t="str">
        <f>IFERROR(__xludf.DUMMYFUNCTION("INDEX(SPLIT(B773, "" "", TRUE, TRUE), 0, 1)"),"AWS")</f>
        <v>AWS</v>
      </c>
    </row>
    <row r="774" hidden="1">
      <c r="A774" s="8" t="s">
        <v>865</v>
      </c>
      <c r="B774" s="8" t="s">
        <v>879</v>
      </c>
      <c r="C774" s="9" t="str">
        <f>IFERROR(__xludf.DUMMYFUNCTION("INDEX(SPLIT(B774, "" "", TRUE, TRUE), 0, 1)"),"AWS")</f>
        <v>AWS</v>
      </c>
    </row>
    <row r="775" hidden="1">
      <c r="A775" s="8" t="s">
        <v>865</v>
      </c>
      <c r="B775" s="8" t="s">
        <v>880</v>
      </c>
      <c r="C775" s="9" t="str">
        <f>IFERROR(__xludf.DUMMYFUNCTION("INDEX(SPLIT(B775, "" "", TRUE, TRUE), 0, 1)"),"AWS")</f>
        <v>AWS</v>
      </c>
    </row>
    <row r="776" hidden="1">
      <c r="A776" s="8" t="s">
        <v>865</v>
      </c>
      <c r="B776" s="8" t="s">
        <v>881</v>
      </c>
      <c r="C776" s="9" t="str">
        <f>IFERROR(__xludf.DUMMYFUNCTION("INDEX(SPLIT(B776, "" "", TRUE, TRUE), 0, 1)"),"AWS")</f>
        <v>AWS</v>
      </c>
    </row>
    <row r="777" hidden="1">
      <c r="A777" s="8" t="s">
        <v>865</v>
      </c>
      <c r="B777" s="8" t="s">
        <v>882</v>
      </c>
      <c r="C777" s="9" t="str">
        <f>IFERROR(__xludf.DUMMYFUNCTION("INDEX(SPLIT(B777, "" "", TRUE, TRUE), 0, 1)"),"AWS")</f>
        <v>AWS</v>
      </c>
    </row>
    <row r="778" hidden="1">
      <c r="A778" s="8" t="s">
        <v>865</v>
      </c>
      <c r="B778" s="8" t="s">
        <v>883</v>
      </c>
      <c r="C778" s="9" t="str">
        <f>IFERROR(__xludf.DUMMYFUNCTION("INDEX(SPLIT(B778, "" "", TRUE, TRUE), 0, 1)"),"AWS")</f>
        <v>AWS</v>
      </c>
    </row>
    <row r="779" hidden="1">
      <c r="A779" s="8" t="s">
        <v>865</v>
      </c>
      <c r="B779" s="8" t="s">
        <v>884</v>
      </c>
      <c r="C779" s="9" t="str">
        <f>IFERROR(__xludf.DUMMYFUNCTION("INDEX(SPLIT(B779, "" "", TRUE, TRUE), 0, 1)"),"AWS")</f>
        <v>AWS</v>
      </c>
    </row>
    <row r="780" hidden="1">
      <c r="A780" s="8" t="s">
        <v>865</v>
      </c>
      <c r="B780" s="8" t="s">
        <v>885</v>
      </c>
      <c r="C780" s="9" t="str">
        <f>IFERROR(__xludf.DUMMYFUNCTION("INDEX(SPLIT(B780, "" "", TRUE, TRUE), 0, 1)"),"AWS")</f>
        <v>AWS</v>
      </c>
    </row>
    <row r="781" hidden="1">
      <c r="A781" s="8" t="s">
        <v>865</v>
      </c>
      <c r="B781" s="8" t="s">
        <v>886</v>
      </c>
      <c r="C781" s="9" t="str">
        <f>IFERROR(__xludf.DUMMYFUNCTION("INDEX(SPLIT(B781, "" "", TRUE, TRUE), 0, 1)"),"AWS")</f>
        <v>AWS</v>
      </c>
    </row>
    <row r="782" hidden="1">
      <c r="A782" s="8" t="s">
        <v>865</v>
      </c>
      <c r="B782" s="8" t="s">
        <v>887</v>
      </c>
      <c r="C782" s="9" t="str">
        <f>IFERROR(__xludf.DUMMYFUNCTION("INDEX(SPLIT(B782, "" "", TRUE, TRUE), 0, 1)"),"AWS")</f>
        <v>AWS</v>
      </c>
    </row>
    <row r="783" hidden="1">
      <c r="A783" s="8" t="s">
        <v>865</v>
      </c>
      <c r="B783" s="8" t="s">
        <v>888</v>
      </c>
      <c r="C783" s="9" t="str">
        <f>IFERROR(__xludf.DUMMYFUNCTION("INDEX(SPLIT(B783, "" "", TRUE, TRUE), 0, 1)"),"AWS")</f>
        <v>AWS</v>
      </c>
    </row>
    <row r="784" hidden="1">
      <c r="A784" s="8" t="s">
        <v>865</v>
      </c>
      <c r="B784" s="8" t="s">
        <v>889</v>
      </c>
      <c r="C784" s="9" t="str">
        <f>IFERROR(__xludf.DUMMYFUNCTION("INDEX(SPLIT(B784, "" "", TRUE, TRUE), 0, 1)"),"AWS")</f>
        <v>AWS</v>
      </c>
    </row>
    <row r="785" hidden="1">
      <c r="A785" s="8" t="s">
        <v>865</v>
      </c>
      <c r="B785" s="8" t="s">
        <v>890</v>
      </c>
      <c r="C785" s="9" t="str">
        <f>IFERROR(__xludf.DUMMYFUNCTION("INDEX(SPLIT(B785, "" "", TRUE, TRUE), 0, 1)"),"AWS")</f>
        <v>AWS</v>
      </c>
    </row>
    <row r="786" hidden="1">
      <c r="A786" s="8" t="s">
        <v>865</v>
      </c>
      <c r="B786" s="8" t="s">
        <v>891</v>
      </c>
      <c r="C786" s="9" t="str">
        <f>IFERROR(__xludf.DUMMYFUNCTION("INDEX(SPLIT(B786, "" "", TRUE, TRUE), 0, 1)"),"AWS")</f>
        <v>AWS</v>
      </c>
    </row>
    <row r="787" hidden="1">
      <c r="A787" s="8" t="s">
        <v>865</v>
      </c>
      <c r="B787" s="8" t="s">
        <v>892</v>
      </c>
      <c r="C787" s="9" t="str">
        <f>IFERROR(__xludf.DUMMYFUNCTION("INDEX(SPLIT(B787, "" "", TRUE, TRUE), 0, 1)"),"AWS")</f>
        <v>AWS</v>
      </c>
    </row>
    <row r="788" hidden="1">
      <c r="A788" s="8" t="s">
        <v>865</v>
      </c>
      <c r="B788" s="8" t="s">
        <v>893</v>
      </c>
      <c r="C788" s="9" t="str">
        <f>IFERROR(__xludf.DUMMYFUNCTION("INDEX(SPLIT(B788, "" "", TRUE, TRUE), 0, 1)"),"AWS")</f>
        <v>AWS</v>
      </c>
    </row>
    <row r="789" hidden="1">
      <c r="A789" s="8" t="s">
        <v>865</v>
      </c>
      <c r="B789" s="8" t="s">
        <v>894</v>
      </c>
      <c r="C789" s="9" t="str">
        <f>IFERROR(__xludf.DUMMYFUNCTION("INDEX(SPLIT(B789, "" "", TRUE, TRUE), 0, 1)"),"AWS")</f>
        <v>AWS</v>
      </c>
    </row>
    <row r="790" hidden="1">
      <c r="A790" s="8" t="s">
        <v>865</v>
      </c>
      <c r="B790" s="8" t="s">
        <v>895</v>
      </c>
      <c r="C790" s="9" t="str">
        <f>IFERROR(__xludf.DUMMYFUNCTION("INDEX(SPLIT(B790, "" "", TRUE, TRUE), 0, 1)"),"AWS")</f>
        <v>AWS</v>
      </c>
    </row>
    <row r="791" hidden="1">
      <c r="A791" s="8" t="s">
        <v>865</v>
      </c>
      <c r="B791" s="8" t="s">
        <v>896</v>
      </c>
      <c r="C791" s="9" t="str">
        <f>IFERROR(__xludf.DUMMYFUNCTION("INDEX(SPLIT(B791, "" "", TRUE, TRUE), 0, 1)"),"AWS")</f>
        <v>AWS</v>
      </c>
    </row>
    <row r="792" hidden="1">
      <c r="A792" s="8" t="s">
        <v>865</v>
      </c>
      <c r="B792" s="8" t="s">
        <v>897</v>
      </c>
      <c r="C792" s="9" t="str">
        <f>IFERROR(__xludf.DUMMYFUNCTION("INDEX(SPLIT(B792, "" "", TRUE, TRUE), 0, 1)"),"AWS")</f>
        <v>AWS</v>
      </c>
    </row>
    <row r="793" hidden="1">
      <c r="A793" s="8" t="s">
        <v>865</v>
      </c>
      <c r="B793" s="8" t="s">
        <v>898</v>
      </c>
      <c r="C793" s="9" t="str">
        <f>IFERROR(__xludf.DUMMYFUNCTION("INDEX(SPLIT(B793, "" "", TRUE, TRUE), 0, 1)"),"AWS")</f>
        <v>AWS</v>
      </c>
    </row>
    <row r="794" hidden="1">
      <c r="A794" s="8" t="s">
        <v>865</v>
      </c>
      <c r="B794" s="8" t="s">
        <v>899</v>
      </c>
      <c r="C794" s="9" t="str">
        <f>IFERROR(__xludf.DUMMYFUNCTION("INDEX(SPLIT(B794, "" "", TRUE, TRUE), 0, 1)"),"AWS")</f>
        <v>AWS</v>
      </c>
    </row>
    <row r="795" hidden="1">
      <c r="A795" s="8" t="s">
        <v>865</v>
      </c>
      <c r="B795" s="8" t="s">
        <v>900</v>
      </c>
      <c r="C795" s="9" t="str">
        <f>IFERROR(__xludf.DUMMYFUNCTION("INDEX(SPLIT(B795, "" "", TRUE, TRUE), 0, 1)"),"AWS")</f>
        <v>AWS</v>
      </c>
    </row>
    <row r="796" hidden="1">
      <c r="A796" s="8" t="s">
        <v>865</v>
      </c>
      <c r="B796" s="8" t="s">
        <v>901</v>
      </c>
      <c r="C796" s="9" t="str">
        <f>IFERROR(__xludf.DUMMYFUNCTION("INDEX(SPLIT(B796, "" "", TRUE, TRUE), 0, 1)"),"AWS")</f>
        <v>AWS</v>
      </c>
    </row>
    <row r="797" hidden="1">
      <c r="A797" s="8" t="s">
        <v>865</v>
      </c>
      <c r="B797" s="8" t="s">
        <v>902</v>
      </c>
      <c r="C797" s="9" t="str">
        <f>IFERROR(__xludf.DUMMYFUNCTION("INDEX(SPLIT(B797, "" "", TRUE, TRUE), 0, 1)"),"AWS")</f>
        <v>AWS</v>
      </c>
    </row>
    <row r="798" hidden="1">
      <c r="A798" s="8" t="s">
        <v>865</v>
      </c>
      <c r="B798" s="8" t="s">
        <v>903</v>
      </c>
      <c r="C798" s="9" t="str">
        <f>IFERROR(__xludf.DUMMYFUNCTION("INDEX(SPLIT(B798, "" "", TRUE, TRUE), 0, 1)"),"AWS")</f>
        <v>AWS</v>
      </c>
    </row>
    <row r="799" hidden="1">
      <c r="A799" s="8" t="s">
        <v>865</v>
      </c>
      <c r="B799" s="8" t="s">
        <v>904</v>
      </c>
      <c r="C799" s="9" t="str">
        <f>IFERROR(__xludf.DUMMYFUNCTION("INDEX(SPLIT(B799, "" "", TRUE, TRUE), 0, 1)"),"AWS")</f>
        <v>AWS</v>
      </c>
    </row>
    <row r="800" hidden="1">
      <c r="A800" s="8" t="s">
        <v>865</v>
      </c>
      <c r="B800" s="8" t="s">
        <v>905</v>
      </c>
      <c r="C800" s="9" t="str">
        <f>IFERROR(__xludf.DUMMYFUNCTION("INDEX(SPLIT(B800, "" "", TRUE, TRUE), 0, 1)"),"AWS")</f>
        <v>AWS</v>
      </c>
    </row>
    <row r="801" hidden="1">
      <c r="A801" s="8" t="s">
        <v>865</v>
      </c>
      <c r="B801" s="8" t="s">
        <v>906</v>
      </c>
      <c r="C801" s="9" t="str">
        <f>IFERROR(__xludf.DUMMYFUNCTION("INDEX(SPLIT(B801, "" "", TRUE, TRUE), 0, 1)"),"AWS")</f>
        <v>AWS</v>
      </c>
    </row>
    <row r="802" hidden="1">
      <c r="A802" s="8" t="s">
        <v>865</v>
      </c>
      <c r="B802" s="8" t="s">
        <v>907</v>
      </c>
      <c r="C802" s="9" t="str">
        <f>IFERROR(__xludf.DUMMYFUNCTION("INDEX(SPLIT(B802, "" "", TRUE, TRUE), 0, 1)"),"AWS")</f>
        <v>AWS</v>
      </c>
    </row>
    <row r="803" hidden="1">
      <c r="A803" s="8" t="s">
        <v>865</v>
      </c>
      <c r="B803" s="8" t="s">
        <v>908</v>
      </c>
      <c r="C803" s="9" t="str">
        <f>IFERROR(__xludf.DUMMYFUNCTION("INDEX(SPLIT(B803, "" "", TRUE, TRUE), 0, 1)"),"AWS")</f>
        <v>AWS</v>
      </c>
    </row>
    <row r="804" hidden="1">
      <c r="A804" s="8" t="s">
        <v>865</v>
      </c>
      <c r="B804" s="8" t="s">
        <v>909</v>
      </c>
      <c r="C804" s="9" t="str">
        <f>IFERROR(__xludf.DUMMYFUNCTION("INDEX(SPLIT(B804, "" "", TRUE, TRUE), 0, 1)"),"AWS")</f>
        <v>AWS</v>
      </c>
    </row>
    <row r="805" hidden="1">
      <c r="A805" s="8" t="s">
        <v>865</v>
      </c>
      <c r="B805" s="8" t="s">
        <v>910</v>
      </c>
      <c r="C805" s="9" t="str">
        <f>IFERROR(__xludf.DUMMYFUNCTION("INDEX(SPLIT(B805, "" "", TRUE, TRUE), 0, 1)"),"AWS")</f>
        <v>AWS</v>
      </c>
    </row>
    <row r="806" hidden="1">
      <c r="A806" s="8" t="s">
        <v>865</v>
      </c>
      <c r="B806" s="8" t="s">
        <v>911</v>
      </c>
      <c r="C806" s="9" t="str">
        <f>IFERROR(__xludf.DUMMYFUNCTION("INDEX(SPLIT(B806, "" "", TRUE, TRUE), 0, 1)"),"AWS")</f>
        <v>AWS</v>
      </c>
    </row>
    <row r="807" hidden="1">
      <c r="A807" s="8" t="s">
        <v>865</v>
      </c>
      <c r="B807" s="8" t="s">
        <v>912</v>
      </c>
      <c r="C807" s="9" t="str">
        <f>IFERROR(__xludf.DUMMYFUNCTION("INDEX(SPLIT(B807, "" "", TRUE, TRUE), 0, 1)"),"AWS")</f>
        <v>AWS</v>
      </c>
    </row>
    <row r="808" hidden="1">
      <c r="A808" s="8" t="s">
        <v>865</v>
      </c>
      <c r="B808" s="8" t="s">
        <v>913</v>
      </c>
      <c r="C808" s="9" t="str">
        <f>IFERROR(__xludf.DUMMYFUNCTION("INDEX(SPLIT(B808, "" "", TRUE, TRUE), 0, 1)"),"AWS")</f>
        <v>AWS</v>
      </c>
    </row>
    <row r="809" hidden="1">
      <c r="A809" s="8" t="s">
        <v>865</v>
      </c>
      <c r="B809" s="8" t="s">
        <v>914</v>
      </c>
      <c r="C809" s="9" t="str">
        <f>IFERROR(__xludf.DUMMYFUNCTION("INDEX(SPLIT(B809, "" "", TRUE, TRUE), 0, 1)"),"AWS")</f>
        <v>AWS</v>
      </c>
    </row>
    <row r="810" hidden="1">
      <c r="A810" s="8" t="s">
        <v>865</v>
      </c>
      <c r="B810" s="8" t="s">
        <v>915</v>
      </c>
      <c r="C810" s="9" t="str">
        <f>IFERROR(__xludf.DUMMYFUNCTION("INDEX(SPLIT(B810, "" "", TRUE, TRUE), 0, 1)"),"AWS")</f>
        <v>AWS</v>
      </c>
    </row>
    <row r="811" hidden="1">
      <c r="A811" s="8" t="s">
        <v>865</v>
      </c>
      <c r="B811" s="8" t="s">
        <v>916</v>
      </c>
      <c r="C811" s="9" t="str">
        <f>IFERROR(__xludf.DUMMYFUNCTION("INDEX(SPLIT(B811, "" "", TRUE, TRUE), 0, 1)"),"AWS")</f>
        <v>AWS</v>
      </c>
    </row>
    <row r="812" hidden="1">
      <c r="A812" s="8" t="s">
        <v>865</v>
      </c>
      <c r="B812" s="8" t="s">
        <v>917</v>
      </c>
      <c r="C812" s="9" t="str">
        <f>IFERROR(__xludf.DUMMYFUNCTION("INDEX(SPLIT(B812, "" "", TRUE, TRUE), 0, 1)"),"AWS")</f>
        <v>AWS</v>
      </c>
    </row>
    <row r="813" hidden="1">
      <c r="A813" s="8" t="s">
        <v>865</v>
      </c>
      <c r="B813" s="8" t="s">
        <v>918</v>
      </c>
      <c r="C813" s="9" t="str">
        <f>IFERROR(__xludf.DUMMYFUNCTION("INDEX(SPLIT(B813, "" "", TRUE, TRUE), 0, 1)"),"AWS")</f>
        <v>AWS</v>
      </c>
    </row>
    <row r="814" hidden="1">
      <c r="A814" s="8" t="s">
        <v>865</v>
      </c>
      <c r="B814" s="8" t="s">
        <v>919</v>
      </c>
      <c r="C814" s="9" t="str">
        <f>IFERROR(__xludf.DUMMYFUNCTION("INDEX(SPLIT(B814, "" "", TRUE, TRUE), 0, 1)"),"AWS")</f>
        <v>AWS</v>
      </c>
    </row>
    <row r="815" hidden="1">
      <c r="A815" s="8" t="s">
        <v>865</v>
      </c>
      <c r="B815" s="8" t="s">
        <v>920</v>
      </c>
      <c r="C815" s="9" t="str">
        <f>IFERROR(__xludf.DUMMYFUNCTION("INDEX(SPLIT(B815, "" "", TRUE, TRUE), 0, 1)"),"AWS")</f>
        <v>AWS</v>
      </c>
    </row>
    <row r="816" hidden="1">
      <c r="A816" s="8" t="s">
        <v>865</v>
      </c>
      <c r="B816" s="8" t="s">
        <v>921</v>
      </c>
      <c r="C816" s="9" t="str">
        <f>IFERROR(__xludf.DUMMYFUNCTION("INDEX(SPLIT(B816, "" "", TRUE, TRUE), 0, 1)"),"AWS")</f>
        <v>AWS</v>
      </c>
    </row>
    <row r="817" hidden="1">
      <c r="A817" s="8" t="s">
        <v>865</v>
      </c>
      <c r="B817" s="8" t="s">
        <v>922</v>
      </c>
      <c r="C817" s="9" t="str">
        <f>IFERROR(__xludf.DUMMYFUNCTION("INDEX(SPLIT(B817, "" "", TRUE, TRUE), 0, 1)"),"AWS")</f>
        <v>AWS</v>
      </c>
    </row>
    <row r="818" hidden="1">
      <c r="A818" s="8" t="s">
        <v>865</v>
      </c>
      <c r="B818" s="8" t="s">
        <v>923</v>
      </c>
      <c r="C818" s="9" t="str">
        <f>IFERROR(__xludf.DUMMYFUNCTION("INDEX(SPLIT(B818, "" "", TRUE, TRUE), 0, 1)"),"AWS")</f>
        <v>AWS</v>
      </c>
    </row>
    <row r="819" hidden="1">
      <c r="A819" s="8" t="s">
        <v>865</v>
      </c>
      <c r="B819" s="8" t="s">
        <v>924</v>
      </c>
      <c r="C819" s="9" t="str">
        <f>IFERROR(__xludf.DUMMYFUNCTION("INDEX(SPLIT(B819, "" "", TRUE, TRUE), 0, 1)"),"AWS")</f>
        <v>AWS</v>
      </c>
    </row>
    <row r="820" hidden="1">
      <c r="A820" s="8" t="s">
        <v>865</v>
      </c>
      <c r="B820" s="8" t="s">
        <v>925</v>
      </c>
      <c r="C820" s="9" t="str">
        <f>IFERROR(__xludf.DUMMYFUNCTION("INDEX(SPLIT(B820, "" "", TRUE, TRUE), 0, 1)"),"AWS")</f>
        <v>AWS</v>
      </c>
    </row>
    <row r="821" hidden="1">
      <c r="A821" s="8" t="s">
        <v>865</v>
      </c>
      <c r="B821" s="8" t="s">
        <v>926</v>
      </c>
      <c r="C821" s="9" t="str">
        <f>IFERROR(__xludf.DUMMYFUNCTION("INDEX(SPLIT(B821, "" "", TRUE, TRUE), 0, 1)"),"AWS")</f>
        <v>AWS</v>
      </c>
    </row>
    <row r="822" hidden="1">
      <c r="A822" s="8" t="s">
        <v>865</v>
      </c>
      <c r="B822" s="8" t="s">
        <v>927</v>
      </c>
      <c r="C822" s="9" t="str">
        <f>IFERROR(__xludf.DUMMYFUNCTION("INDEX(SPLIT(B822, "" "", TRUE, TRUE), 0, 1)"),"AWS")</f>
        <v>AWS</v>
      </c>
    </row>
    <row r="823" hidden="1">
      <c r="A823" s="8" t="s">
        <v>865</v>
      </c>
      <c r="B823" s="8" t="s">
        <v>928</v>
      </c>
      <c r="C823" s="9" t="str">
        <f>IFERROR(__xludf.DUMMYFUNCTION("INDEX(SPLIT(B823, "" "", TRUE, TRUE), 0, 1)"),"AWS")</f>
        <v>AWS</v>
      </c>
    </row>
    <row r="824" hidden="1">
      <c r="A824" s="8" t="s">
        <v>865</v>
      </c>
      <c r="B824" s="8" t="s">
        <v>929</v>
      </c>
      <c r="C824" s="9" t="str">
        <f>IFERROR(__xludf.DUMMYFUNCTION("INDEX(SPLIT(B824, "" "", TRUE, TRUE), 0, 1)"),"AWS")</f>
        <v>AWS</v>
      </c>
    </row>
    <row r="825" hidden="1">
      <c r="A825" s="8" t="s">
        <v>865</v>
      </c>
      <c r="B825" s="8" t="s">
        <v>930</v>
      </c>
      <c r="C825" s="9" t="str">
        <f>IFERROR(__xludf.DUMMYFUNCTION("INDEX(SPLIT(B825, "" "", TRUE, TRUE), 0, 1)"),"AWS")</f>
        <v>AWS</v>
      </c>
    </row>
    <row r="826" hidden="1">
      <c r="A826" s="8" t="s">
        <v>865</v>
      </c>
      <c r="B826" s="8" t="s">
        <v>931</v>
      </c>
      <c r="C826" s="9" t="str">
        <f>IFERROR(__xludf.DUMMYFUNCTION("INDEX(SPLIT(B826, "" "", TRUE, TRUE), 0, 1)"),"AWS")</f>
        <v>AWS</v>
      </c>
    </row>
    <row r="827" hidden="1">
      <c r="A827" s="8" t="s">
        <v>865</v>
      </c>
      <c r="B827" s="8" t="s">
        <v>932</v>
      </c>
      <c r="C827" s="9" t="str">
        <f>IFERROR(__xludf.DUMMYFUNCTION("INDEX(SPLIT(B827, "" "", TRUE, TRUE), 0, 1)"),"AWS")</f>
        <v>AWS</v>
      </c>
    </row>
    <row r="828" hidden="1">
      <c r="A828" s="8" t="s">
        <v>865</v>
      </c>
      <c r="B828" s="8" t="s">
        <v>933</v>
      </c>
      <c r="C828" s="9" t="str">
        <f>IFERROR(__xludf.DUMMYFUNCTION("INDEX(SPLIT(B828, "" "", TRUE, TRUE), 0, 1)"),"AWS")</f>
        <v>AWS</v>
      </c>
    </row>
    <row r="829" hidden="1">
      <c r="A829" s="8" t="s">
        <v>865</v>
      </c>
      <c r="B829" s="8" t="s">
        <v>934</v>
      </c>
      <c r="C829" s="9" t="str">
        <f>IFERROR(__xludf.DUMMYFUNCTION("INDEX(SPLIT(B829, "" "", TRUE, TRUE), 0, 1)"),"AWS")</f>
        <v>AWS</v>
      </c>
    </row>
    <row r="830" hidden="1">
      <c r="A830" s="8" t="s">
        <v>865</v>
      </c>
      <c r="B830" s="8" t="s">
        <v>935</v>
      </c>
      <c r="C830" s="9" t="str">
        <f>IFERROR(__xludf.DUMMYFUNCTION("INDEX(SPLIT(B830, "" "", TRUE, TRUE), 0, 1)"),"AWS")</f>
        <v>AWS</v>
      </c>
    </row>
    <row r="831" hidden="1">
      <c r="A831" s="8" t="s">
        <v>865</v>
      </c>
      <c r="B831" s="8" t="s">
        <v>936</v>
      </c>
      <c r="C831" s="9" t="str">
        <f>IFERROR(__xludf.DUMMYFUNCTION("INDEX(SPLIT(B831, "" "", TRUE, TRUE), 0, 1)"),"AWS")</f>
        <v>AWS</v>
      </c>
    </row>
    <row r="832" hidden="1">
      <c r="A832" s="8" t="s">
        <v>865</v>
      </c>
      <c r="B832" s="8" t="s">
        <v>937</v>
      </c>
      <c r="C832" s="9" t="str">
        <f>IFERROR(__xludf.DUMMYFUNCTION("INDEX(SPLIT(B832, "" "", TRUE, TRUE), 0, 1)"),"AWS")</f>
        <v>AWS</v>
      </c>
    </row>
    <row r="833" hidden="1">
      <c r="A833" s="8" t="s">
        <v>865</v>
      </c>
      <c r="B833" s="8" t="s">
        <v>938</v>
      </c>
      <c r="C833" s="9" t="str">
        <f>IFERROR(__xludf.DUMMYFUNCTION("INDEX(SPLIT(B833, "" "", TRUE, TRUE), 0, 1)"),"AWS")</f>
        <v>AWS</v>
      </c>
    </row>
    <row r="834" hidden="1">
      <c r="A834" s="8" t="s">
        <v>865</v>
      </c>
      <c r="B834" s="8" t="s">
        <v>939</v>
      </c>
      <c r="C834" s="9" t="str">
        <f>IFERROR(__xludf.DUMMYFUNCTION("INDEX(SPLIT(B834, "" "", TRUE, TRUE), 0, 1)"),"AWS")</f>
        <v>AWS</v>
      </c>
    </row>
    <row r="835" hidden="1">
      <c r="A835" s="8" t="s">
        <v>865</v>
      </c>
      <c r="B835" s="8" t="s">
        <v>940</v>
      </c>
      <c r="C835" s="9" t="str">
        <f>IFERROR(__xludf.DUMMYFUNCTION("INDEX(SPLIT(B835, "" "", TRUE, TRUE), 0, 1)"),"AWS")</f>
        <v>AWS</v>
      </c>
    </row>
    <row r="836" hidden="1">
      <c r="A836" s="8" t="s">
        <v>865</v>
      </c>
      <c r="B836" s="8" t="s">
        <v>941</v>
      </c>
      <c r="C836" s="9" t="str">
        <f>IFERROR(__xludf.DUMMYFUNCTION("INDEX(SPLIT(B836, "" "", TRUE, TRUE), 0, 1)"),"AWS")</f>
        <v>AWS</v>
      </c>
    </row>
    <row r="837" hidden="1">
      <c r="A837" s="8" t="s">
        <v>865</v>
      </c>
      <c r="B837" s="8" t="s">
        <v>942</v>
      </c>
      <c r="C837" s="9" t="str">
        <f>IFERROR(__xludf.DUMMYFUNCTION("INDEX(SPLIT(B837, "" "", TRUE, TRUE), 0, 1)"),"AWS")</f>
        <v>AWS</v>
      </c>
    </row>
    <row r="838" hidden="1">
      <c r="A838" s="8" t="s">
        <v>865</v>
      </c>
      <c r="B838" s="8" t="s">
        <v>943</v>
      </c>
      <c r="C838" s="9" t="str">
        <f>IFERROR(__xludf.DUMMYFUNCTION("INDEX(SPLIT(B838, "" "", TRUE, TRUE), 0, 1)"),"AWS")</f>
        <v>AWS</v>
      </c>
    </row>
    <row r="839" hidden="1">
      <c r="A839" s="8" t="s">
        <v>865</v>
      </c>
      <c r="B839" s="8" t="s">
        <v>944</v>
      </c>
      <c r="C839" s="9" t="str">
        <f>IFERROR(__xludf.DUMMYFUNCTION("INDEX(SPLIT(B839, "" "", TRUE, TRUE), 0, 1)"),"AWS")</f>
        <v>AWS</v>
      </c>
    </row>
    <row r="840" hidden="1">
      <c r="A840" s="8" t="s">
        <v>865</v>
      </c>
      <c r="B840" s="8" t="s">
        <v>945</v>
      </c>
      <c r="C840" s="9" t="str">
        <f>IFERROR(__xludf.DUMMYFUNCTION("INDEX(SPLIT(B840, "" "", TRUE, TRUE), 0, 1)"),"AWS")</f>
        <v>AWS</v>
      </c>
    </row>
    <row r="841" hidden="1">
      <c r="A841" s="8" t="s">
        <v>865</v>
      </c>
      <c r="B841" s="8" t="s">
        <v>946</v>
      </c>
      <c r="C841" s="9" t="str">
        <f>IFERROR(__xludf.DUMMYFUNCTION("INDEX(SPLIT(B841, "" "", TRUE, TRUE), 0, 1)"),"AWS")</f>
        <v>AWS</v>
      </c>
    </row>
    <row r="842" hidden="1">
      <c r="A842" s="8" t="s">
        <v>865</v>
      </c>
      <c r="B842" s="8" t="s">
        <v>947</v>
      </c>
      <c r="C842" s="9" t="str">
        <f>IFERROR(__xludf.DUMMYFUNCTION("INDEX(SPLIT(B842, "" "", TRUE, TRUE), 0, 1)"),"AWS")</f>
        <v>AWS</v>
      </c>
    </row>
    <row r="843" hidden="1">
      <c r="A843" s="8" t="s">
        <v>865</v>
      </c>
      <c r="B843" s="8" t="s">
        <v>948</v>
      </c>
      <c r="C843" s="9" t="str">
        <f>IFERROR(__xludf.DUMMYFUNCTION("INDEX(SPLIT(B843, "" "", TRUE, TRUE), 0, 1)"),"AWS")</f>
        <v>AWS</v>
      </c>
    </row>
    <row r="844" hidden="1">
      <c r="A844" s="8" t="s">
        <v>865</v>
      </c>
      <c r="B844" s="8" t="s">
        <v>949</v>
      </c>
      <c r="C844" s="9" t="str">
        <f>IFERROR(__xludf.DUMMYFUNCTION("INDEX(SPLIT(B844, "" "", TRUE, TRUE), 0, 1)"),"AWS")</f>
        <v>AWS</v>
      </c>
    </row>
    <row r="845" hidden="1">
      <c r="A845" s="8" t="s">
        <v>865</v>
      </c>
      <c r="B845" s="8" t="s">
        <v>950</v>
      </c>
      <c r="C845" s="9" t="str">
        <f>IFERROR(__xludf.DUMMYFUNCTION("INDEX(SPLIT(B845, "" "", TRUE, TRUE), 0, 1)"),"AWS")</f>
        <v>AWS</v>
      </c>
    </row>
    <row r="846" hidden="1">
      <c r="A846" s="8" t="s">
        <v>865</v>
      </c>
      <c r="B846" s="8" t="s">
        <v>951</v>
      </c>
      <c r="C846" s="9" t="str">
        <f>IFERROR(__xludf.DUMMYFUNCTION("INDEX(SPLIT(B846, "" "", TRUE, TRUE), 0, 1)"),"AWS")</f>
        <v>AWS</v>
      </c>
    </row>
    <row r="847" hidden="1">
      <c r="A847" s="8" t="s">
        <v>865</v>
      </c>
      <c r="B847" s="8" t="s">
        <v>952</v>
      </c>
      <c r="C847" s="9" t="str">
        <f>IFERROR(__xludf.DUMMYFUNCTION("INDEX(SPLIT(B847, "" "", TRUE, TRUE), 0, 1)"),"AWS")</f>
        <v>AWS</v>
      </c>
    </row>
    <row r="848" hidden="1">
      <c r="A848" s="8" t="s">
        <v>865</v>
      </c>
      <c r="B848" s="8" t="s">
        <v>953</v>
      </c>
      <c r="C848" s="9" t="str">
        <f>IFERROR(__xludf.DUMMYFUNCTION("INDEX(SPLIT(B848, "" "", TRUE, TRUE), 0, 1)"),"AWS")</f>
        <v>AWS</v>
      </c>
    </row>
    <row r="849" hidden="1">
      <c r="A849" s="8" t="s">
        <v>865</v>
      </c>
      <c r="B849" s="8" t="s">
        <v>954</v>
      </c>
      <c r="C849" s="9" t="str">
        <f>IFERROR(__xludf.DUMMYFUNCTION("INDEX(SPLIT(B849, "" "", TRUE, TRUE), 0, 1)"),"AWS")</f>
        <v>AWS</v>
      </c>
    </row>
    <row r="850" hidden="1">
      <c r="A850" s="8" t="s">
        <v>865</v>
      </c>
      <c r="B850" s="8" t="s">
        <v>955</v>
      </c>
      <c r="C850" s="9" t="str">
        <f>IFERROR(__xludf.DUMMYFUNCTION("INDEX(SPLIT(B850, "" "", TRUE, TRUE), 0, 1)"),"AWS")</f>
        <v>AWS</v>
      </c>
    </row>
    <row r="851" hidden="1">
      <c r="A851" s="8" t="s">
        <v>865</v>
      </c>
      <c r="B851" s="8" t="s">
        <v>956</v>
      </c>
      <c r="C851" s="9" t="str">
        <f>IFERROR(__xludf.DUMMYFUNCTION("INDEX(SPLIT(B851, "" "", TRUE, TRUE), 0, 1)"),"AWS")</f>
        <v>AWS</v>
      </c>
    </row>
    <row r="852" hidden="1">
      <c r="A852" s="8" t="s">
        <v>865</v>
      </c>
      <c r="B852" s="8" t="s">
        <v>957</v>
      </c>
      <c r="C852" s="9" t="str">
        <f>IFERROR(__xludf.DUMMYFUNCTION("INDEX(SPLIT(B852, "" "", TRUE, TRUE), 0, 1)"),"AWS")</f>
        <v>AWS</v>
      </c>
    </row>
    <row r="853" hidden="1">
      <c r="A853" s="8" t="s">
        <v>865</v>
      </c>
      <c r="B853" s="8" t="s">
        <v>958</v>
      </c>
      <c r="C853" s="9" t="str">
        <f>IFERROR(__xludf.DUMMYFUNCTION("INDEX(SPLIT(B853, "" "", TRUE, TRUE), 0, 1)"),"AWS")</f>
        <v>AWS</v>
      </c>
    </row>
    <row r="854" hidden="1">
      <c r="A854" s="8" t="s">
        <v>865</v>
      </c>
      <c r="B854" s="8" t="s">
        <v>959</v>
      </c>
      <c r="C854" s="9" t="str">
        <f>IFERROR(__xludf.DUMMYFUNCTION("INDEX(SPLIT(B854, "" "", TRUE, TRUE), 0, 1)"),"AWS")</f>
        <v>AWS</v>
      </c>
    </row>
    <row r="855" hidden="1">
      <c r="A855" s="8" t="s">
        <v>865</v>
      </c>
      <c r="B855" s="8" t="s">
        <v>960</v>
      </c>
      <c r="C855" s="9" t="str">
        <f>IFERROR(__xludf.DUMMYFUNCTION("INDEX(SPLIT(B855, "" "", TRUE, TRUE), 0, 1)"),"AWS")</f>
        <v>AWS</v>
      </c>
    </row>
    <row r="856" hidden="1">
      <c r="A856" s="8" t="s">
        <v>865</v>
      </c>
      <c r="B856" s="8" t="s">
        <v>961</v>
      </c>
      <c r="C856" s="9" t="str">
        <f>IFERROR(__xludf.DUMMYFUNCTION("INDEX(SPLIT(B856, "" "", TRUE, TRUE), 0, 1)"),"AWS")</f>
        <v>AWS</v>
      </c>
    </row>
    <row r="857" hidden="1">
      <c r="A857" s="8" t="s">
        <v>865</v>
      </c>
      <c r="B857" s="8" t="s">
        <v>962</v>
      </c>
      <c r="C857" s="9" t="str">
        <f>IFERROR(__xludf.DUMMYFUNCTION("INDEX(SPLIT(B857, "" "", TRUE, TRUE), 0, 1)"),"AWS")</f>
        <v>AWS</v>
      </c>
    </row>
    <row r="858" hidden="1">
      <c r="A858" s="8" t="s">
        <v>865</v>
      </c>
      <c r="B858" s="8" t="s">
        <v>963</v>
      </c>
      <c r="C858" s="9" t="str">
        <f>IFERROR(__xludf.DUMMYFUNCTION("INDEX(SPLIT(B858, "" "", TRUE, TRUE), 0, 1)"),"AWS")</f>
        <v>AWS</v>
      </c>
    </row>
    <row r="859" hidden="1">
      <c r="A859" s="8" t="s">
        <v>865</v>
      </c>
      <c r="B859" s="8" t="s">
        <v>964</v>
      </c>
      <c r="C859" s="9" t="str">
        <f>IFERROR(__xludf.DUMMYFUNCTION("INDEX(SPLIT(B859, "" "", TRUE, TRUE), 0, 1)"),"AWS")</f>
        <v>AWS</v>
      </c>
    </row>
    <row r="860" hidden="1">
      <c r="A860" s="8" t="s">
        <v>865</v>
      </c>
      <c r="B860" s="8" t="s">
        <v>965</v>
      </c>
      <c r="C860" s="9" t="str">
        <f>IFERROR(__xludf.DUMMYFUNCTION("INDEX(SPLIT(B860, "" "", TRUE, TRUE), 0, 1)"),"AWS")</f>
        <v>AWS</v>
      </c>
    </row>
    <row r="861" hidden="1">
      <c r="A861" s="8" t="s">
        <v>865</v>
      </c>
      <c r="B861" s="8" t="s">
        <v>966</v>
      </c>
      <c r="C861" s="9" t="str">
        <f>IFERROR(__xludf.DUMMYFUNCTION("INDEX(SPLIT(B861, "" "", TRUE, TRUE), 0, 1)"),"AWS")</f>
        <v>AWS</v>
      </c>
    </row>
    <row r="862" hidden="1">
      <c r="A862" s="8" t="s">
        <v>865</v>
      </c>
      <c r="B862" s="8" t="s">
        <v>967</v>
      </c>
      <c r="C862" s="9" t="str">
        <f>IFERROR(__xludf.DUMMYFUNCTION("INDEX(SPLIT(B862, "" "", TRUE, TRUE), 0, 1)"),"AWS")</f>
        <v>AWS</v>
      </c>
    </row>
    <row r="863" hidden="1">
      <c r="A863" s="8" t="s">
        <v>865</v>
      </c>
      <c r="B863" s="8" t="s">
        <v>968</v>
      </c>
      <c r="C863" s="9" t="str">
        <f>IFERROR(__xludf.DUMMYFUNCTION("INDEX(SPLIT(B863, "" "", TRUE, TRUE), 0, 1)"),"AWS")</f>
        <v>AWS</v>
      </c>
    </row>
    <row r="864" hidden="1">
      <c r="A864" s="8" t="s">
        <v>865</v>
      </c>
      <c r="B864" s="8" t="s">
        <v>969</v>
      </c>
      <c r="C864" s="9" t="str">
        <f>IFERROR(__xludf.DUMMYFUNCTION("INDEX(SPLIT(B864, "" "", TRUE, TRUE), 0, 1)"),"AWS")</f>
        <v>AWS</v>
      </c>
    </row>
    <row r="865" hidden="1">
      <c r="A865" s="8" t="s">
        <v>865</v>
      </c>
      <c r="B865" s="8" t="s">
        <v>970</v>
      </c>
      <c r="C865" s="9" t="str">
        <f>IFERROR(__xludf.DUMMYFUNCTION("INDEX(SPLIT(B865, "" "", TRUE, TRUE), 0, 1)"),"AWS")</f>
        <v>AWS</v>
      </c>
    </row>
    <row r="866" hidden="1">
      <c r="A866" s="8" t="s">
        <v>865</v>
      </c>
      <c r="B866" s="8" t="s">
        <v>971</v>
      </c>
      <c r="C866" s="9" t="str">
        <f>IFERROR(__xludf.DUMMYFUNCTION("INDEX(SPLIT(B866, "" "", TRUE, TRUE), 0, 1)"),"AWS")</f>
        <v>AWS</v>
      </c>
    </row>
    <row r="867" hidden="1">
      <c r="A867" s="8" t="s">
        <v>865</v>
      </c>
      <c r="B867" s="8" t="s">
        <v>972</v>
      </c>
      <c r="C867" s="9" t="str">
        <f>IFERROR(__xludf.DUMMYFUNCTION("INDEX(SPLIT(B867, "" "", TRUE, TRUE), 0, 1)"),"AWS")</f>
        <v>AWS</v>
      </c>
    </row>
    <row r="868" hidden="1">
      <c r="A868" s="8" t="s">
        <v>865</v>
      </c>
      <c r="B868" s="8" t="s">
        <v>973</v>
      </c>
      <c r="C868" s="9" t="str">
        <f>IFERROR(__xludf.DUMMYFUNCTION("INDEX(SPLIT(B868, "" "", TRUE, TRUE), 0, 1)"),"AWS")</f>
        <v>AWS</v>
      </c>
    </row>
    <row r="869" hidden="1">
      <c r="A869" s="8" t="s">
        <v>865</v>
      </c>
      <c r="B869" s="8" t="s">
        <v>974</v>
      </c>
      <c r="C869" s="9" t="str">
        <f>IFERROR(__xludf.DUMMYFUNCTION("INDEX(SPLIT(B869, "" "", TRUE, TRUE), 0, 1)"),"AWS")</f>
        <v>AWS</v>
      </c>
    </row>
    <row r="870" hidden="1">
      <c r="A870" s="8" t="s">
        <v>865</v>
      </c>
      <c r="B870" s="8" t="s">
        <v>975</v>
      </c>
      <c r="C870" s="9" t="str">
        <f>IFERROR(__xludf.DUMMYFUNCTION("INDEX(SPLIT(B870, "" "", TRUE, TRUE), 0, 1)"),"AWS")</f>
        <v>AWS</v>
      </c>
    </row>
    <row r="871" hidden="1">
      <c r="A871" s="8" t="s">
        <v>865</v>
      </c>
      <c r="B871" s="8" t="s">
        <v>976</v>
      </c>
      <c r="C871" s="9" t="str">
        <f>IFERROR(__xludf.DUMMYFUNCTION("INDEX(SPLIT(B871, "" "", TRUE, TRUE), 0, 1)"),"AWS")</f>
        <v>AWS</v>
      </c>
    </row>
    <row r="872" hidden="1">
      <c r="A872" s="8" t="s">
        <v>865</v>
      </c>
      <c r="B872" s="8" t="s">
        <v>977</v>
      </c>
      <c r="C872" s="9" t="str">
        <f>IFERROR(__xludf.DUMMYFUNCTION("INDEX(SPLIT(B872, "" "", TRUE, TRUE), 0, 1)"),"AWS")</f>
        <v>AWS</v>
      </c>
    </row>
    <row r="873" hidden="1">
      <c r="A873" s="8" t="s">
        <v>865</v>
      </c>
      <c r="B873" s="8" t="s">
        <v>978</v>
      </c>
      <c r="C873" s="9" t="str">
        <f>IFERROR(__xludf.DUMMYFUNCTION("INDEX(SPLIT(B873, "" "", TRUE, TRUE), 0, 1)"),"AWS")</f>
        <v>AWS</v>
      </c>
    </row>
    <row r="874" hidden="1">
      <c r="A874" s="8" t="s">
        <v>865</v>
      </c>
      <c r="B874" s="8" t="s">
        <v>979</v>
      </c>
      <c r="C874" s="9" t="str">
        <f>IFERROR(__xludf.DUMMYFUNCTION("INDEX(SPLIT(B874, "" "", TRUE, TRUE), 0, 1)"),"AWS")</f>
        <v>AWS</v>
      </c>
    </row>
    <row r="875" hidden="1">
      <c r="A875" s="8" t="s">
        <v>865</v>
      </c>
      <c r="B875" s="8" t="s">
        <v>980</v>
      </c>
      <c r="C875" s="9" t="str">
        <f>IFERROR(__xludf.DUMMYFUNCTION("INDEX(SPLIT(B875, "" "", TRUE, TRUE), 0, 1)"),"AWS")</f>
        <v>AWS</v>
      </c>
    </row>
    <row r="876" hidden="1">
      <c r="A876" s="8" t="s">
        <v>865</v>
      </c>
      <c r="B876" s="8" t="s">
        <v>981</v>
      </c>
      <c r="C876" s="9" t="str">
        <f>IFERROR(__xludf.DUMMYFUNCTION("INDEX(SPLIT(B876, "" "", TRUE, TRUE), 0, 1)"),"AWS")</f>
        <v>AWS</v>
      </c>
    </row>
    <row r="877" hidden="1">
      <c r="A877" s="8" t="s">
        <v>865</v>
      </c>
      <c r="B877" s="8" t="s">
        <v>982</v>
      </c>
      <c r="C877" s="9" t="str">
        <f>IFERROR(__xludf.DUMMYFUNCTION("INDEX(SPLIT(B877, "" "", TRUE, TRUE), 0, 1)"),"AWS")</f>
        <v>AWS</v>
      </c>
    </row>
    <row r="878" hidden="1">
      <c r="A878" s="8" t="s">
        <v>865</v>
      </c>
      <c r="B878" s="8" t="s">
        <v>983</v>
      </c>
      <c r="C878" s="9" t="str">
        <f>IFERROR(__xludf.DUMMYFUNCTION("INDEX(SPLIT(B878, "" "", TRUE, TRUE), 0, 1)"),"AWS")</f>
        <v>AWS</v>
      </c>
    </row>
    <row r="879" hidden="1">
      <c r="A879" s="8" t="s">
        <v>865</v>
      </c>
      <c r="B879" s="8" t="s">
        <v>984</v>
      </c>
      <c r="C879" s="9" t="str">
        <f>IFERROR(__xludf.DUMMYFUNCTION("INDEX(SPLIT(B879, "" "", TRUE, TRUE), 0, 1)"),"AWS")</f>
        <v>AWS</v>
      </c>
    </row>
    <row r="880" hidden="1">
      <c r="A880" s="8" t="s">
        <v>865</v>
      </c>
      <c r="B880" s="8" t="s">
        <v>985</v>
      </c>
      <c r="C880" s="9" t="str">
        <f>IFERROR(__xludf.DUMMYFUNCTION("INDEX(SPLIT(B880, "" "", TRUE, TRUE), 0, 1)"),"AWS")</f>
        <v>AWS</v>
      </c>
    </row>
    <row r="881" hidden="1">
      <c r="A881" s="8" t="s">
        <v>865</v>
      </c>
      <c r="B881" s="8" t="s">
        <v>986</v>
      </c>
      <c r="C881" s="9" t="str">
        <f>IFERROR(__xludf.DUMMYFUNCTION("INDEX(SPLIT(B881, "" "", TRUE, TRUE), 0, 1)"),"AWS")</f>
        <v>AWS</v>
      </c>
    </row>
    <row r="882" hidden="1">
      <c r="A882" s="8" t="s">
        <v>865</v>
      </c>
      <c r="B882" s="8" t="s">
        <v>987</v>
      </c>
      <c r="C882" s="9" t="str">
        <f>IFERROR(__xludf.DUMMYFUNCTION("INDEX(SPLIT(B882, "" "", TRUE, TRUE), 0, 1)"),"AWS")</f>
        <v>AWS</v>
      </c>
    </row>
    <row r="883" hidden="1">
      <c r="A883" s="8" t="s">
        <v>865</v>
      </c>
      <c r="B883" s="8" t="s">
        <v>988</v>
      </c>
      <c r="C883" s="9" t="str">
        <f>IFERROR(__xludf.DUMMYFUNCTION("INDEX(SPLIT(B883, "" "", TRUE, TRUE), 0, 1)"),"AWS")</f>
        <v>AWS</v>
      </c>
    </row>
    <row r="884" hidden="1">
      <c r="A884" s="8" t="s">
        <v>865</v>
      </c>
      <c r="B884" s="8" t="s">
        <v>989</v>
      </c>
      <c r="C884" s="9" t="str">
        <f>IFERROR(__xludf.DUMMYFUNCTION("INDEX(SPLIT(B884, "" "", TRUE, TRUE), 0, 1)"),"AWS")</f>
        <v>AWS</v>
      </c>
    </row>
    <row r="885" hidden="1">
      <c r="A885" s="8" t="s">
        <v>865</v>
      </c>
      <c r="B885" s="8" t="s">
        <v>990</v>
      </c>
      <c r="C885" s="9" t="str">
        <f>IFERROR(__xludf.DUMMYFUNCTION("INDEX(SPLIT(B885, "" "", TRUE, TRUE), 0, 1)"),"AWS")</f>
        <v>AWS</v>
      </c>
    </row>
    <row r="886" hidden="1">
      <c r="A886" s="8" t="s">
        <v>865</v>
      </c>
      <c r="B886" s="8" t="s">
        <v>991</v>
      </c>
      <c r="C886" s="9" t="str">
        <f>IFERROR(__xludf.DUMMYFUNCTION("INDEX(SPLIT(B886, "" "", TRUE, TRUE), 0, 1)"),"AWS")</f>
        <v>AWS</v>
      </c>
    </row>
    <row r="887" hidden="1">
      <c r="A887" s="8" t="s">
        <v>865</v>
      </c>
      <c r="B887" s="8" t="s">
        <v>992</v>
      </c>
      <c r="C887" s="9" t="str">
        <f>IFERROR(__xludf.DUMMYFUNCTION("INDEX(SPLIT(B887, "" "", TRUE, TRUE), 0, 1)"),"AWS")</f>
        <v>AWS</v>
      </c>
    </row>
    <row r="888" hidden="1">
      <c r="A888" s="8" t="s">
        <v>865</v>
      </c>
      <c r="B888" s="8" t="s">
        <v>993</v>
      </c>
      <c r="C888" s="9" t="str">
        <f>IFERROR(__xludf.DUMMYFUNCTION("INDEX(SPLIT(B888, "" "", TRUE, TRUE), 0, 1)"),"AWS")</f>
        <v>AWS</v>
      </c>
    </row>
    <row r="889" hidden="1">
      <c r="A889" s="8" t="s">
        <v>865</v>
      </c>
      <c r="B889" s="8" t="s">
        <v>994</v>
      </c>
      <c r="C889" s="9" t="str">
        <f>IFERROR(__xludf.DUMMYFUNCTION("INDEX(SPLIT(B889, "" "", TRUE, TRUE), 0, 1)"),"AWS")</f>
        <v>AWS</v>
      </c>
    </row>
    <row r="890" hidden="1">
      <c r="A890" s="8" t="s">
        <v>865</v>
      </c>
      <c r="B890" s="8" t="s">
        <v>995</v>
      </c>
      <c r="C890" s="9" t="str">
        <f>IFERROR(__xludf.DUMMYFUNCTION("INDEX(SPLIT(B890, "" "", TRUE, TRUE), 0, 1)"),"AWS")</f>
        <v>AWS</v>
      </c>
    </row>
    <row r="891" hidden="1">
      <c r="A891" s="8" t="s">
        <v>865</v>
      </c>
      <c r="B891" s="8" t="s">
        <v>996</v>
      </c>
      <c r="C891" s="9" t="str">
        <f>IFERROR(__xludf.DUMMYFUNCTION("INDEX(SPLIT(B891, "" "", TRUE, TRUE), 0, 1)"),"AWS")</f>
        <v>AWS</v>
      </c>
    </row>
    <row r="892" hidden="1">
      <c r="A892" s="8" t="s">
        <v>865</v>
      </c>
      <c r="B892" s="8" t="s">
        <v>997</v>
      </c>
      <c r="C892" s="9" t="str">
        <f>IFERROR(__xludf.DUMMYFUNCTION("INDEX(SPLIT(B892, "" "", TRUE, TRUE), 0, 1)"),"AWS")</f>
        <v>AWS</v>
      </c>
    </row>
    <row r="893" hidden="1">
      <c r="A893" s="8" t="s">
        <v>865</v>
      </c>
      <c r="B893" s="8" t="s">
        <v>998</v>
      </c>
      <c r="C893" s="9" t="str">
        <f>IFERROR(__xludf.DUMMYFUNCTION("INDEX(SPLIT(B893, "" "", TRUE, TRUE), 0, 1)"),"AWS")</f>
        <v>AWS</v>
      </c>
    </row>
    <row r="894" hidden="1">
      <c r="A894" s="8" t="s">
        <v>865</v>
      </c>
      <c r="B894" s="8" t="s">
        <v>999</v>
      </c>
      <c r="C894" s="9" t="str">
        <f>IFERROR(__xludf.DUMMYFUNCTION("INDEX(SPLIT(B894, "" "", TRUE, TRUE), 0, 1)"),"AWS")</f>
        <v>AWS</v>
      </c>
    </row>
    <row r="895" hidden="1">
      <c r="A895" s="8" t="s">
        <v>865</v>
      </c>
      <c r="B895" s="8" t="s">
        <v>1000</v>
      </c>
      <c r="C895" s="9" t="str">
        <f>IFERROR(__xludf.DUMMYFUNCTION("INDEX(SPLIT(B895, "" "", TRUE, TRUE), 0, 1)"),"AWS")</f>
        <v>AWS</v>
      </c>
    </row>
    <row r="896" hidden="1">
      <c r="A896" s="8" t="s">
        <v>865</v>
      </c>
      <c r="B896" s="8" t="s">
        <v>1001</v>
      </c>
      <c r="C896" s="9" t="str">
        <f>IFERROR(__xludf.DUMMYFUNCTION("INDEX(SPLIT(B896, "" "", TRUE, TRUE), 0, 1)"),"AWS")</f>
        <v>AWS</v>
      </c>
    </row>
    <row r="897" hidden="1">
      <c r="A897" s="8" t="s">
        <v>865</v>
      </c>
      <c r="B897" s="8" t="s">
        <v>1002</v>
      </c>
      <c r="C897" s="9" t="str">
        <f>IFERROR(__xludf.DUMMYFUNCTION("INDEX(SPLIT(B897, "" "", TRUE, TRUE), 0, 1)"),"AWS")</f>
        <v>AWS</v>
      </c>
    </row>
    <row r="898" hidden="1">
      <c r="A898" s="8" t="s">
        <v>865</v>
      </c>
      <c r="B898" s="8" t="s">
        <v>1003</v>
      </c>
      <c r="C898" s="9" t="str">
        <f>IFERROR(__xludf.DUMMYFUNCTION("INDEX(SPLIT(B898, "" "", TRUE, TRUE), 0, 1)"),"AWS")</f>
        <v>AWS</v>
      </c>
    </row>
    <row r="899" hidden="1">
      <c r="A899" s="8" t="s">
        <v>865</v>
      </c>
      <c r="B899" s="8" t="s">
        <v>1004</v>
      </c>
      <c r="C899" s="9" t="str">
        <f>IFERROR(__xludf.DUMMYFUNCTION("INDEX(SPLIT(B899, "" "", TRUE, TRUE), 0, 1)"),"AWS")</f>
        <v>AWS</v>
      </c>
    </row>
    <row r="900" hidden="1">
      <c r="A900" s="8" t="s">
        <v>865</v>
      </c>
      <c r="B900" s="8" t="s">
        <v>1005</v>
      </c>
      <c r="C900" s="9" t="str">
        <f>IFERROR(__xludf.DUMMYFUNCTION("INDEX(SPLIT(B900, "" "", TRUE, TRUE), 0, 1)"),"AWS")</f>
        <v>AWS</v>
      </c>
    </row>
    <row r="901" hidden="1">
      <c r="A901" s="8" t="s">
        <v>865</v>
      </c>
      <c r="B901" s="8" t="s">
        <v>1006</v>
      </c>
      <c r="C901" s="9" t="str">
        <f>IFERROR(__xludf.DUMMYFUNCTION("INDEX(SPLIT(B901, "" "", TRUE, TRUE), 0, 1)"),"AWS")</f>
        <v>AWS</v>
      </c>
    </row>
    <row r="902" hidden="1">
      <c r="A902" s="8" t="s">
        <v>865</v>
      </c>
      <c r="B902" s="8" t="s">
        <v>1007</v>
      </c>
      <c r="C902" s="9" t="str">
        <f>IFERROR(__xludf.DUMMYFUNCTION("INDEX(SPLIT(B902, "" "", TRUE, TRUE), 0, 1)"),"AWS")</f>
        <v>AWS</v>
      </c>
    </row>
    <row r="903" hidden="1">
      <c r="A903" s="8" t="s">
        <v>865</v>
      </c>
      <c r="B903" s="8" t="s">
        <v>1008</v>
      </c>
      <c r="C903" s="9" t="str">
        <f>IFERROR(__xludf.DUMMYFUNCTION("INDEX(SPLIT(B903, "" "", TRUE, TRUE), 0, 1)"),"AWS")</f>
        <v>AWS</v>
      </c>
    </row>
    <row r="904" hidden="1">
      <c r="A904" s="8" t="s">
        <v>865</v>
      </c>
      <c r="B904" s="8" t="s">
        <v>1009</v>
      </c>
      <c r="C904" s="9" t="str">
        <f>IFERROR(__xludf.DUMMYFUNCTION("INDEX(SPLIT(B904, "" "", TRUE, TRUE), 0, 1)"),"AWS")</f>
        <v>AWS</v>
      </c>
    </row>
    <row r="905" hidden="1">
      <c r="A905" s="8" t="s">
        <v>865</v>
      </c>
      <c r="B905" s="8" t="s">
        <v>1010</v>
      </c>
      <c r="C905" s="9" t="str">
        <f>IFERROR(__xludf.DUMMYFUNCTION("INDEX(SPLIT(B905, "" "", TRUE, TRUE), 0, 1)"),"AWS")</f>
        <v>AWS</v>
      </c>
    </row>
    <row r="906" hidden="1">
      <c r="A906" s="8" t="s">
        <v>865</v>
      </c>
      <c r="B906" s="8" t="s">
        <v>1011</v>
      </c>
      <c r="C906" s="9" t="str">
        <f>IFERROR(__xludf.DUMMYFUNCTION("INDEX(SPLIT(B906, "" "", TRUE, TRUE), 0, 1)"),"AWS")</f>
        <v>AWS</v>
      </c>
    </row>
    <row r="907" hidden="1">
      <c r="A907" s="8" t="s">
        <v>865</v>
      </c>
      <c r="B907" s="8" t="s">
        <v>1012</v>
      </c>
      <c r="C907" s="9" t="str">
        <f>IFERROR(__xludf.DUMMYFUNCTION("INDEX(SPLIT(B907, "" "", TRUE, TRUE), 0, 1)"),"AWS")</f>
        <v>AWS</v>
      </c>
    </row>
    <row r="908" hidden="1">
      <c r="A908" s="8" t="s">
        <v>865</v>
      </c>
      <c r="B908" s="8" t="s">
        <v>1013</v>
      </c>
      <c r="C908" s="9" t="str">
        <f>IFERROR(__xludf.DUMMYFUNCTION("INDEX(SPLIT(B908, "" "", TRUE, TRUE), 0, 1)"),"AWS")</f>
        <v>AWS</v>
      </c>
    </row>
    <row r="909" hidden="1">
      <c r="A909" s="8" t="s">
        <v>865</v>
      </c>
      <c r="B909" s="8" t="s">
        <v>1014</v>
      </c>
      <c r="C909" s="9" t="str">
        <f>IFERROR(__xludf.DUMMYFUNCTION("INDEX(SPLIT(B909, "" "", TRUE, TRUE), 0, 1)"),"AWS")</f>
        <v>AWS</v>
      </c>
    </row>
    <row r="910" hidden="1">
      <c r="A910" s="8" t="s">
        <v>865</v>
      </c>
      <c r="B910" s="8" t="s">
        <v>1015</v>
      </c>
      <c r="C910" s="9" t="str">
        <f>IFERROR(__xludf.DUMMYFUNCTION("INDEX(SPLIT(B910, "" "", TRUE, TRUE), 0, 1)"),"AWS")</f>
        <v>AWS</v>
      </c>
    </row>
    <row r="911" hidden="1">
      <c r="A911" s="8" t="s">
        <v>865</v>
      </c>
      <c r="B911" s="8" t="s">
        <v>1016</v>
      </c>
      <c r="C911" s="9" t="str">
        <f>IFERROR(__xludf.DUMMYFUNCTION("INDEX(SPLIT(B911, "" "", TRUE, TRUE), 0, 1)"),"AWS")</f>
        <v>AWS</v>
      </c>
    </row>
    <row r="912" hidden="1">
      <c r="A912" s="8" t="s">
        <v>865</v>
      </c>
      <c r="B912" s="8" t="s">
        <v>1017</v>
      </c>
      <c r="C912" s="9" t="str">
        <f>IFERROR(__xludf.DUMMYFUNCTION("INDEX(SPLIT(B912, "" "", TRUE, TRUE), 0, 1)"),"AWS")</f>
        <v>AWS</v>
      </c>
    </row>
    <row r="913" hidden="1">
      <c r="A913" s="8" t="s">
        <v>865</v>
      </c>
      <c r="B913" s="8" t="s">
        <v>1018</v>
      </c>
      <c r="C913" s="9" t="str">
        <f>IFERROR(__xludf.DUMMYFUNCTION("INDEX(SPLIT(B913, "" "", TRUE, TRUE), 0, 1)"),"AWS")</f>
        <v>AWS</v>
      </c>
    </row>
    <row r="914" hidden="1">
      <c r="A914" s="8" t="s">
        <v>865</v>
      </c>
      <c r="B914" s="8" t="s">
        <v>1019</v>
      </c>
      <c r="C914" s="9" t="str">
        <f>IFERROR(__xludf.DUMMYFUNCTION("INDEX(SPLIT(B914, "" "", TRUE, TRUE), 0, 1)"),"AWS")</f>
        <v>AWS</v>
      </c>
    </row>
    <row r="915" hidden="1">
      <c r="A915" s="8" t="s">
        <v>865</v>
      </c>
      <c r="B915" s="8" t="s">
        <v>1020</v>
      </c>
      <c r="C915" s="9" t="str">
        <f>IFERROR(__xludf.DUMMYFUNCTION("INDEX(SPLIT(B915, "" "", TRUE, TRUE), 0, 1)"),"AWS")</f>
        <v>AWS</v>
      </c>
    </row>
    <row r="916" hidden="1">
      <c r="A916" s="8" t="s">
        <v>865</v>
      </c>
      <c r="B916" s="8" t="s">
        <v>1021</v>
      </c>
      <c r="C916" s="9" t="str">
        <f>IFERROR(__xludf.DUMMYFUNCTION("INDEX(SPLIT(B916, "" "", TRUE, TRUE), 0, 1)"),"AWS")</f>
        <v>AWS</v>
      </c>
    </row>
    <row r="917" hidden="1">
      <c r="A917" s="8" t="s">
        <v>865</v>
      </c>
      <c r="B917" s="8" t="s">
        <v>1022</v>
      </c>
      <c r="C917" s="9" t="str">
        <f>IFERROR(__xludf.DUMMYFUNCTION("INDEX(SPLIT(B917, "" "", TRUE, TRUE), 0, 1)"),"AWS")</f>
        <v>AWS</v>
      </c>
    </row>
    <row r="918" hidden="1">
      <c r="A918" s="8" t="s">
        <v>865</v>
      </c>
      <c r="B918" s="8" t="s">
        <v>1023</v>
      </c>
      <c r="C918" s="9" t="str">
        <f>IFERROR(__xludf.DUMMYFUNCTION("INDEX(SPLIT(B918, "" "", TRUE, TRUE), 0, 1)"),"AWS")</f>
        <v>AWS</v>
      </c>
    </row>
    <row r="919" hidden="1">
      <c r="A919" s="8" t="s">
        <v>865</v>
      </c>
      <c r="B919" s="8" t="s">
        <v>1024</v>
      </c>
      <c r="C919" s="9" t="str">
        <f>IFERROR(__xludf.DUMMYFUNCTION("INDEX(SPLIT(B919, "" "", TRUE, TRUE), 0, 1)"),"AWS")</f>
        <v>AWS</v>
      </c>
    </row>
    <row r="920" hidden="1">
      <c r="A920" s="8" t="s">
        <v>865</v>
      </c>
      <c r="B920" s="8" t="s">
        <v>1025</v>
      </c>
      <c r="C920" s="9" t="str">
        <f>IFERROR(__xludf.DUMMYFUNCTION("INDEX(SPLIT(B920, "" "", TRUE, TRUE), 0, 1)"),"AWS")</f>
        <v>AWS</v>
      </c>
    </row>
    <row r="921" hidden="1">
      <c r="A921" s="8" t="s">
        <v>865</v>
      </c>
      <c r="B921" s="8" t="s">
        <v>1026</v>
      </c>
      <c r="C921" s="9" t="str">
        <f>IFERROR(__xludf.DUMMYFUNCTION("INDEX(SPLIT(B921, "" "", TRUE, TRUE), 0, 1)"),"AWS")</f>
        <v>AWS</v>
      </c>
    </row>
    <row r="922" hidden="1">
      <c r="A922" s="8" t="s">
        <v>865</v>
      </c>
      <c r="B922" s="8" t="s">
        <v>1027</v>
      </c>
      <c r="C922" s="9" t="str">
        <f>IFERROR(__xludf.DUMMYFUNCTION("INDEX(SPLIT(B922, "" "", TRUE, TRUE), 0, 1)"),"AWS")</f>
        <v>AWS</v>
      </c>
    </row>
    <row r="923" hidden="1">
      <c r="A923" s="8" t="s">
        <v>865</v>
      </c>
      <c r="B923" s="8" t="s">
        <v>1028</v>
      </c>
      <c r="C923" s="9" t="str">
        <f>IFERROR(__xludf.DUMMYFUNCTION("INDEX(SPLIT(B923, "" "", TRUE, TRUE), 0, 1)"),"AWS")</f>
        <v>AWS</v>
      </c>
    </row>
    <row r="924" hidden="1">
      <c r="A924" s="8" t="s">
        <v>865</v>
      </c>
      <c r="B924" s="8" t="s">
        <v>1029</v>
      </c>
      <c r="C924" s="9" t="str">
        <f>IFERROR(__xludf.DUMMYFUNCTION("INDEX(SPLIT(B924, "" "", TRUE, TRUE), 0, 1)"),"AWS")</f>
        <v>AWS</v>
      </c>
    </row>
    <row r="925" hidden="1">
      <c r="A925" s="8" t="s">
        <v>865</v>
      </c>
      <c r="B925" s="8" t="s">
        <v>1030</v>
      </c>
      <c r="C925" s="9" t="str">
        <f>IFERROR(__xludf.DUMMYFUNCTION("INDEX(SPLIT(B925, "" "", TRUE, TRUE), 0, 1)"),"AWS")</f>
        <v>AWS</v>
      </c>
    </row>
    <row r="926" hidden="1">
      <c r="A926" s="8" t="s">
        <v>865</v>
      </c>
      <c r="B926" s="8" t="s">
        <v>1031</v>
      </c>
      <c r="C926" s="9" t="str">
        <f>IFERROR(__xludf.DUMMYFUNCTION("INDEX(SPLIT(B926, "" "", TRUE, TRUE), 0, 1)"),"AWS")</f>
        <v>AWS</v>
      </c>
    </row>
    <row r="927" hidden="1">
      <c r="A927" s="8" t="s">
        <v>865</v>
      </c>
      <c r="B927" s="8" t="s">
        <v>1032</v>
      </c>
      <c r="C927" s="9" t="str">
        <f>IFERROR(__xludf.DUMMYFUNCTION("INDEX(SPLIT(B927, "" "", TRUE, TRUE), 0, 1)"),"AWS")</f>
        <v>AWS</v>
      </c>
    </row>
    <row r="928" hidden="1">
      <c r="A928" s="8" t="s">
        <v>865</v>
      </c>
      <c r="B928" s="8" t="s">
        <v>1033</v>
      </c>
      <c r="C928" s="9" t="str">
        <f>IFERROR(__xludf.DUMMYFUNCTION("INDEX(SPLIT(B928, "" "", TRUE, TRUE), 0, 1)"),"AWS")</f>
        <v>AWS</v>
      </c>
    </row>
    <row r="929" hidden="1">
      <c r="A929" s="8" t="s">
        <v>865</v>
      </c>
      <c r="B929" s="8" t="s">
        <v>1034</v>
      </c>
      <c r="C929" s="9" t="str">
        <f>IFERROR(__xludf.DUMMYFUNCTION("INDEX(SPLIT(B929, "" "", TRUE, TRUE), 0, 1)"),"AWS")</f>
        <v>AWS</v>
      </c>
    </row>
    <row r="930" hidden="1">
      <c r="A930" s="8" t="s">
        <v>865</v>
      </c>
      <c r="B930" s="8" t="s">
        <v>1035</v>
      </c>
      <c r="C930" s="9" t="str">
        <f>IFERROR(__xludf.DUMMYFUNCTION("INDEX(SPLIT(B930, "" "", TRUE, TRUE), 0, 1)"),"AWS")</f>
        <v>AWS</v>
      </c>
    </row>
    <row r="931" hidden="1">
      <c r="A931" s="8" t="s">
        <v>865</v>
      </c>
      <c r="B931" s="8" t="s">
        <v>1036</v>
      </c>
      <c r="C931" s="9" t="str">
        <f>IFERROR(__xludf.DUMMYFUNCTION("INDEX(SPLIT(B931, "" "", TRUE, TRUE), 0, 1)"),"AWS")</f>
        <v>AWS</v>
      </c>
    </row>
    <row r="932" hidden="1">
      <c r="A932" s="8" t="s">
        <v>865</v>
      </c>
      <c r="B932" s="8" t="s">
        <v>1037</v>
      </c>
      <c r="C932" s="9" t="str">
        <f>IFERROR(__xludf.DUMMYFUNCTION("INDEX(SPLIT(B932, "" "", TRUE, TRUE), 0, 1)"),"AWS")</f>
        <v>AWS</v>
      </c>
    </row>
    <row r="933" hidden="1">
      <c r="A933" s="8" t="s">
        <v>865</v>
      </c>
      <c r="B933" s="8" t="s">
        <v>1038</v>
      </c>
      <c r="C933" s="9" t="str">
        <f>IFERROR(__xludf.DUMMYFUNCTION("INDEX(SPLIT(B933, "" "", TRUE, TRUE), 0, 1)"),"AWS")</f>
        <v>AWS</v>
      </c>
    </row>
    <row r="934" hidden="1">
      <c r="A934" s="8" t="s">
        <v>865</v>
      </c>
      <c r="B934" s="8" t="s">
        <v>1039</v>
      </c>
      <c r="C934" s="9" t="str">
        <f>IFERROR(__xludf.DUMMYFUNCTION("INDEX(SPLIT(B934, "" "", TRUE, TRUE), 0, 1)"),"AWS")</f>
        <v>AWS</v>
      </c>
    </row>
    <row r="935" hidden="1">
      <c r="A935" s="8" t="s">
        <v>865</v>
      </c>
      <c r="B935" s="8" t="s">
        <v>1040</v>
      </c>
      <c r="C935" s="9" t="str">
        <f>IFERROR(__xludf.DUMMYFUNCTION("INDEX(SPLIT(B935, "" "", TRUE, TRUE), 0, 1)"),"AWS")</f>
        <v>AWS</v>
      </c>
    </row>
    <row r="936" hidden="1">
      <c r="A936" s="8" t="s">
        <v>865</v>
      </c>
      <c r="B936" s="8" t="s">
        <v>1041</v>
      </c>
      <c r="C936" s="9" t="str">
        <f>IFERROR(__xludf.DUMMYFUNCTION("INDEX(SPLIT(B936, "" "", TRUE, TRUE), 0, 1)"),"AWS")</f>
        <v>AWS</v>
      </c>
    </row>
    <row r="937" hidden="1">
      <c r="A937" s="8" t="s">
        <v>865</v>
      </c>
      <c r="B937" s="8" t="s">
        <v>1042</v>
      </c>
      <c r="C937" s="9" t="str">
        <f>IFERROR(__xludf.DUMMYFUNCTION("INDEX(SPLIT(B937, "" "", TRUE, TRUE), 0, 1)"),"AWS")</f>
        <v>AWS</v>
      </c>
    </row>
    <row r="938" hidden="1">
      <c r="A938" s="8" t="s">
        <v>865</v>
      </c>
      <c r="B938" s="8" t="s">
        <v>1043</v>
      </c>
      <c r="C938" s="9" t="str">
        <f>IFERROR(__xludf.DUMMYFUNCTION("INDEX(SPLIT(B938, "" "", TRUE, TRUE), 0, 1)"),"AWS")</f>
        <v>AWS</v>
      </c>
    </row>
    <row r="939" hidden="1">
      <c r="A939" s="8" t="s">
        <v>865</v>
      </c>
      <c r="B939" s="8" t="s">
        <v>1044</v>
      </c>
      <c r="C939" s="9" t="str">
        <f>IFERROR(__xludf.DUMMYFUNCTION("INDEX(SPLIT(B939, "" "", TRUE, TRUE), 0, 1)"),"AWS")</f>
        <v>AWS</v>
      </c>
    </row>
    <row r="940" hidden="1">
      <c r="A940" s="8" t="s">
        <v>865</v>
      </c>
      <c r="B940" s="8" t="s">
        <v>1045</v>
      </c>
      <c r="C940" s="9" t="str">
        <f>IFERROR(__xludf.DUMMYFUNCTION("INDEX(SPLIT(B940, "" "", TRUE, TRUE), 0, 1)"),"AWS")</f>
        <v>AWS</v>
      </c>
    </row>
    <row r="941" hidden="1">
      <c r="A941" s="8" t="s">
        <v>865</v>
      </c>
      <c r="B941" s="8" t="s">
        <v>1046</v>
      </c>
      <c r="C941" s="9" t="str">
        <f>IFERROR(__xludf.DUMMYFUNCTION("INDEX(SPLIT(B941, "" "", TRUE, TRUE), 0, 1)"),"AWS")</f>
        <v>AWS</v>
      </c>
    </row>
    <row r="942" hidden="1">
      <c r="A942" s="8" t="s">
        <v>865</v>
      </c>
      <c r="B942" s="8" t="s">
        <v>1047</v>
      </c>
      <c r="C942" s="9" t="str">
        <f>IFERROR(__xludf.DUMMYFUNCTION("INDEX(SPLIT(B942, "" "", TRUE, TRUE), 0, 1)"),"AWS")</f>
        <v>AWS</v>
      </c>
    </row>
    <row r="943" hidden="1">
      <c r="A943" s="8" t="s">
        <v>865</v>
      </c>
      <c r="B943" s="8" t="s">
        <v>1048</v>
      </c>
      <c r="C943" s="9" t="str">
        <f>IFERROR(__xludf.DUMMYFUNCTION("INDEX(SPLIT(B943, "" "", TRUE, TRUE), 0, 1)"),"AWS")</f>
        <v>AWS</v>
      </c>
    </row>
    <row r="944" hidden="1">
      <c r="A944" s="8" t="s">
        <v>865</v>
      </c>
      <c r="B944" s="8" t="s">
        <v>1049</v>
      </c>
      <c r="C944" s="9" t="str">
        <f>IFERROR(__xludf.DUMMYFUNCTION("INDEX(SPLIT(B944, "" "", TRUE, TRUE), 0, 1)"),"AWS")</f>
        <v>AWS</v>
      </c>
    </row>
    <row r="945" hidden="1">
      <c r="A945" s="8" t="s">
        <v>865</v>
      </c>
      <c r="B945" s="8" t="s">
        <v>1050</v>
      </c>
      <c r="C945" s="9" t="str">
        <f>IFERROR(__xludf.DUMMYFUNCTION("INDEX(SPLIT(B945, "" "", TRUE, TRUE), 0, 1)"),"AWS")</f>
        <v>AWS</v>
      </c>
    </row>
    <row r="946" hidden="1">
      <c r="A946" s="8" t="s">
        <v>865</v>
      </c>
      <c r="B946" s="8" t="s">
        <v>1051</v>
      </c>
      <c r="C946" s="9" t="str">
        <f>IFERROR(__xludf.DUMMYFUNCTION("INDEX(SPLIT(B946, "" "", TRUE, TRUE), 0, 1)"),"AWS")</f>
        <v>AWS</v>
      </c>
    </row>
    <row r="947" hidden="1">
      <c r="A947" s="8" t="s">
        <v>865</v>
      </c>
      <c r="B947" s="8" t="s">
        <v>1052</v>
      </c>
      <c r="C947" s="9" t="str">
        <f>IFERROR(__xludf.DUMMYFUNCTION("INDEX(SPLIT(B947, "" "", TRUE, TRUE), 0, 1)"),"AWS")</f>
        <v>AWS</v>
      </c>
    </row>
    <row r="948" hidden="1">
      <c r="A948" s="8" t="s">
        <v>865</v>
      </c>
      <c r="B948" s="8" t="s">
        <v>1053</v>
      </c>
      <c r="C948" s="9" t="str">
        <f>IFERROR(__xludf.DUMMYFUNCTION("INDEX(SPLIT(B948, "" "", TRUE, TRUE), 0, 1)"),"AWS")</f>
        <v>AWS</v>
      </c>
    </row>
    <row r="949" hidden="1">
      <c r="A949" s="8" t="s">
        <v>865</v>
      </c>
      <c r="B949" s="8" t="s">
        <v>1054</v>
      </c>
      <c r="C949" s="9" t="str">
        <f>IFERROR(__xludf.DUMMYFUNCTION("INDEX(SPLIT(B949, "" "", TRUE, TRUE), 0, 1)"),"AWS")</f>
        <v>AWS</v>
      </c>
    </row>
    <row r="950" hidden="1">
      <c r="A950" s="8" t="s">
        <v>865</v>
      </c>
      <c r="B950" s="8" t="s">
        <v>1055</v>
      </c>
      <c r="C950" s="9" t="str">
        <f>IFERROR(__xludf.DUMMYFUNCTION("INDEX(SPLIT(B950, "" "", TRUE, TRUE), 0, 1)"),"AWS")</f>
        <v>AWS</v>
      </c>
    </row>
    <row r="951" hidden="1">
      <c r="A951" s="8" t="s">
        <v>865</v>
      </c>
      <c r="B951" s="8" t="s">
        <v>1056</v>
      </c>
      <c r="C951" s="9" t="str">
        <f>IFERROR(__xludf.DUMMYFUNCTION("INDEX(SPLIT(B951, "" "", TRUE, TRUE), 0, 1)"),"AWS")</f>
        <v>AWS</v>
      </c>
    </row>
    <row r="952" hidden="1">
      <c r="A952" s="8" t="s">
        <v>865</v>
      </c>
      <c r="B952" s="8" t="s">
        <v>1057</v>
      </c>
      <c r="C952" s="9" t="str">
        <f>IFERROR(__xludf.DUMMYFUNCTION("INDEX(SPLIT(B952, "" "", TRUE, TRUE), 0, 1)"),"AWS")</f>
        <v>AWS</v>
      </c>
    </row>
    <row r="953" hidden="1">
      <c r="A953" s="8" t="s">
        <v>865</v>
      </c>
      <c r="B953" s="8" t="s">
        <v>1058</v>
      </c>
      <c r="C953" s="9" t="str">
        <f>IFERROR(__xludf.DUMMYFUNCTION("INDEX(SPLIT(B953, "" "", TRUE, TRUE), 0, 1)"),"AWS")</f>
        <v>AWS</v>
      </c>
    </row>
    <row r="954" hidden="1">
      <c r="A954" s="8" t="s">
        <v>865</v>
      </c>
      <c r="B954" s="8" t="s">
        <v>1059</v>
      </c>
      <c r="C954" s="9" t="str">
        <f>IFERROR(__xludf.DUMMYFUNCTION("INDEX(SPLIT(B954, "" "", TRUE, TRUE), 0, 1)"),"AWS")</f>
        <v>AWS</v>
      </c>
    </row>
    <row r="955" hidden="1">
      <c r="A955" s="8" t="s">
        <v>865</v>
      </c>
      <c r="B955" s="8" t="s">
        <v>1060</v>
      </c>
      <c r="C955" s="9" t="str">
        <f>IFERROR(__xludf.DUMMYFUNCTION("INDEX(SPLIT(B955, "" "", TRUE, TRUE), 0, 1)"),"AWS")</f>
        <v>AWS</v>
      </c>
    </row>
    <row r="956" hidden="1">
      <c r="A956" s="8" t="s">
        <v>865</v>
      </c>
      <c r="B956" s="8" t="s">
        <v>1061</v>
      </c>
      <c r="C956" s="9" t="str">
        <f>IFERROR(__xludf.DUMMYFUNCTION("INDEX(SPLIT(B956, "" "", TRUE, TRUE), 0, 1)"),"AWS")</f>
        <v>AWS</v>
      </c>
    </row>
    <row r="957" hidden="1">
      <c r="A957" s="8" t="s">
        <v>865</v>
      </c>
      <c r="B957" s="8" t="s">
        <v>1062</v>
      </c>
      <c r="C957" s="9" t="str">
        <f>IFERROR(__xludf.DUMMYFUNCTION("INDEX(SPLIT(B957, "" "", TRUE, TRUE), 0, 1)"),"AWS")</f>
        <v>AWS</v>
      </c>
    </row>
    <row r="958" hidden="1">
      <c r="A958" s="8" t="s">
        <v>865</v>
      </c>
      <c r="B958" s="8" t="s">
        <v>1063</v>
      </c>
      <c r="C958" s="9" t="str">
        <f>IFERROR(__xludf.DUMMYFUNCTION("INDEX(SPLIT(B958, "" "", TRUE, TRUE), 0, 1)"),"AWS")</f>
        <v>AWS</v>
      </c>
    </row>
    <row r="959" hidden="1">
      <c r="A959" s="8" t="s">
        <v>865</v>
      </c>
      <c r="B959" s="8" t="s">
        <v>1064</v>
      </c>
      <c r="C959" s="9" t="str">
        <f>IFERROR(__xludf.DUMMYFUNCTION("INDEX(SPLIT(B959, "" "", TRUE, TRUE), 0, 1)"),"AWS")</f>
        <v>AWS</v>
      </c>
    </row>
    <row r="960" hidden="1">
      <c r="A960" s="8" t="s">
        <v>865</v>
      </c>
      <c r="B960" s="8" t="s">
        <v>1065</v>
      </c>
      <c r="C960" s="9" t="str">
        <f>IFERROR(__xludf.DUMMYFUNCTION("INDEX(SPLIT(B960, "" "", TRUE, TRUE), 0, 1)"),"AWS")</f>
        <v>AWS</v>
      </c>
    </row>
    <row r="961" hidden="1">
      <c r="A961" s="8" t="s">
        <v>865</v>
      </c>
      <c r="B961" s="8" t="s">
        <v>1066</v>
      </c>
      <c r="C961" s="9" t="str">
        <f>IFERROR(__xludf.DUMMYFUNCTION("INDEX(SPLIT(B961, "" "", TRUE, TRUE), 0, 1)"),"AWS")</f>
        <v>AWS</v>
      </c>
    </row>
    <row r="962" hidden="1">
      <c r="A962" s="8" t="s">
        <v>865</v>
      </c>
      <c r="B962" s="8" t="s">
        <v>1067</v>
      </c>
      <c r="C962" s="9" t="str">
        <f>IFERROR(__xludf.DUMMYFUNCTION("INDEX(SPLIT(B962, "" "", TRUE, TRUE), 0, 1)"),"AWS")</f>
        <v>AWS</v>
      </c>
    </row>
    <row r="963" hidden="1">
      <c r="A963" s="8" t="s">
        <v>865</v>
      </c>
      <c r="B963" s="8" t="s">
        <v>1068</v>
      </c>
      <c r="C963" s="9" t="str">
        <f>IFERROR(__xludf.DUMMYFUNCTION("INDEX(SPLIT(B963, "" "", TRUE, TRUE), 0, 1)"),"AWS")</f>
        <v>AWS</v>
      </c>
    </row>
    <row r="964" hidden="1">
      <c r="A964" s="8" t="s">
        <v>865</v>
      </c>
      <c r="B964" s="8" t="s">
        <v>1069</v>
      </c>
      <c r="C964" s="9" t="str">
        <f>IFERROR(__xludf.DUMMYFUNCTION("INDEX(SPLIT(B964, "" "", TRUE, TRUE), 0, 1)"),"AWS")</f>
        <v>AWS</v>
      </c>
    </row>
    <row r="965" hidden="1">
      <c r="A965" s="8" t="s">
        <v>865</v>
      </c>
      <c r="B965" s="8" t="s">
        <v>1070</v>
      </c>
      <c r="C965" s="9" t="str">
        <f>IFERROR(__xludf.DUMMYFUNCTION("INDEX(SPLIT(B965, "" "", TRUE, TRUE), 0, 1)"),"AWS")</f>
        <v>AWS</v>
      </c>
    </row>
    <row r="966" hidden="1">
      <c r="A966" s="8" t="s">
        <v>865</v>
      </c>
      <c r="B966" s="8" t="s">
        <v>1071</v>
      </c>
      <c r="C966" s="9" t="str">
        <f>IFERROR(__xludf.DUMMYFUNCTION("INDEX(SPLIT(B966, "" "", TRUE, TRUE), 0, 1)"),"AWS")</f>
        <v>AWS</v>
      </c>
    </row>
    <row r="967" hidden="1">
      <c r="A967" s="8" t="s">
        <v>865</v>
      </c>
      <c r="B967" s="8" t="s">
        <v>1072</v>
      </c>
      <c r="C967" s="9" t="str">
        <f>IFERROR(__xludf.DUMMYFUNCTION("INDEX(SPLIT(B967, "" "", TRUE, TRUE), 0, 1)"),"AWS")</f>
        <v>AWS</v>
      </c>
    </row>
    <row r="968" hidden="1">
      <c r="A968" s="8" t="s">
        <v>865</v>
      </c>
      <c r="B968" s="8" t="s">
        <v>1073</v>
      </c>
      <c r="C968" s="9" t="str">
        <f>IFERROR(__xludf.DUMMYFUNCTION("INDEX(SPLIT(B968, "" "", TRUE, TRUE), 0, 1)"),"AWS")</f>
        <v>AWS</v>
      </c>
    </row>
    <row r="969" hidden="1">
      <c r="A969" s="8" t="s">
        <v>865</v>
      </c>
      <c r="B969" s="8" t="s">
        <v>1074</v>
      </c>
      <c r="C969" s="9" t="str">
        <f>IFERROR(__xludf.DUMMYFUNCTION("INDEX(SPLIT(B969, "" "", TRUE, TRUE), 0, 1)"),"AWS")</f>
        <v>AWS</v>
      </c>
    </row>
    <row r="970" hidden="1">
      <c r="A970" s="8" t="s">
        <v>865</v>
      </c>
      <c r="B970" s="8" t="s">
        <v>1075</v>
      </c>
      <c r="C970" s="9" t="str">
        <f>IFERROR(__xludf.DUMMYFUNCTION("INDEX(SPLIT(B970, "" "", TRUE, TRUE), 0, 1)"),"AWS")</f>
        <v>AWS</v>
      </c>
    </row>
    <row r="971" hidden="1">
      <c r="A971" s="8" t="s">
        <v>865</v>
      </c>
      <c r="B971" s="8" t="s">
        <v>1076</v>
      </c>
      <c r="C971" s="9" t="str">
        <f>IFERROR(__xludf.DUMMYFUNCTION("INDEX(SPLIT(B971, "" "", TRUE, TRUE), 0, 1)"),"AWS")</f>
        <v>AWS</v>
      </c>
    </row>
    <row r="972" hidden="1">
      <c r="A972" s="8" t="s">
        <v>865</v>
      </c>
      <c r="B972" s="8" t="s">
        <v>1077</v>
      </c>
      <c r="C972" s="9" t="str">
        <f>IFERROR(__xludf.DUMMYFUNCTION("INDEX(SPLIT(B972, "" "", TRUE, TRUE), 0, 1)"),"AWS")</f>
        <v>AWS</v>
      </c>
    </row>
    <row r="973" hidden="1">
      <c r="A973" s="8" t="s">
        <v>865</v>
      </c>
      <c r="B973" s="8" t="s">
        <v>1078</v>
      </c>
      <c r="C973" s="9" t="str">
        <f>IFERROR(__xludf.DUMMYFUNCTION("INDEX(SPLIT(B973, "" "", TRUE, TRUE), 0, 1)"),"AWS")</f>
        <v>AWS</v>
      </c>
    </row>
    <row r="974" hidden="1">
      <c r="A974" s="8" t="s">
        <v>865</v>
      </c>
      <c r="B974" s="8" t="s">
        <v>1079</v>
      </c>
      <c r="C974" s="9" t="str">
        <f>IFERROR(__xludf.DUMMYFUNCTION("INDEX(SPLIT(B974, "" "", TRUE, TRUE), 0, 1)"),"AWS")</f>
        <v>AWS</v>
      </c>
    </row>
    <row r="975" hidden="1">
      <c r="A975" s="8" t="s">
        <v>865</v>
      </c>
      <c r="B975" s="8" t="s">
        <v>1080</v>
      </c>
      <c r="C975" s="9" t="str">
        <f>IFERROR(__xludf.DUMMYFUNCTION("INDEX(SPLIT(B975, "" "", TRUE, TRUE), 0, 1)"),"AWS")</f>
        <v>AWS</v>
      </c>
    </row>
    <row r="976" hidden="1">
      <c r="A976" s="8" t="s">
        <v>865</v>
      </c>
      <c r="B976" s="8" t="s">
        <v>1081</v>
      </c>
      <c r="C976" s="9" t="str">
        <f>IFERROR(__xludf.DUMMYFUNCTION("INDEX(SPLIT(B976, "" "", TRUE, TRUE), 0, 1)"),"AWS")</f>
        <v>AWS</v>
      </c>
    </row>
    <row r="977" hidden="1">
      <c r="A977" s="8" t="s">
        <v>865</v>
      </c>
      <c r="B977" s="8" t="s">
        <v>1082</v>
      </c>
      <c r="C977" s="9" t="str">
        <f>IFERROR(__xludf.DUMMYFUNCTION("INDEX(SPLIT(B977, "" "", TRUE, TRUE), 0, 1)"),"AWS")</f>
        <v>AWS</v>
      </c>
    </row>
    <row r="978" hidden="1">
      <c r="A978" s="8" t="s">
        <v>865</v>
      </c>
      <c r="B978" s="8" t="s">
        <v>1083</v>
      </c>
      <c r="C978" s="9" t="str">
        <f>IFERROR(__xludf.DUMMYFUNCTION("INDEX(SPLIT(B978, "" "", TRUE, TRUE), 0, 1)"),"AWS")</f>
        <v>AWS</v>
      </c>
    </row>
    <row r="979" hidden="1">
      <c r="A979" s="8" t="s">
        <v>865</v>
      </c>
      <c r="B979" s="8" t="s">
        <v>1084</v>
      </c>
      <c r="C979" s="9" t="str">
        <f>IFERROR(__xludf.DUMMYFUNCTION("INDEX(SPLIT(B979, "" "", TRUE, TRUE), 0, 1)"),"AWS")</f>
        <v>AWS</v>
      </c>
    </row>
    <row r="980" hidden="1">
      <c r="A980" s="8" t="s">
        <v>865</v>
      </c>
      <c r="B980" s="8" t="s">
        <v>1085</v>
      </c>
      <c r="C980" s="9" t="str">
        <f>IFERROR(__xludf.DUMMYFUNCTION("INDEX(SPLIT(B980, "" "", TRUE, TRUE), 0, 1)"),"AWS")</f>
        <v>AWS</v>
      </c>
    </row>
    <row r="981" hidden="1">
      <c r="A981" s="8" t="s">
        <v>865</v>
      </c>
      <c r="B981" s="8" t="s">
        <v>1086</v>
      </c>
      <c r="C981" s="9" t="str">
        <f>IFERROR(__xludf.DUMMYFUNCTION("INDEX(SPLIT(B981, "" "", TRUE, TRUE), 0, 1)"),"AWS")</f>
        <v>AWS</v>
      </c>
    </row>
    <row r="982" hidden="1">
      <c r="A982" s="8" t="s">
        <v>865</v>
      </c>
      <c r="B982" s="8" t="s">
        <v>1087</v>
      </c>
      <c r="C982" s="9" t="str">
        <f>IFERROR(__xludf.DUMMYFUNCTION("INDEX(SPLIT(B982, "" "", TRUE, TRUE), 0, 1)"),"AWS")</f>
        <v>AWS</v>
      </c>
    </row>
    <row r="983" hidden="1">
      <c r="A983" s="8" t="s">
        <v>865</v>
      </c>
      <c r="B983" s="8" t="s">
        <v>1088</v>
      </c>
      <c r="C983" s="9" t="str">
        <f>IFERROR(__xludf.DUMMYFUNCTION("INDEX(SPLIT(B983, "" "", TRUE, TRUE), 0, 1)"),"AWS")</f>
        <v>AWS</v>
      </c>
    </row>
    <row r="984" hidden="1">
      <c r="A984" s="8" t="s">
        <v>865</v>
      </c>
      <c r="B984" s="8" t="s">
        <v>1089</v>
      </c>
      <c r="C984" s="9" t="str">
        <f>IFERROR(__xludf.DUMMYFUNCTION("INDEX(SPLIT(B984, "" "", TRUE, TRUE), 0, 1)"),"AWS")</f>
        <v>AWS</v>
      </c>
    </row>
    <row r="985" hidden="1">
      <c r="A985" s="8" t="s">
        <v>865</v>
      </c>
      <c r="B985" s="8" t="s">
        <v>1090</v>
      </c>
      <c r="C985" s="9" t="str">
        <f>IFERROR(__xludf.DUMMYFUNCTION("INDEX(SPLIT(B985, "" "", TRUE, TRUE), 0, 1)"),"AWS")</f>
        <v>AWS</v>
      </c>
    </row>
    <row r="986" hidden="1">
      <c r="A986" s="8" t="s">
        <v>865</v>
      </c>
      <c r="B986" s="8" t="s">
        <v>1091</v>
      </c>
      <c r="C986" s="9" t="str">
        <f>IFERROR(__xludf.DUMMYFUNCTION("INDEX(SPLIT(B986, "" "", TRUE, TRUE), 0, 1)"),"AWS")</f>
        <v>AWS</v>
      </c>
    </row>
    <row r="987" hidden="1">
      <c r="A987" s="8" t="s">
        <v>865</v>
      </c>
      <c r="B987" s="8" t="s">
        <v>1092</v>
      </c>
      <c r="C987" s="9" t="str">
        <f>IFERROR(__xludf.DUMMYFUNCTION("INDEX(SPLIT(B987, "" "", TRUE, TRUE), 0, 1)"),"AWS")</f>
        <v>AWS</v>
      </c>
    </row>
    <row r="988" hidden="1">
      <c r="A988" s="8" t="s">
        <v>865</v>
      </c>
      <c r="B988" s="8" t="s">
        <v>1093</v>
      </c>
      <c r="C988" s="9" t="str">
        <f>IFERROR(__xludf.DUMMYFUNCTION("INDEX(SPLIT(B988, "" "", TRUE, TRUE), 0, 1)"),"AWS")</f>
        <v>AWS</v>
      </c>
    </row>
    <row r="989" hidden="1">
      <c r="A989" s="8" t="s">
        <v>865</v>
      </c>
      <c r="B989" s="8" t="s">
        <v>1094</v>
      </c>
      <c r="C989" s="9" t="str">
        <f>IFERROR(__xludf.DUMMYFUNCTION("INDEX(SPLIT(B989, "" "", TRUE, TRUE), 0, 1)"),"AWS")</f>
        <v>AWS</v>
      </c>
    </row>
    <row r="990" hidden="1">
      <c r="A990" s="8" t="s">
        <v>865</v>
      </c>
      <c r="B990" s="8" t="s">
        <v>1095</v>
      </c>
      <c r="C990" s="9" t="str">
        <f>IFERROR(__xludf.DUMMYFUNCTION("INDEX(SPLIT(B990, "" "", TRUE, TRUE), 0, 1)"),"AWS")</f>
        <v>AWS</v>
      </c>
    </row>
    <row r="991" hidden="1">
      <c r="A991" s="8" t="s">
        <v>865</v>
      </c>
      <c r="B991" s="8" t="s">
        <v>1096</v>
      </c>
      <c r="C991" s="9" t="str">
        <f>IFERROR(__xludf.DUMMYFUNCTION("INDEX(SPLIT(B991, "" "", TRUE, TRUE), 0, 1)"),"AWS")</f>
        <v>AWS</v>
      </c>
    </row>
    <row r="992" hidden="1">
      <c r="A992" s="8" t="s">
        <v>865</v>
      </c>
      <c r="B992" s="8" t="s">
        <v>1097</v>
      </c>
      <c r="C992" s="9" t="str">
        <f>IFERROR(__xludf.DUMMYFUNCTION("INDEX(SPLIT(B992, "" "", TRUE, TRUE), 0, 1)"),"AWS")</f>
        <v>AWS</v>
      </c>
    </row>
    <row r="993" hidden="1">
      <c r="A993" s="8" t="s">
        <v>865</v>
      </c>
      <c r="B993" s="8" t="s">
        <v>1098</v>
      </c>
      <c r="C993" s="9" t="str">
        <f>IFERROR(__xludf.DUMMYFUNCTION("INDEX(SPLIT(B993, "" "", TRUE, TRUE), 0, 1)"),"AWS")</f>
        <v>AWS</v>
      </c>
    </row>
    <row r="994" hidden="1">
      <c r="A994" s="8" t="s">
        <v>865</v>
      </c>
      <c r="B994" s="8" t="s">
        <v>1099</v>
      </c>
      <c r="C994" s="9" t="str">
        <f>IFERROR(__xludf.DUMMYFUNCTION("INDEX(SPLIT(B994, "" "", TRUE, TRUE), 0, 1)"),"AWS")</f>
        <v>AWS</v>
      </c>
    </row>
    <row r="995" hidden="1">
      <c r="A995" s="8" t="s">
        <v>865</v>
      </c>
      <c r="B995" s="8" t="s">
        <v>1100</v>
      </c>
      <c r="C995" s="9" t="str">
        <f>IFERROR(__xludf.DUMMYFUNCTION("INDEX(SPLIT(B995, "" "", TRUE, TRUE), 0, 1)"),"AWS")</f>
        <v>AWS</v>
      </c>
    </row>
    <row r="996" hidden="1">
      <c r="A996" s="8" t="s">
        <v>865</v>
      </c>
      <c r="B996" s="8" t="s">
        <v>1101</v>
      </c>
      <c r="C996" s="9" t="str">
        <f>IFERROR(__xludf.DUMMYFUNCTION("INDEX(SPLIT(B996, "" "", TRUE, TRUE), 0, 1)"),"AWS")</f>
        <v>AWS</v>
      </c>
    </row>
    <row r="997" hidden="1">
      <c r="A997" s="8" t="s">
        <v>865</v>
      </c>
      <c r="B997" s="8" t="s">
        <v>1102</v>
      </c>
      <c r="C997" s="9" t="str">
        <f>IFERROR(__xludf.DUMMYFUNCTION("INDEX(SPLIT(B997, "" "", TRUE, TRUE), 0, 1)"),"AWS")</f>
        <v>AWS</v>
      </c>
    </row>
    <row r="998" hidden="1">
      <c r="A998" s="8" t="s">
        <v>865</v>
      </c>
      <c r="B998" s="8" t="s">
        <v>1103</v>
      </c>
      <c r="C998" s="9" t="str">
        <f>IFERROR(__xludf.DUMMYFUNCTION("INDEX(SPLIT(B998, "" "", TRUE, TRUE), 0, 1)"),"AWS")</f>
        <v>AWS</v>
      </c>
    </row>
    <row r="999" hidden="1">
      <c r="A999" s="8" t="s">
        <v>865</v>
      </c>
      <c r="B999" s="8" t="s">
        <v>1104</v>
      </c>
      <c r="C999" s="9" t="str">
        <f>IFERROR(__xludf.DUMMYFUNCTION("INDEX(SPLIT(B999, "" "", TRUE, TRUE), 0, 1)"),"AWS")</f>
        <v>AWS</v>
      </c>
    </row>
    <row r="1000" hidden="1">
      <c r="A1000" s="8" t="s">
        <v>865</v>
      </c>
      <c r="B1000" s="8" t="s">
        <v>1105</v>
      </c>
      <c r="C1000" s="9" t="str">
        <f>IFERROR(__xludf.DUMMYFUNCTION("INDEX(SPLIT(B1000, "" "", TRUE, TRUE), 0, 1)"),"AWS")</f>
        <v>AWS</v>
      </c>
    </row>
    <row r="1001" hidden="1">
      <c r="A1001" s="8" t="s">
        <v>865</v>
      </c>
      <c r="B1001" s="8" t="s">
        <v>1106</v>
      </c>
      <c r="C1001" s="9" t="str">
        <f>IFERROR(__xludf.DUMMYFUNCTION("INDEX(SPLIT(B1001, "" "", TRUE, TRUE), 0, 1)"),"AWS")</f>
        <v>AWS</v>
      </c>
    </row>
    <row r="1002" hidden="1">
      <c r="A1002" s="8" t="s">
        <v>865</v>
      </c>
      <c r="B1002" s="8" t="s">
        <v>1107</v>
      </c>
      <c r="C1002" s="9" t="str">
        <f>IFERROR(__xludf.DUMMYFUNCTION("INDEX(SPLIT(B1002, "" "", TRUE, TRUE), 0, 1)"),"AWS")</f>
        <v>AWS</v>
      </c>
    </row>
    <row r="1003" hidden="1">
      <c r="A1003" s="8" t="s">
        <v>865</v>
      </c>
      <c r="B1003" s="8" t="s">
        <v>1108</v>
      </c>
      <c r="C1003" s="9" t="str">
        <f>IFERROR(__xludf.DUMMYFUNCTION("INDEX(SPLIT(B1003, "" "", TRUE, TRUE), 0, 1)"),"AWS")</f>
        <v>AWS</v>
      </c>
    </row>
    <row r="1004" hidden="1">
      <c r="A1004" s="8" t="s">
        <v>865</v>
      </c>
      <c r="B1004" s="8" t="s">
        <v>1109</v>
      </c>
      <c r="C1004" s="9" t="str">
        <f>IFERROR(__xludf.DUMMYFUNCTION("INDEX(SPLIT(B1004, "" "", TRUE, TRUE), 0, 1)"),"AWS")</f>
        <v>AWS</v>
      </c>
    </row>
    <row r="1005" hidden="1">
      <c r="A1005" s="8" t="s">
        <v>865</v>
      </c>
      <c r="B1005" s="8" t="s">
        <v>1110</v>
      </c>
      <c r="C1005" s="9" t="str">
        <f>IFERROR(__xludf.DUMMYFUNCTION("INDEX(SPLIT(B1005, "" "", TRUE, TRUE), 0, 1)"),"AWS")</f>
        <v>AWS</v>
      </c>
    </row>
    <row r="1006" hidden="1">
      <c r="A1006" s="8" t="s">
        <v>865</v>
      </c>
      <c r="B1006" s="8" t="s">
        <v>1111</v>
      </c>
      <c r="C1006" s="9" t="str">
        <f>IFERROR(__xludf.DUMMYFUNCTION("INDEX(SPLIT(B1006, "" "", TRUE, TRUE), 0, 1)"),"AWS")</f>
        <v>AWS</v>
      </c>
    </row>
    <row r="1007" hidden="1">
      <c r="A1007" s="8" t="s">
        <v>865</v>
      </c>
      <c r="B1007" s="8" t="s">
        <v>1112</v>
      </c>
      <c r="C1007" s="9" t="str">
        <f>IFERROR(__xludf.DUMMYFUNCTION("INDEX(SPLIT(B1007, "" "", TRUE, TRUE), 0, 1)"),"AWS")</f>
        <v>AWS</v>
      </c>
    </row>
    <row r="1008" hidden="1">
      <c r="A1008" s="8" t="s">
        <v>865</v>
      </c>
      <c r="B1008" s="8" t="s">
        <v>1113</v>
      </c>
      <c r="C1008" s="9" t="str">
        <f>IFERROR(__xludf.DUMMYFUNCTION("INDEX(SPLIT(B1008, "" "", TRUE, TRUE), 0, 1)"),"AWS")</f>
        <v>AWS</v>
      </c>
    </row>
    <row r="1009" hidden="1">
      <c r="A1009" s="8" t="s">
        <v>865</v>
      </c>
      <c r="B1009" s="8" t="s">
        <v>1114</v>
      </c>
      <c r="C1009" s="9" t="str">
        <f>IFERROR(__xludf.DUMMYFUNCTION("INDEX(SPLIT(B1009, "" "", TRUE, TRUE), 0, 1)"),"AWS")</f>
        <v>AWS</v>
      </c>
    </row>
    <row r="1010" hidden="1">
      <c r="A1010" s="8" t="s">
        <v>865</v>
      </c>
      <c r="B1010" s="8" t="s">
        <v>1115</v>
      </c>
      <c r="C1010" s="9" t="str">
        <f>IFERROR(__xludf.DUMMYFUNCTION("INDEX(SPLIT(B1010, "" "", TRUE, TRUE), 0, 1)"),"AWS")</f>
        <v>AWS</v>
      </c>
    </row>
    <row r="1011" hidden="1">
      <c r="A1011" s="8" t="s">
        <v>865</v>
      </c>
      <c r="B1011" s="8" t="s">
        <v>1116</v>
      </c>
      <c r="C1011" s="9" t="str">
        <f>IFERROR(__xludf.DUMMYFUNCTION("INDEX(SPLIT(B1011, "" "", TRUE, TRUE), 0, 1)"),"AWS")</f>
        <v>AWS</v>
      </c>
    </row>
    <row r="1012" hidden="1">
      <c r="A1012" s="8" t="s">
        <v>865</v>
      </c>
      <c r="B1012" s="8" t="s">
        <v>1117</v>
      </c>
      <c r="C1012" s="9" t="str">
        <f>IFERROR(__xludf.DUMMYFUNCTION("INDEX(SPLIT(B1012, "" "", TRUE, TRUE), 0, 1)"),"AWS")</f>
        <v>AWS</v>
      </c>
    </row>
    <row r="1013" hidden="1">
      <c r="A1013" s="8" t="s">
        <v>865</v>
      </c>
      <c r="B1013" s="8" t="s">
        <v>1118</v>
      </c>
      <c r="C1013" s="9" t="str">
        <f>IFERROR(__xludf.DUMMYFUNCTION("INDEX(SPLIT(B1013, "" "", TRUE, TRUE), 0, 1)"),"AWS")</f>
        <v>AWS</v>
      </c>
    </row>
    <row r="1014" hidden="1">
      <c r="A1014" s="8" t="s">
        <v>865</v>
      </c>
      <c r="B1014" s="8" t="s">
        <v>1119</v>
      </c>
      <c r="C1014" s="9" t="str">
        <f>IFERROR(__xludf.DUMMYFUNCTION("INDEX(SPLIT(B1014, "" "", TRUE, TRUE), 0, 1)"),"AWS")</f>
        <v>AWS</v>
      </c>
    </row>
    <row r="1015" hidden="1">
      <c r="A1015" s="8" t="s">
        <v>865</v>
      </c>
      <c r="B1015" s="8" t="s">
        <v>1120</v>
      </c>
      <c r="C1015" s="9" t="str">
        <f>IFERROR(__xludf.DUMMYFUNCTION("INDEX(SPLIT(B1015, "" "", TRUE, TRUE), 0, 1)"),"AWS")</f>
        <v>AWS</v>
      </c>
    </row>
    <row r="1016" hidden="1">
      <c r="A1016" s="8" t="s">
        <v>865</v>
      </c>
      <c r="B1016" s="8" t="s">
        <v>1121</v>
      </c>
      <c r="C1016" s="9" t="str">
        <f>IFERROR(__xludf.DUMMYFUNCTION("INDEX(SPLIT(B1016, "" "", TRUE, TRUE), 0, 1)"),"AWS")</f>
        <v>AWS</v>
      </c>
    </row>
    <row r="1017" hidden="1">
      <c r="A1017" s="8" t="s">
        <v>865</v>
      </c>
      <c r="B1017" s="8" t="s">
        <v>1122</v>
      </c>
      <c r="C1017" s="9" t="str">
        <f>IFERROR(__xludf.DUMMYFUNCTION("INDEX(SPLIT(B1017, "" "", TRUE, TRUE), 0, 1)"),"AWS")</f>
        <v>AWS</v>
      </c>
    </row>
    <row r="1018" hidden="1">
      <c r="A1018" s="8" t="s">
        <v>865</v>
      </c>
      <c r="B1018" s="8" t="s">
        <v>1123</v>
      </c>
      <c r="C1018" s="9" t="str">
        <f>IFERROR(__xludf.DUMMYFUNCTION("INDEX(SPLIT(B1018, "" "", TRUE, TRUE), 0, 1)"),"AWS")</f>
        <v>AWS</v>
      </c>
    </row>
    <row r="1019" hidden="1">
      <c r="A1019" s="8" t="s">
        <v>865</v>
      </c>
      <c r="B1019" s="8" t="s">
        <v>1124</v>
      </c>
      <c r="C1019" s="9" t="str">
        <f>IFERROR(__xludf.DUMMYFUNCTION("INDEX(SPLIT(B1019, "" "", TRUE, TRUE), 0, 1)"),"AWS")</f>
        <v>AWS</v>
      </c>
    </row>
    <row r="1020" hidden="1">
      <c r="A1020" s="8" t="s">
        <v>865</v>
      </c>
      <c r="B1020" s="8" t="s">
        <v>1125</v>
      </c>
      <c r="C1020" s="9" t="str">
        <f>IFERROR(__xludf.DUMMYFUNCTION("INDEX(SPLIT(B1020, "" "", TRUE, TRUE), 0, 1)"),"AWS")</f>
        <v>AWS</v>
      </c>
    </row>
    <row r="1021" hidden="1">
      <c r="A1021" s="8" t="s">
        <v>865</v>
      </c>
      <c r="B1021" s="8" t="s">
        <v>1126</v>
      </c>
      <c r="C1021" s="9" t="str">
        <f>IFERROR(__xludf.DUMMYFUNCTION("INDEX(SPLIT(B1021, "" "", TRUE, TRUE), 0, 1)"),"AWS")</f>
        <v>AWS</v>
      </c>
    </row>
    <row r="1022" hidden="1">
      <c r="A1022" s="8" t="s">
        <v>865</v>
      </c>
      <c r="B1022" s="8" t="s">
        <v>1127</v>
      </c>
      <c r="C1022" s="9" t="str">
        <f>IFERROR(__xludf.DUMMYFUNCTION("INDEX(SPLIT(B1022, "" "", TRUE, TRUE), 0, 1)"),"AWS")</f>
        <v>AWS</v>
      </c>
    </row>
    <row r="1023" hidden="1">
      <c r="A1023" s="8" t="s">
        <v>865</v>
      </c>
      <c r="B1023" s="8" t="s">
        <v>1128</v>
      </c>
      <c r="C1023" s="9" t="str">
        <f>IFERROR(__xludf.DUMMYFUNCTION("INDEX(SPLIT(B1023, "" "", TRUE, TRUE), 0, 1)"),"AWS")</f>
        <v>AWS</v>
      </c>
    </row>
    <row r="1024" hidden="1">
      <c r="A1024" s="8" t="s">
        <v>865</v>
      </c>
      <c r="B1024" s="8" t="s">
        <v>1129</v>
      </c>
      <c r="C1024" s="9" t="str">
        <f>IFERROR(__xludf.DUMMYFUNCTION("INDEX(SPLIT(B1024, "" "", TRUE, TRUE), 0, 1)"),"AWS")</f>
        <v>AWS</v>
      </c>
    </row>
    <row r="1025" hidden="1">
      <c r="A1025" s="8" t="s">
        <v>865</v>
      </c>
      <c r="B1025" s="8" t="s">
        <v>1130</v>
      </c>
      <c r="C1025" s="9" t="str">
        <f>IFERROR(__xludf.DUMMYFUNCTION("INDEX(SPLIT(B1025, "" "", TRUE, TRUE), 0, 1)"),"AWS")</f>
        <v>AWS</v>
      </c>
    </row>
    <row r="1026" hidden="1">
      <c r="A1026" s="8" t="s">
        <v>865</v>
      </c>
      <c r="B1026" s="8" t="s">
        <v>1131</v>
      </c>
      <c r="C1026" s="9" t="str">
        <f>IFERROR(__xludf.DUMMYFUNCTION("INDEX(SPLIT(B1026, "" "", TRUE, TRUE), 0, 1)"),"AWS")</f>
        <v>AWS</v>
      </c>
    </row>
    <row r="1027" hidden="1">
      <c r="A1027" s="8" t="s">
        <v>865</v>
      </c>
      <c r="B1027" s="8" t="s">
        <v>1132</v>
      </c>
      <c r="C1027" s="9" t="str">
        <f>IFERROR(__xludf.DUMMYFUNCTION("INDEX(SPLIT(B1027, "" "", TRUE, TRUE), 0, 1)"),"AWS")</f>
        <v>AWS</v>
      </c>
    </row>
    <row r="1028" hidden="1">
      <c r="A1028" s="8" t="s">
        <v>865</v>
      </c>
      <c r="B1028" s="8" t="s">
        <v>1133</v>
      </c>
      <c r="C1028" s="9" t="str">
        <f>IFERROR(__xludf.DUMMYFUNCTION("INDEX(SPLIT(B1028, "" "", TRUE, TRUE), 0, 1)"),"AWS")</f>
        <v>AWS</v>
      </c>
    </row>
    <row r="1029" hidden="1">
      <c r="A1029" s="8" t="s">
        <v>865</v>
      </c>
      <c r="B1029" s="8" t="s">
        <v>1134</v>
      </c>
      <c r="C1029" s="9" t="str">
        <f>IFERROR(__xludf.DUMMYFUNCTION("INDEX(SPLIT(B1029, "" "", TRUE, TRUE), 0, 1)"),"AWS")</f>
        <v>AWS</v>
      </c>
    </row>
    <row r="1030" hidden="1">
      <c r="A1030" s="8" t="s">
        <v>865</v>
      </c>
      <c r="B1030" s="8" t="s">
        <v>1135</v>
      </c>
      <c r="C1030" s="9" t="str">
        <f>IFERROR(__xludf.DUMMYFUNCTION("INDEX(SPLIT(B1030, "" "", TRUE, TRUE), 0, 1)"),"AWS")</f>
        <v>AWS</v>
      </c>
    </row>
    <row r="1031" hidden="1">
      <c r="A1031" s="8" t="s">
        <v>865</v>
      </c>
      <c r="B1031" s="8" t="s">
        <v>1136</v>
      </c>
      <c r="C1031" s="9" t="str">
        <f>IFERROR(__xludf.DUMMYFUNCTION("INDEX(SPLIT(B1031, "" "", TRUE, TRUE), 0, 1)"),"AWS")</f>
        <v>AWS</v>
      </c>
    </row>
    <row r="1032" hidden="1">
      <c r="A1032" s="8" t="s">
        <v>865</v>
      </c>
      <c r="B1032" s="8" t="s">
        <v>1137</v>
      </c>
      <c r="C1032" s="9" t="str">
        <f>IFERROR(__xludf.DUMMYFUNCTION("INDEX(SPLIT(B1032, "" "", TRUE, TRUE), 0, 1)"),"AWS")</f>
        <v>AWS</v>
      </c>
    </row>
    <row r="1033" hidden="1">
      <c r="A1033" s="8" t="s">
        <v>865</v>
      </c>
      <c r="B1033" s="8" t="s">
        <v>1138</v>
      </c>
      <c r="C1033" s="9" t="str">
        <f>IFERROR(__xludf.DUMMYFUNCTION("INDEX(SPLIT(B1033, "" "", TRUE, TRUE), 0, 1)"),"AWS")</f>
        <v>AWS</v>
      </c>
    </row>
    <row r="1034" hidden="1">
      <c r="A1034" s="8" t="s">
        <v>865</v>
      </c>
      <c r="B1034" s="8" t="s">
        <v>1139</v>
      </c>
      <c r="C1034" s="9" t="str">
        <f>IFERROR(__xludf.DUMMYFUNCTION("INDEX(SPLIT(B1034, "" "", TRUE, TRUE), 0, 1)"),"AWS")</f>
        <v>AWS</v>
      </c>
    </row>
    <row r="1035" hidden="1">
      <c r="A1035" s="8" t="s">
        <v>865</v>
      </c>
      <c r="B1035" s="8" t="s">
        <v>1140</v>
      </c>
      <c r="C1035" s="9" t="str">
        <f>IFERROR(__xludf.DUMMYFUNCTION("INDEX(SPLIT(B1035, "" "", TRUE, TRUE), 0, 1)"),"AWS")</f>
        <v>AWS</v>
      </c>
    </row>
    <row r="1036" hidden="1">
      <c r="A1036" s="8" t="s">
        <v>865</v>
      </c>
      <c r="B1036" s="8" t="s">
        <v>1141</v>
      </c>
      <c r="C1036" s="9" t="str">
        <f>IFERROR(__xludf.DUMMYFUNCTION("INDEX(SPLIT(B1036, "" "", TRUE, TRUE), 0, 1)"),"AWS")</f>
        <v>AWS</v>
      </c>
    </row>
    <row r="1037" hidden="1">
      <c r="A1037" s="8" t="s">
        <v>865</v>
      </c>
      <c r="B1037" s="8" t="s">
        <v>1142</v>
      </c>
      <c r="C1037" s="9" t="str">
        <f>IFERROR(__xludf.DUMMYFUNCTION("INDEX(SPLIT(B1037, "" "", TRUE, TRUE), 0, 1)"),"AWS")</f>
        <v>AWS</v>
      </c>
    </row>
    <row r="1038" hidden="1">
      <c r="A1038" s="8" t="s">
        <v>865</v>
      </c>
      <c r="B1038" s="8" t="s">
        <v>1143</v>
      </c>
      <c r="C1038" s="9" t="str">
        <f>IFERROR(__xludf.DUMMYFUNCTION("INDEX(SPLIT(B1038, "" "", TRUE, TRUE), 0, 1)"),"AWS")</f>
        <v>AWS</v>
      </c>
    </row>
    <row r="1039" hidden="1">
      <c r="A1039" s="8" t="s">
        <v>865</v>
      </c>
      <c r="B1039" s="8" t="s">
        <v>1144</v>
      </c>
      <c r="C1039" s="9" t="str">
        <f>IFERROR(__xludf.DUMMYFUNCTION("INDEX(SPLIT(B1039, "" "", TRUE, TRUE), 0, 1)"),"AWS")</f>
        <v>AWS</v>
      </c>
    </row>
    <row r="1040" hidden="1">
      <c r="A1040" s="8" t="s">
        <v>865</v>
      </c>
      <c r="B1040" s="8" t="s">
        <v>1145</v>
      </c>
      <c r="C1040" s="9" t="str">
        <f>IFERROR(__xludf.DUMMYFUNCTION("INDEX(SPLIT(B1040, "" "", TRUE, TRUE), 0, 1)"),"AWS")</f>
        <v>AWS</v>
      </c>
    </row>
    <row r="1041" hidden="1">
      <c r="A1041" s="8" t="s">
        <v>865</v>
      </c>
      <c r="B1041" s="8" t="s">
        <v>1146</v>
      </c>
      <c r="C1041" s="9" t="str">
        <f>IFERROR(__xludf.DUMMYFUNCTION("INDEX(SPLIT(B1041, "" "", TRUE, TRUE), 0, 1)"),"AWS")</f>
        <v>AWS</v>
      </c>
    </row>
    <row r="1042" hidden="1">
      <c r="A1042" s="8" t="s">
        <v>865</v>
      </c>
      <c r="B1042" s="8" t="s">
        <v>1147</v>
      </c>
      <c r="C1042" s="9" t="str">
        <f>IFERROR(__xludf.DUMMYFUNCTION("INDEX(SPLIT(B1042, "" "", TRUE, TRUE), 0, 1)"),"AWS")</f>
        <v>AWS</v>
      </c>
    </row>
    <row r="1043" hidden="1">
      <c r="A1043" s="8" t="s">
        <v>865</v>
      </c>
      <c r="B1043" s="8" t="s">
        <v>1148</v>
      </c>
      <c r="C1043" s="9" t="str">
        <f>IFERROR(__xludf.DUMMYFUNCTION("INDEX(SPLIT(B1043, "" "", TRUE, TRUE), 0, 1)"),"AWS")</f>
        <v>AWS</v>
      </c>
    </row>
    <row r="1044" hidden="1">
      <c r="A1044" s="8" t="s">
        <v>865</v>
      </c>
      <c r="B1044" s="8" t="s">
        <v>1149</v>
      </c>
      <c r="C1044" s="9" t="str">
        <f>IFERROR(__xludf.DUMMYFUNCTION("INDEX(SPLIT(B1044, "" "", TRUE, TRUE), 0, 1)"),"AWS")</f>
        <v>AWS</v>
      </c>
    </row>
    <row r="1045" hidden="1">
      <c r="A1045" s="8" t="s">
        <v>865</v>
      </c>
      <c r="B1045" s="8" t="s">
        <v>1150</v>
      </c>
      <c r="C1045" s="9" t="str">
        <f>IFERROR(__xludf.DUMMYFUNCTION("INDEX(SPLIT(B1045, "" "", TRUE, TRUE), 0, 1)"),"AWS")</f>
        <v>AWS</v>
      </c>
    </row>
    <row r="1046" hidden="1">
      <c r="A1046" s="8" t="s">
        <v>865</v>
      </c>
      <c r="B1046" s="8" t="s">
        <v>1151</v>
      </c>
      <c r="C1046" s="9" t="str">
        <f>IFERROR(__xludf.DUMMYFUNCTION("INDEX(SPLIT(B1046, "" "", TRUE, TRUE), 0, 1)"),"AWS")</f>
        <v>AWS</v>
      </c>
    </row>
    <row r="1047" hidden="1">
      <c r="A1047" s="8" t="s">
        <v>865</v>
      </c>
      <c r="B1047" s="8" t="s">
        <v>1152</v>
      </c>
      <c r="C1047" s="9" t="str">
        <f>IFERROR(__xludf.DUMMYFUNCTION("INDEX(SPLIT(B1047, "" "", TRUE, TRUE), 0, 1)"),"AWS")</f>
        <v>AWS</v>
      </c>
    </row>
    <row r="1048" hidden="1">
      <c r="A1048" s="8" t="s">
        <v>865</v>
      </c>
      <c r="B1048" s="8" t="s">
        <v>1153</v>
      </c>
      <c r="C1048" s="9" t="str">
        <f>IFERROR(__xludf.DUMMYFUNCTION("INDEX(SPLIT(B1048, "" "", TRUE, TRUE), 0, 1)"),"AWS")</f>
        <v>AWS</v>
      </c>
    </row>
    <row r="1049" hidden="1">
      <c r="A1049" s="8" t="s">
        <v>865</v>
      </c>
      <c r="B1049" s="8" t="s">
        <v>1154</v>
      </c>
      <c r="C1049" s="9" t="str">
        <f>IFERROR(__xludf.DUMMYFUNCTION("INDEX(SPLIT(B1049, "" "", TRUE, TRUE), 0, 1)"),"AWS")</f>
        <v>AWS</v>
      </c>
    </row>
    <row r="1050" hidden="1">
      <c r="A1050" s="8" t="s">
        <v>865</v>
      </c>
      <c r="B1050" s="8" t="s">
        <v>1155</v>
      </c>
      <c r="C1050" s="9" t="str">
        <f>IFERROR(__xludf.DUMMYFUNCTION("INDEX(SPLIT(B1050, "" "", TRUE, TRUE), 0, 1)"),"AWS")</f>
        <v>AWS</v>
      </c>
    </row>
    <row r="1051" hidden="1">
      <c r="A1051" s="8" t="s">
        <v>865</v>
      </c>
      <c r="B1051" s="8" t="s">
        <v>1156</v>
      </c>
      <c r="C1051" s="9" t="str">
        <f>IFERROR(__xludf.DUMMYFUNCTION("INDEX(SPLIT(B1051, "" "", TRUE, TRUE), 0, 1)"),"AWS")</f>
        <v>AWS</v>
      </c>
    </row>
    <row r="1052" hidden="1">
      <c r="A1052" s="8" t="s">
        <v>865</v>
      </c>
      <c r="B1052" s="8" t="s">
        <v>1157</v>
      </c>
      <c r="C1052" s="9" t="str">
        <f>IFERROR(__xludf.DUMMYFUNCTION("INDEX(SPLIT(B1052, "" "", TRUE, TRUE), 0, 1)"),"AWS")</f>
        <v>AWS</v>
      </c>
    </row>
    <row r="1053" hidden="1">
      <c r="A1053" s="8" t="s">
        <v>865</v>
      </c>
      <c r="B1053" s="8" t="s">
        <v>1158</v>
      </c>
      <c r="C1053" s="9" t="str">
        <f>IFERROR(__xludf.DUMMYFUNCTION("INDEX(SPLIT(B1053, "" "", TRUE, TRUE), 0, 1)"),"AWS")</f>
        <v>AWS</v>
      </c>
    </row>
    <row r="1054" hidden="1">
      <c r="A1054" s="8" t="s">
        <v>865</v>
      </c>
      <c r="B1054" s="8" t="s">
        <v>1159</v>
      </c>
      <c r="C1054" s="9" t="str">
        <f>IFERROR(__xludf.DUMMYFUNCTION("INDEX(SPLIT(B1054, "" "", TRUE, TRUE), 0, 1)"),"AWS")</f>
        <v>AWS</v>
      </c>
    </row>
    <row r="1055" hidden="1">
      <c r="A1055" s="8" t="s">
        <v>865</v>
      </c>
      <c r="B1055" s="8" t="s">
        <v>1160</v>
      </c>
      <c r="C1055" s="9" t="str">
        <f>IFERROR(__xludf.DUMMYFUNCTION("INDEX(SPLIT(B1055, "" "", TRUE, TRUE), 0, 1)"),"AWS")</f>
        <v>AWS</v>
      </c>
    </row>
    <row r="1056" hidden="1">
      <c r="A1056" s="8" t="s">
        <v>865</v>
      </c>
      <c r="B1056" s="8" t="s">
        <v>1161</v>
      </c>
      <c r="C1056" s="9" t="str">
        <f>IFERROR(__xludf.DUMMYFUNCTION("INDEX(SPLIT(B1056, "" "", TRUE, TRUE), 0, 1)"),"AWS")</f>
        <v>AWS</v>
      </c>
    </row>
    <row r="1057" hidden="1">
      <c r="A1057" s="8" t="s">
        <v>865</v>
      </c>
      <c r="B1057" s="8" t="s">
        <v>1162</v>
      </c>
      <c r="C1057" s="9" t="str">
        <f>IFERROR(__xludf.DUMMYFUNCTION("INDEX(SPLIT(B1057, "" "", TRUE, TRUE), 0, 1)"),"AWS")</f>
        <v>AWS</v>
      </c>
    </row>
    <row r="1058" hidden="1">
      <c r="A1058" s="8" t="s">
        <v>865</v>
      </c>
      <c r="B1058" s="8" t="s">
        <v>1163</v>
      </c>
      <c r="C1058" s="9" t="str">
        <f>IFERROR(__xludf.DUMMYFUNCTION("INDEX(SPLIT(B1058, "" "", TRUE, TRUE), 0, 1)"),"AWS")</f>
        <v>AWS</v>
      </c>
    </row>
    <row r="1059" hidden="1">
      <c r="A1059" s="8" t="s">
        <v>865</v>
      </c>
      <c r="B1059" s="8" t="s">
        <v>1164</v>
      </c>
      <c r="C1059" s="9" t="str">
        <f>IFERROR(__xludf.DUMMYFUNCTION("INDEX(SPLIT(B1059, "" "", TRUE, TRUE), 0, 1)"),"AWS")</f>
        <v>AWS</v>
      </c>
    </row>
    <row r="1060" hidden="1">
      <c r="A1060" s="8" t="s">
        <v>865</v>
      </c>
      <c r="B1060" s="8" t="s">
        <v>1165</v>
      </c>
      <c r="C1060" s="9" t="str">
        <f>IFERROR(__xludf.DUMMYFUNCTION("INDEX(SPLIT(B1060, "" "", TRUE, TRUE), 0, 1)"),"AWS")</f>
        <v>AWS</v>
      </c>
    </row>
    <row r="1061" hidden="1">
      <c r="A1061" s="8" t="s">
        <v>865</v>
      </c>
      <c r="B1061" s="8" t="s">
        <v>1166</v>
      </c>
      <c r="C1061" s="9" t="str">
        <f>IFERROR(__xludf.DUMMYFUNCTION("INDEX(SPLIT(B1061, "" "", TRUE, TRUE), 0, 1)"),"AWS")</f>
        <v>AWS</v>
      </c>
    </row>
    <row r="1062" hidden="1">
      <c r="A1062" s="8" t="s">
        <v>865</v>
      </c>
      <c r="B1062" s="8" t="s">
        <v>1167</v>
      </c>
      <c r="C1062" s="9" t="str">
        <f>IFERROR(__xludf.DUMMYFUNCTION("INDEX(SPLIT(B1062, "" "", TRUE, TRUE), 0, 1)"),"AWS")</f>
        <v>AWS</v>
      </c>
    </row>
    <row r="1063" hidden="1">
      <c r="A1063" s="8" t="s">
        <v>865</v>
      </c>
      <c r="B1063" s="8" t="s">
        <v>1168</v>
      </c>
      <c r="C1063" s="9" t="str">
        <f>IFERROR(__xludf.DUMMYFUNCTION("INDEX(SPLIT(B1063, "" "", TRUE, TRUE), 0, 1)"),"AWS")</f>
        <v>AWS</v>
      </c>
    </row>
    <row r="1064" hidden="1">
      <c r="A1064" s="8" t="s">
        <v>865</v>
      </c>
      <c r="B1064" s="8" t="s">
        <v>1169</v>
      </c>
      <c r="C1064" s="9" t="str">
        <f>IFERROR(__xludf.DUMMYFUNCTION("INDEX(SPLIT(B1064, "" "", TRUE, TRUE), 0, 1)"),"AWS")</f>
        <v>AWS</v>
      </c>
    </row>
    <row r="1065" hidden="1">
      <c r="A1065" s="8" t="s">
        <v>865</v>
      </c>
      <c r="B1065" s="8" t="s">
        <v>1170</v>
      </c>
      <c r="C1065" s="9" t="str">
        <f>IFERROR(__xludf.DUMMYFUNCTION("INDEX(SPLIT(B1065, "" "", TRUE, TRUE), 0, 1)"),"AWS")</f>
        <v>AWS</v>
      </c>
    </row>
    <row r="1066" hidden="1">
      <c r="A1066" s="8" t="s">
        <v>865</v>
      </c>
      <c r="B1066" s="8" t="s">
        <v>1171</v>
      </c>
      <c r="C1066" s="9" t="str">
        <f>IFERROR(__xludf.DUMMYFUNCTION("INDEX(SPLIT(B1066, "" "", TRUE, TRUE), 0, 1)"),"AWS")</f>
        <v>AWS</v>
      </c>
    </row>
    <row r="1067" hidden="1">
      <c r="A1067" s="8" t="s">
        <v>865</v>
      </c>
      <c r="B1067" s="8" t="s">
        <v>1172</v>
      </c>
      <c r="C1067" s="9" t="str">
        <f>IFERROR(__xludf.DUMMYFUNCTION("INDEX(SPLIT(B1067, "" "", TRUE, TRUE), 0, 1)"),"AWS")</f>
        <v>AWS</v>
      </c>
    </row>
    <row r="1068" hidden="1">
      <c r="A1068" s="8" t="s">
        <v>865</v>
      </c>
      <c r="B1068" s="8" t="s">
        <v>1173</v>
      </c>
      <c r="C1068" s="9" t="str">
        <f>IFERROR(__xludf.DUMMYFUNCTION("INDEX(SPLIT(B1068, "" "", TRUE, TRUE), 0, 1)"),"AWS")</f>
        <v>AWS</v>
      </c>
    </row>
    <row r="1069" hidden="1">
      <c r="A1069" s="8" t="s">
        <v>865</v>
      </c>
      <c r="B1069" s="8" t="s">
        <v>1174</v>
      </c>
      <c r="C1069" s="9" t="str">
        <f>IFERROR(__xludf.DUMMYFUNCTION("INDEX(SPLIT(B1069, "" "", TRUE, TRUE), 0, 1)"),"AWS")</f>
        <v>AWS</v>
      </c>
    </row>
    <row r="1070" hidden="1">
      <c r="A1070" s="8" t="s">
        <v>865</v>
      </c>
      <c r="B1070" s="8" t="s">
        <v>1175</v>
      </c>
      <c r="C1070" s="9" t="str">
        <f>IFERROR(__xludf.DUMMYFUNCTION("INDEX(SPLIT(B1070, "" "", TRUE, TRUE), 0, 1)"),"AWS")</f>
        <v>AWS</v>
      </c>
    </row>
    <row r="1071" hidden="1">
      <c r="A1071" s="8" t="s">
        <v>865</v>
      </c>
      <c r="B1071" s="8" t="s">
        <v>1176</v>
      </c>
      <c r="C1071" s="9" t="str">
        <f>IFERROR(__xludf.DUMMYFUNCTION("INDEX(SPLIT(B1071, "" "", TRUE, TRUE), 0, 1)"),"AWS")</f>
        <v>AWS</v>
      </c>
    </row>
    <row r="1072" hidden="1">
      <c r="A1072" s="8" t="s">
        <v>865</v>
      </c>
      <c r="B1072" s="8" t="s">
        <v>1177</v>
      </c>
      <c r="C1072" s="9" t="str">
        <f>IFERROR(__xludf.DUMMYFUNCTION("INDEX(SPLIT(B1072, "" "", TRUE, TRUE), 0, 1)"),"AWS")</f>
        <v>AWS</v>
      </c>
    </row>
    <row r="1073" hidden="1">
      <c r="A1073" s="8" t="s">
        <v>865</v>
      </c>
      <c r="B1073" s="8" t="s">
        <v>1178</v>
      </c>
      <c r="C1073" s="9" t="str">
        <f>IFERROR(__xludf.DUMMYFUNCTION("INDEX(SPLIT(B1073, "" "", TRUE, TRUE), 0, 1)"),"AWS")</f>
        <v>AWS</v>
      </c>
    </row>
    <row r="1074" hidden="1">
      <c r="A1074" s="8" t="s">
        <v>865</v>
      </c>
      <c r="B1074" s="8" t="s">
        <v>1179</v>
      </c>
      <c r="C1074" s="9" t="str">
        <f>IFERROR(__xludf.DUMMYFUNCTION("INDEX(SPLIT(B1074, "" "", TRUE, TRUE), 0, 1)"),"AWS")</f>
        <v>AWS</v>
      </c>
    </row>
    <row r="1075" hidden="1">
      <c r="A1075" s="8" t="s">
        <v>865</v>
      </c>
      <c r="B1075" s="8" t="s">
        <v>1180</v>
      </c>
      <c r="C1075" s="9" t="str">
        <f>IFERROR(__xludf.DUMMYFUNCTION("INDEX(SPLIT(B1075, "" "", TRUE, TRUE), 0, 1)"),"AWS")</f>
        <v>AWS</v>
      </c>
    </row>
    <row r="1076" hidden="1">
      <c r="A1076" s="8" t="s">
        <v>865</v>
      </c>
      <c r="B1076" s="8" t="s">
        <v>1181</v>
      </c>
      <c r="C1076" s="9" t="str">
        <f>IFERROR(__xludf.DUMMYFUNCTION("INDEX(SPLIT(B1076, "" "", TRUE, TRUE), 0, 1)"),"AWS")</f>
        <v>AWS</v>
      </c>
    </row>
    <row r="1077" hidden="1">
      <c r="A1077" s="8" t="s">
        <v>865</v>
      </c>
      <c r="B1077" s="8" t="s">
        <v>1182</v>
      </c>
      <c r="C1077" s="9" t="str">
        <f>IFERROR(__xludf.DUMMYFUNCTION("INDEX(SPLIT(B1077, "" "", TRUE, TRUE), 0, 1)"),"AWS")</f>
        <v>AWS</v>
      </c>
    </row>
    <row r="1078" hidden="1">
      <c r="A1078" s="8" t="s">
        <v>865</v>
      </c>
      <c r="B1078" s="8" t="s">
        <v>1183</v>
      </c>
      <c r="C1078" s="9" t="str">
        <f>IFERROR(__xludf.DUMMYFUNCTION("INDEX(SPLIT(B1078, "" "", TRUE, TRUE), 0, 1)"),"AWS")</f>
        <v>AWS</v>
      </c>
    </row>
    <row r="1079" hidden="1">
      <c r="A1079" s="8" t="s">
        <v>865</v>
      </c>
      <c r="B1079" s="8" t="s">
        <v>1184</v>
      </c>
      <c r="C1079" s="9" t="str">
        <f>IFERROR(__xludf.DUMMYFUNCTION("INDEX(SPLIT(B1079, "" "", TRUE, TRUE), 0, 1)"),"AWS")</f>
        <v>AWS</v>
      </c>
    </row>
    <row r="1080" hidden="1">
      <c r="A1080" s="8" t="s">
        <v>865</v>
      </c>
      <c r="B1080" s="8" t="s">
        <v>1185</v>
      </c>
      <c r="C1080" s="9" t="str">
        <f>IFERROR(__xludf.DUMMYFUNCTION("INDEX(SPLIT(B1080, "" "", TRUE, TRUE), 0, 1)"),"AWS")</f>
        <v>AWS</v>
      </c>
    </row>
    <row r="1081" hidden="1">
      <c r="A1081" s="8" t="s">
        <v>865</v>
      </c>
      <c r="B1081" s="8" t="s">
        <v>1186</v>
      </c>
      <c r="C1081" s="9" t="str">
        <f>IFERROR(__xludf.DUMMYFUNCTION("INDEX(SPLIT(B1081, "" "", TRUE, TRUE), 0, 1)"),"AWS")</f>
        <v>AWS</v>
      </c>
    </row>
    <row r="1082" hidden="1">
      <c r="A1082" s="8" t="s">
        <v>865</v>
      </c>
      <c r="B1082" s="8" t="s">
        <v>1187</v>
      </c>
      <c r="C1082" s="9" t="str">
        <f>IFERROR(__xludf.DUMMYFUNCTION("INDEX(SPLIT(B1082, "" "", TRUE, TRUE), 0, 1)"),"AWS")</f>
        <v>AWS</v>
      </c>
    </row>
    <row r="1083" hidden="1">
      <c r="A1083" s="8" t="s">
        <v>865</v>
      </c>
      <c r="B1083" s="8" t="s">
        <v>1188</v>
      </c>
      <c r="C1083" s="9" t="str">
        <f>IFERROR(__xludf.DUMMYFUNCTION("INDEX(SPLIT(B1083, "" "", TRUE, TRUE), 0, 1)"),"AWS")</f>
        <v>AWS</v>
      </c>
    </row>
    <row r="1084" hidden="1">
      <c r="A1084" s="8" t="s">
        <v>865</v>
      </c>
      <c r="B1084" s="8" t="s">
        <v>1189</v>
      </c>
      <c r="C1084" s="9" t="str">
        <f>IFERROR(__xludf.DUMMYFUNCTION("INDEX(SPLIT(B1084, "" "", TRUE, TRUE), 0, 1)"),"AWS")</f>
        <v>AWS</v>
      </c>
    </row>
    <row r="1085" hidden="1">
      <c r="A1085" s="8" t="s">
        <v>865</v>
      </c>
      <c r="B1085" s="8" t="s">
        <v>1190</v>
      </c>
      <c r="C1085" s="9" t="str">
        <f>IFERROR(__xludf.DUMMYFUNCTION("INDEX(SPLIT(B1085, "" "", TRUE, TRUE), 0, 1)"),"AWS")</f>
        <v>AWS</v>
      </c>
    </row>
    <row r="1086" hidden="1">
      <c r="A1086" s="8" t="s">
        <v>865</v>
      </c>
      <c r="B1086" s="8" t="s">
        <v>1191</v>
      </c>
      <c r="C1086" s="9" t="str">
        <f>IFERROR(__xludf.DUMMYFUNCTION("INDEX(SPLIT(B1086, "" "", TRUE, TRUE), 0, 1)"),"AWS")</f>
        <v>AWS</v>
      </c>
    </row>
    <row r="1087" hidden="1">
      <c r="A1087" s="8" t="s">
        <v>865</v>
      </c>
      <c r="B1087" s="8" t="s">
        <v>1192</v>
      </c>
      <c r="C1087" s="9" t="str">
        <f>IFERROR(__xludf.DUMMYFUNCTION("INDEX(SPLIT(B1087, "" "", TRUE, TRUE), 0, 1)"),"AWS")</f>
        <v>AWS</v>
      </c>
    </row>
    <row r="1088" hidden="1">
      <c r="A1088" s="8" t="s">
        <v>865</v>
      </c>
      <c r="B1088" s="8" t="s">
        <v>1193</v>
      </c>
      <c r="C1088" s="9" t="str">
        <f>IFERROR(__xludf.DUMMYFUNCTION("INDEX(SPLIT(B1088, "" "", TRUE, TRUE), 0, 1)"),"AWS")</f>
        <v>AWS</v>
      </c>
    </row>
    <row r="1089" hidden="1">
      <c r="A1089" s="8" t="s">
        <v>865</v>
      </c>
      <c r="B1089" s="8" t="s">
        <v>1194</v>
      </c>
      <c r="C1089" s="9" t="str">
        <f>IFERROR(__xludf.DUMMYFUNCTION("INDEX(SPLIT(B1089, "" "", TRUE, TRUE), 0, 1)"),"AWS")</f>
        <v>AWS</v>
      </c>
    </row>
    <row r="1090" hidden="1">
      <c r="A1090" s="8" t="s">
        <v>865</v>
      </c>
      <c r="B1090" s="8" t="s">
        <v>1195</v>
      </c>
      <c r="C1090" s="9" t="str">
        <f>IFERROR(__xludf.DUMMYFUNCTION("INDEX(SPLIT(B1090, "" "", TRUE, TRUE), 0, 1)"),"AWS")</f>
        <v>AWS</v>
      </c>
    </row>
    <row r="1091" hidden="1">
      <c r="A1091" s="8" t="s">
        <v>865</v>
      </c>
      <c r="B1091" s="8" t="s">
        <v>1196</v>
      </c>
      <c r="C1091" s="9" t="str">
        <f>IFERROR(__xludf.DUMMYFUNCTION("INDEX(SPLIT(B1091, "" "", TRUE, TRUE), 0, 1)"),"AWS")</f>
        <v>AWS</v>
      </c>
    </row>
    <row r="1092" hidden="1">
      <c r="A1092" s="8" t="s">
        <v>865</v>
      </c>
      <c r="B1092" s="8" t="s">
        <v>1197</v>
      </c>
      <c r="C1092" s="9" t="str">
        <f>IFERROR(__xludf.DUMMYFUNCTION("INDEX(SPLIT(B1092, "" "", TRUE, TRUE), 0, 1)"),"AWS")</f>
        <v>AWS</v>
      </c>
    </row>
    <row r="1093" hidden="1">
      <c r="A1093" s="8" t="s">
        <v>865</v>
      </c>
      <c r="B1093" s="8" t="s">
        <v>1198</v>
      </c>
      <c r="C1093" s="9" t="str">
        <f>IFERROR(__xludf.DUMMYFUNCTION("INDEX(SPLIT(B1093, "" "", TRUE, TRUE), 0, 1)"),"AWS")</f>
        <v>AWS</v>
      </c>
    </row>
    <row r="1094" hidden="1">
      <c r="A1094" s="8" t="s">
        <v>865</v>
      </c>
      <c r="B1094" s="8" t="s">
        <v>1199</v>
      </c>
      <c r="C1094" s="9" t="str">
        <f>IFERROR(__xludf.DUMMYFUNCTION("INDEX(SPLIT(B1094, "" "", TRUE, TRUE), 0, 1)"),"AWS")</f>
        <v>AWS</v>
      </c>
    </row>
    <row r="1095" hidden="1">
      <c r="A1095" s="8" t="s">
        <v>865</v>
      </c>
      <c r="B1095" s="8" t="s">
        <v>1200</v>
      </c>
      <c r="C1095" s="9" t="str">
        <f>IFERROR(__xludf.DUMMYFUNCTION("INDEX(SPLIT(B1095, "" "", TRUE, TRUE), 0, 1)"),"AWS")</f>
        <v>AWS</v>
      </c>
    </row>
    <row r="1096" hidden="1">
      <c r="A1096" s="8" t="s">
        <v>865</v>
      </c>
      <c r="B1096" s="8" t="s">
        <v>1201</v>
      </c>
      <c r="C1096" s="9" t="str">
        <f>IFERROR(__xludf.DUMMYFUNCTION("INDEX(SPLIT(B1096, "" "", TRUE, TRUE), 0, 1)"),"AWS")</f>
        <v>AWS</v>
      </c>
    </row>
    <row r="1097" hidden="1">
      <c r="A1097" s="8" t="s">
        <v>865</v>
      </c>
      <c r="B1097" s="8" t="s">
        <v>1202</v>
      </c>
      <c r="C1097" s="9" t="str">
        <f>IFERROR(__xludf.DUMMYFUNCTION("INDEX(SPLIT(B1097, "" "", TRUE, TRUE), 0, 1)"),"AWS")</f>
        <v>AWS</v>
      </c>
    </row>
    <row r="1098" hidden="1">
      <c r="A1098" s="8" t="s">
        <v>865</v>
      </c>
      <c r="B1098" s="8" t="s">
        <v>1203</v>
      </c>
      <c r="C1098" s="9" t="str">
        <f>IFERROR(__xludf.DUMMYFUNCTION("INDEX(SPLIT(B1098, "" "", TRUE, TRUE), 0, 1)"),"AWS")</f>
        <v>AWS</v>
      </c>
    </row>
    <row r="1099" hidden="1">
      <c r="A1099" s="8" t="s">
        <v>865</v>
      </c>
      <c r="B1099" s="8" t="s">
        <v>1204</v>
      </c>
      <c r="C1099" s="9" t="str">
        <f>IFERROR(__xludf.DUMMYFUNCTION("INDEX(SPLIT(B1099, "" "", TRUE, TRUE), 0, 1)"),"AWS")</f>
        <v>AWS</v>
      </c>
    </row>
    <row r="1100" hidden="1">
      <c r="A1100" s="8" t="s">
        <v>865</v>
      </c>
      <c r="B1100" s="8" t="s">
        <v>1205</v>
      </c>
      <c r="C1100" s="9" t="str">
        <f>IFERROR(__xludf.DUMMYFUNCTION("INDEX(SPLIT(B1100, "" "", TRUE, TRUE), 0, 1)"),"AWS")</f>
        <v>AWS</v>
      </c>
    </row>
    <row r="1101" hidden="1">
      <c r="A1101" s="8" t="s">
        <v>865</v>
      </c>
      <c r="B1101" s="8" t="s">
        <v>1206</v>
      </c>
      <c r="C1101" s="9" t="str">
        <f>IFERROR(__xludf.DUMMYFUNCTION("INDEX(SPLIT(B1101, "" "", TRUE, TRUE), 0, 1)"),"AWS")</f>
        <v>AWS</v>
      </c>
    </row>
    <row r="1102" hidden="1">
      <c r="A1102" s="8" t="s">
        <v>865</v>
      </c>
      <c r="B1102" s="8" t="s">
        <v>1207</v>
      </c>
      <c r="C1102" s="9" t="str">
        <f>IFERROR(__xludf.DUMMYFUNCTION("INDEX(SPLIT(B1102, "" "", TRUE, TRUE), 0, 1)"),"AWS")</f>
        <v>AWS</v>
      </c>
    </row>
    <row r="1103" hidden="1">
      <c r="A1103" s="8" t="s">
        <v>865</v>
      </c>
      <c r="B1103" s="8" t="s">
        <v>1208</v>
      </c>
      <c r="C1103" s="9" t="str">
        <f>IFERROR(__xludf.DUMMYFUNCTION("INDEX(SPLIT(B1103, "" "", TRUE, TRUE), 0, 1)"),"AWS")</f>
        <v>AWS</v>
      </c>
    </row>
    <row r="1104" hidden="1">
      <c r="A1104" s="8" t="s">
        <v>865</v>
      </c>
      <c r="B1104" s="8" t="s">
        <v>1209</v>
      </c>
      <c r="C1104" s="9" t="str">
        <f>IFERROR(__xludf.DUMMYFUNCTION("INDEX(SPLIT(B1104, "" "", TRUE, TRUE), 0, 1)"),"AWS")</f>
        <v>AWS</v>
      </c>
    </row>
    <row r="1105" hidden="1">
      <c r="A1105" s="8" t="s">
        <v>865</v>
      </c>
      <c r="B1105" s="8" t="s">
        <v>1210</v>
      </c>
      <c r="C1105" s="9" t="str">
        <f>IFERROR(__xludf.DUMMYFUNCTION("INDEX(SPLIT(B1105, "" "", TRUE, TRUE), 0, 1)"),"AWS")</f>
        <v>AWS</v>
      </c>
    </row>
    <row r="1106" hidden="1">
      <c r="A1106" s="8" t="s">
        <v>865</v>
      </c>
      <c r="B1106" s="8" t="s">
        <v>1211</v>
      </c>
      <c r="C1106" s="9" t="str">
        <f>IFERROR(__xludf.DUMMYFUNCTION("INDEX(SPLIT(B1106, "" "", TRUE, TRUE), 0, 1)"),"AWS")</f>
        <v>AWS</v>
      </c>
    </row>
    <row r="1107" hidden="1">
      <c r="A1107" s="8" t="s">
        <v>865</v>
      </c>
      <c r="B1107" s="8" t="s">
        <v>1212</v>
      </c>
      <c r="C1107" s="9" t="str">
        <f>IFERROR(__xludf.DUMMYFUNCTION("INDEX(SPLIT(B1107, "" "", TRUE, TRUE), 0, 1)"),"AWS")</f>
        <v>AWS</v>
      </c>
    </row>
    <row r="1108" hidden="1">
      <c r="A1108" s="8" t="s">
        <v>865</v>
      </c>
      <c r="B1108" s="8" t="s">
        <v>1213</v>
      </c>
      <c r="C1108" s="9" t="str">
        <f>IFERROR(__xludf.DUMMYFUNCTION("INDEX(SPLIT(B1108, "" "", TRUE, TRUE), 0, 1)"),"AWS")</f>
        <v>AWS</v>
      </c>
    </row>
    <row r="1109" hidden="1">
      <c r="A1109" s="8" t="s">
        <v>865</v>
      </c>
      <c r="B1109" s="8" t="s">
        <v>1214</v>
      </c>
      <c r="C1109" s="9" t="str">
        <f>IFERROR(__xludf.DUMMYFUNCTION("INDEX(SPLIT(B1109, "" "", TRUE, TRUE), 0, 1)"),"AWS")</f>
        <v>AWS</v>
      </c>
    </row>
    <row r="1110" hidden="1">
      <c r="A1110" s="8" t="s">
        <v>865</v>
      </c>
      <c r="B1110" s="8" t="s">
        <v>1215</v>
      </c>
      <c r="C1110" s="9" t="str">
        <f>IFERROR(__xludf.DUMMYFUNCTION("INDEX(SPLIT(B1110, "" "", TRUE, TRUE), 0, 1)"),"AWS")</f>
        <v>AWS</v>
      </c>
    </row>
    <row r="1111" hidden="1">
      <c r="A1111" s="8" t="s">
        <v>865</v>
      </c>
      <c r="B1111" s="8" t="s">
        <v>1216</v>
      </c>
      <c r="C1111" s="9" t="str">
        <f>IFERROR(__xludf.DUMMYFUNCTION("INDEX(SPLIT(B1111, "" "", TRUE, TRUE), 0, 1)"),"AWS")</f>
        <v>AWS</v>
      </c>
    </row>
    <row r="1112" hidden="1">
      <c r="A1112" s="8" t="s">
        <v>865</v>
      </c>
      <c r="B1112" s="8" t="s">
        <v>1217</v>
      </c>
      <c r="C1112" s="9" t="str">
        <f>IFERROR(__xludf.DUMMYFUNCTION("INDEX(SPLIT(B1112, "" "", TRUE, TRUE), 0, 1)"),"AWS")</f>
        <v>AWS</v>
      </c>
    </row>
    <row r="1113" hidden="1">
      <c r="A1113" s="8" t="s">
        <v>865</v>
      </c>
      <c r="B1113" s="8" t="s">
        <v>1218</v>
      </c>
      <c r="C1113" s="9" t="str">
        <f>IFERROR(__xludf.DUMMYFUNCTION("INDEX(SPLIT(B1113, "" "", TRUE, TRUE), 0, 1)"),"AWS")</f>
        <v>AWS</v>
      </c>
    </row>
    <row r="1114" hidden="1">
      <c r="A1114" s="8" t="s">
        <v>865</v>
      </c>
      <c r="B1114" s="8" t="s">
        <v>1219</v>
      </c>
      <c r="C1114" s="9" t="str">
        <f>IFERROR(__xludf.DUMMYFUNCTION("INDEX(SPLIT(B1114, "" "", TRUE, TRUE), 0, 1)"),"AWS")</f>
        <v>AWS</v>
      </c>
    </row>
    <row r="1115" hidden="1">
      <c r="A1115" s="8" t="s">
        <v>865</v>
      </c>
      <c r="B1115" s="8" t="s">
        <v>1220</v>
      </c>
      <c r="C1115" s="9" t="str">
        <f>IFERROR(__xludf.DUMMYFUNCTION("INDEX(SPLIT(B1115, "" "", TRUE, TRUE), 0, 1)"),"AWS")</f>
        <v>AWS</v>
      </c>
    </row>
    <row r="1116" hidden="1">
      <c r="A1116" s="8" t="s">
        <v>865</v>
      </c>
      <c r="B1116" s="8" t="s">
        <v>1221</v>
      </c>
      <c r="C1116" s="9" t="str">
        <f>IFERROR(__xludf.DUMMYFUNCTION("INDEX(SPLIT(B1116, "" "", TRUE, TRUE), 0, 1)"),"AWS")</f>
        <v>AWS</v>
      </c>
    </row>
    <row r="1117" hidden="1">
      <c r="A1117" s="8" t="s">
        <v>865</v>
      </c>
      <c r="B1117" s="8" t="s">
        <v>1222</v>
      </c>
      <c r="C1117" s="9" t="str">
        <f>IFERROR(__xludf.DUMMYFUNCTION("INDEX(SPLIT(B1117, "" "", TRUE, TRUE), 0, 1)"),"AWS")</f>
        <v>AWS</v>
      </c>
    </row>
    <row r="1118" hidden="1">
      <c r="A1118" s="8" t="s">
        <v>865</v>
      </c>
      <c r="B1118" s="8" t="s">
        <v>1223</v>
      </c>
      <c r="C1118" s="9" t="str">
        <f>IFERROR(__xludf.DUMMYFUNCTION("INDEX(SPLIT(B1118, "" "", TRUE, TRUE), 0, 1)"),"AWS")</f>
        <v>AWS</v>
      </c>
    </row>
    <row r="1119" hidden="1">
      <c r="A1119" s="8" t="s">
        <v>865</v>
      </c>
      <c r="B1119" s="8" t="s">
        <v>1224</v>
      </c>
      <c r="C1119" s="9" t="str">
        <f>IFERROR(__xludf.DUMMYFUNCTION("INDEX(SPLIT(B1119, "" "", TRUE, TRUE), 0, 1)"),"AWS")</f>
        <v>AWS</v>
      </c>
    </row>
    <row r="1120" hidden="1">
      <c r="A1120" s="8" t="s">
        <v>865</v>
      </c>
      <c r="B1120" s="8" t="s">
        <v>1225</v>
      </c>
      <c r="C1120" s="9" t="str">
        <f>IFERROR(__xludf.DUMMYFUNCTION("INDEX(SPLIT(B1120, "" "", TRUE, TRUE), 0, 1)"),"AWS")</f>
        <v>AWS</v>
      </c>
    </row>
    <row r="1121" hidden="1">
      <c r="A1121" s="8" t="s">
        <v>865</v>
      </c>
      <c r="B1121" s="8" t="s">
        <v>1226</v>
      </c>
      <c r="C1121" s="9" t="str">
        <f>IFERROR(__xludf.DUMMYFUNCTION("INDEX(SPLIT(B1121, "" "", TRUE, TRUE), 0, 1)"),"AWS")</f>
        <v>AWS</v>
      </c>
    </row>
    <row r="1122" hidden="1">
      <c r="A1122" s="8" t="s">
        <v>865</v>
      </c>
      <c r="B1122" s="8" t="s">
        <v>1227</v>
      </c>
      <c r="C1122" s="9" t="str">
        <f>IFERROR(__xludf.DUMMYFUNCTION("INDEX(SPLIT(B1122, "" "", TRUE, TRUE), 0, 1)"),"AWS")</f>
        <v>AWS</v>
      </c>
    </row>
    <row r="1123" hidden="1">
      <c r="A1123" s="8" t="s">
        <v>865</v>
      </c>
      <c r="B1123" s="8" t="s">
        <v>1228</v>
      </c>
      <c r="C1123" s="9" t="str">
        <f>IFERROR(__xludf.DUMMYFUNCTION("INDEX(SPLIT(B1123, "" "", TRUE, TRUE), 0, 1)"),"AWS")</f>
        <v>AWS</v>
      </c>
    </row>
    <row r="1124" hidden="1">
      <c r="A1124" s="8" t="s">
        <v>865</v>
      </c>
      <c r="B1124" s="8" t="s">
        <v>1229</v>
      </c>
      <c r="C1124" s="9" t="str">
        <f>IFERROR(__xludf.DUMMYFUNCTION("INDEX(SPLIT(B1124, "" "", TRUE, TRUE), 0, 1)"),"AWS")</f>
        <v>AWS</v>
      </c>
    </row>
    <row r="1125" hidden="1">
      <c r="A1125" s="8" t="s">
        <v>865</v>
      </c>
      <c r="B1125" s="8" t="s">
        <v>1230</v>
      </c>
      <c r="C1125" s="9" t="str">
        <f>IFERROR(__xludf.DUMMYFUNCTION("INDEX(SPLIT(B1125, "" "", TRUE, TRUE), 0, 1)"),"AWS")</f>
        <v>AWS</v>
      </c>
    </row>
    <row r="1126" hidden="1">
      <c r="A1126" s="8" t="s">
        <v>865</v>
      </c>
      <c r="B1126" s="8" t="s">
        <v>1231</v>
      </c>
      <c r="C1126" s="9" t="str">
        <f>IFERROR(__xludf.DUMMYFUNCTION("INDEX(SPLIT(B1126, "" "", TRUE, TRUE), 0, 1)"),"AWS")</f>
        <v>AWS</v>
      </c>
    </row>
    <row r="1127" hidden="1">
      <c r="A1127" s="8" t="s">
        <v>865</v>
      </c>
      <c r="B1127" s="8" t="s">
        <v>1232</v>
      </c>
      <c r="C1127" s="9" t="str">
        <f>IFERROR(__xludf.DUMMYFUNCTION("INDEX(SPLIT(B1127, "" "", TRUE, TRUE), 0, 1)"),"AWS")</f>
        <v>AWS</v>
      </c>
    </row>
    <row r="1128" hidden="1">
      <c r="A1128" s="8" t="s">
        <v>865</v>
      </c>
      <c r="B1128" s="8" t="s">
        <v>1233</v>
      </c>
      <c r="C1128" s="9" t="str">
        <f>IFERROR(__xludf.DUMMYFUNCTION("INDEX(SPLIT(B1128, "" "", TRUE, TRUE), 0, 1)"),"AWS")</f>
        <v>AWS</v>
      </c>
    </row>
    <row r="1129" hidden="1">
      <c r="A1129" s="8" t="s">
        <v>865</v>
      </c>
      <c r="B1129" s="8" t="s">
        <v>1234</v>
      </c>
      <c r="C1129" s="9" t="str">
        <f>IFERROR(__xludf.DUMMYFUNCTION("INDEX(SPLIT(B1129, "" "", TRUE, TRUE), 0, 1)"),"AWS")</f>
        <v>AWS</v>
      </c>
    </row>
    <row r="1130" hidden="1">
      <c r="A1130" s="8" t="s">
        <v>865</v>
      </c>
      <c r="B1130" s="8" t="s">
        <v>1235</v>
      </c>
      <c r="C1130" s="9" t="str">
        <f>IFERROR(__xludf.DUMMYFUNCTION("INDEX(SPLIT(B1130, "" "", TRUE, TRUE), 0, 1)"),"AWS")</f>
        <v>AWS</v>
      </c>
    </row>
    <row r="1131" hidden="1">
      <c r="A1131" s="8" t="s">
        <v>865</v>
      </c>
      <c r="B1131" s="8" t="s">
        <v>1236</v>
      </c>
      <c r="C1131" s="9" t="str">
        <f>IFERROR(__xludf.DUMMYFUNCTION("INDEX(SPLIT(B1131, "" "", TRUE, TRUE), 0, 1)"),"AWS")</f>
        <v>AWS</v>
      </c>
    </row>
    <row r="1132" hidden="1">
      <c r="A1132" s="8" t="s">
        <v>865</v>
      </c>
      <c r="B1132" s="8" t="s">
        <v>1237</v>
      </c>
      <c r="C1132" s="9" t="str">
        <f>IFERROR(__xludf.DUMMYFUNCTION("INDEX(SPLIT(B1132, "" "", TRUE, TRUE), 0, 1)"),"AWS")</f>
        <v>AWS</v>
      </c>
    </row>
    <row r="1133" hidden="1">
      <c r="A1133" s="8" t="s">
        <v>865</v>
      </c>
      <c r="B1133" s="8" t="s">
        <v>1238</v>
      </c>
      <c r="C1133" s="9" t="str">
        <f>IFERROR(__xludf.DUMMYFUNCTION("INDEX(SPLIT(B1133, "" "", TRUE, TRUE), 0, 1)"),"AWS")</f>
        <v>AWS</v>
      </c>
    </row>
    <row r="1134" hidden="1">
      <c r="A1134" s="8" t="s">
        <v>865</v>
      </c>
      <c r="B1134" s="8" t="s">
        <v>1239</v>
      </c>
      <c r="C1134" s="9" t="str">
        <f>IFERROR(__xludf.DUMMYFUNCTION("INDEX(SPLIT(B1134, "" "", TRUE, TRUE), 0, 1)"),"AWS")</f>
        <v>AWS</v>
      </c>
    </row>
    <row r="1135" hidden="1">
      <c r="A1135" s="8" t="s">
        <v>865</v>
      </c>
      <c r="B1135" s="8" t="s">
        <v>1240</v>
      </c>
      <c r="C1135" s="9" t="str">
        <f>IFERROR(__xludf.DUMMYFUNCTION("INDEX(SPLIT(B1135, "" "", TRUE, TRUE), 0, 1)"),"AWS")</f>
        <v>AWS</v>
      </c>
    </row>
    <row r="1136" hidden="1">
      <c r="A1136" s="8" t="s">
        <v>865</v>
      </c>
      <c r="B1136" s="8" t="s">
        <v>1241</v>
      </c>
      <c r="C1136" s="9" t="str">
        <f>IFERROR(__xludf.DUMMYFUNCTION("INDEX(SPLIT(B1136, "" "", TRUE, TRUE), 0, 1)"),"AWS")</f>
        <v>AWS</v>
      </c>
    </row>
    <row r="1137" hidden="1">
      <c r="A1137" s="8" t="s">
        <v>865</v>
      </c>
      <c r="B1137" s="8" t="s">
        <v>1242</v>
      </c>
      <c r="C1137" s="9" t="str">
        <f>IFERROR(__xludf.DUMMYFUNCTION("INDEX(SPLIT(B1137, "" "", TRUE, TRUE), 0, 1)"),"AWS")</f>
        <v>AWS</v>
      </c>
    </row>
    <row r="1138" hidden="1">
      <c r="A1138" s="8" t="s">
        <v>865</v>
      </c>
      <c r="B1138" s="8" t="s">
        <v>1243</v>
      </c>
      <c r="C1138" s="9" t="str">
        <f>IFERROR(__xludf.DUMMYFUNCTION("INDEX(SPLIT(B1138, "" "", TRUE, TRUE), 0, 1)"),"AWS")</f>
        <v>AWS</v>
      </c>
    </row>
    <row r="1139" hidden="1">
      <c r="A1139" s="8" t="s">
        <v>865</v>
      </c>
      <c r="B1139" s="8" t="s">
        <v>1244</v>
      </c>
      <c r="C1139" s="9" t="str">
        <f>IFERROR(__xludf.DUMMYFUNCTION("INDEX(SPLIT(B1139, "" "", TRUE, TRUE), 0, 1)"),"AWS")</f>
        <v>AWS</v>
      </c>
    </row>
    <row r="1140" hidden="1">
      <c r="A1140" s="8" t="s">
        <v>865</v>
      </c>
      <c r="B1140" s="8" t="s">
        <v>1245</v>
      </c>
      <c r="C1140" s="9" t="str">
        <f>IFERROR(__xludf.DUMMYFUNCTION("INDEX(SPLIT(B1140, "" "", TRUE, TRUE), 0, 1)"),"AWS")</f>
        <v>AWS</v>
      </c>
    </row>
    <row r="1141" hidden="1">
      <c r="A1141" s="8" t="s">
        <v>865</v>
      </c>
      <c r="B1141" s="8" t="s">
        <v>1246</v>
      </c>
      <c r="C1141" s="9" t="str">
        <f>IFERROR(__xludf.DUMMYFUNCTION("INDEX(SPLIT(B1141, "" "", TRUE, TRUE), 0, 1)"),"AWS")</f>
        <v>AWS</v>
      </c>
    </row>
    <row r="1142" hidden="1">
      <c r="A1142" s="8" t="s">
        <v>865</v>
      </c>
      <c r="B1142" s="8" t="s">
        <v>1247</v>
      </c>
      <c r="C1142" s="9" t="str">
        <f>IFERROR(__xludf.DUMMYFUNCTION("INDEX(SPLIT(B1142, "" "", TRUE, TRUE), 0, 1)"),"AWS")</f>
        <v>AWS</v>
      </c>
    </row>
    <row r="1143" hidden="1">
      <c r="A1143" s="8" t="s">
        <v>865</v>
      </c>
      <c r="B1143" s="8" t="s">
        <v>1248</v>
      </c>
      <c r="C1143" s="9" t="str">
        <f>IFERROR(__xludf.DUMMYFUNCTION("INDEX(SPLIT(B1143, "" "", TRUE, TRUE), 0, 1)"),"AWS")</f>
        <v>AWS</v>
      </c>
    </row>
    <row r="1144" hidden="1">
      <c r="A1144" s="8" t="s">
        <v>865</v>
      </c>
      <c r="B1144" s="8" t="s">
        <v>1249</v>
      </c>
      <c r="C1144" s="9" t="str">
        <f>IFERROR(__xludf.DUMMYFUNCTION("INDEX(SPLIT(B1144, "" "", TRUE, TRUE), 0, 1)"),"AWS")</f>
        <v>AWS</v>
      </c>
    </row>
    <row r="1145" hidden="1">
      <c r="A1145" s="8" t="s">
        <v>865</v>
      </c>
      <c r="B1145" s="8" t="s">
        <v>1250</v>
      </c>
      <c r="C1145" s="9" t="str">
        <f>IFERROR(__xludf.DUMMYFUNCTION("INDEX(SPLIT(B1145, "" "", TRUE, TRUE), 0, 1)"),"AWS")</f>
        <v>AWS</v>
      </c>
    </row>
    <row r="1146" hidden="1">
      <c r="A1146" s="8" t="s">
        <v>865</v>
      </c>
      <c r="B1146" s="8" t="s">
        <v>1251</v>
      </c>
      <c r="C1146" s="9" t="str">
        <f>IFERROR(__xludf.DUMMYFUNCTION("INDEX(SPLIT(B1146, "" "", TRUE, TRUE), 0, 1)"),"AWS")</f>
        <v>AWS</v>
      </c>
    </row>
    <row r="1147" hidden="1">
      <c r="A1147" s="8" t="s">
        <v>865</v>
      </c>
      <c r="B1147" s="8" t="s">
        <v>1252</v>
      </c>
      <c r="C1147" s="9" t="str">
        <f>IFERROR(__xludf.DUMMYFUNCTION("INDEX(SPLIT(B1147, "" "", TRUE, TRUE), 0, 1)"),"AWS")</f>
        <v>AWS</v>
      </c>
    </row>
    <row r="1148" hidden="1">
      <c r="A1148" s="8" t="s">
        <v>865</v>
      </c>
      <c r="B1148" s="8" t="s">
        <v>1253</v>
      </c>
      <c r="C1148" s="9" t="str">
        <f>IFERROR(__xludf.DUMMYFUNCTION("INDEX(SPLIT(B1148, "" "", TRUE, TRUE), 0, 1)"),"AWS")</f>
        <v>AWS</v>
      </c>
    </row>
    <row r="1149" hidden="1">
      <c r="A1149" s="8" t="s">
        <v>865</v>
      </c>
      <c r="B1149" s="8" t="s">
        <v>1254</v>
      </c>
      <c r="C1149" s="9" t="str">
        <f>IFERROR(__xludf.DUMMYFUNCTION("INDEX(SPLIT(B1149, "" "", TRUE, TRUE), 0, 1)"),"AWS")</f>
        <v>AWS</v>
      </c>
    </row>
    <row r="1150" hidden="1">
      <c r="A1150" s="8" t="s">
        <v>865</v>
      </c>
      <c r="B1150" s="8" t="s">
        <v>1255</v>
      </c>
      <c r="C1150" s="9" t="str">
        <f>IFERROR(__xludf.DUMMYFUNCTION("INDEX(SPLIT(B1150, "" "", TRUE, TRUE), 0, 1)"),"AWS")</f>
        <v>AWS</v>
      </c>
    </row>
    <row r="1151" hidden="1">
      <c r="A1151" s="8" t="s">
        <v>865</v>
      </c>
      <c r="B1151" s="8" t="s">
        <v>1256</v>
      </c>
      <c r="C1151" s="9" t="str">
        <f>IFERROR(__xludf.DUMMYFUNCTION("INDEX(SPLIT(B1151, "" "", TRUE, TRUE), 0, 1)"),"AWS")</f>
        <v>AWS</v>
      </c>
    </row>
    <row r="1152" hidden="1">
      <c r="A1152" s="8" t="s">
        <v>865</v>
      </c>
      <c r="B1152" s="8" t="s">
        <v>1257</v>
      </c>
      <c r="C1152" s="9" t="str">
        <f>IFERROR(__xludf.DUMMYFUNCTION("INDEX(SPLIT(B1152, "" "", TRUE, TRUE), 0, 1)"),"AWS")</f>
        <v>AWS</v>
      </c>
    </row>
    <row r="1153" hidden="1">
      <c r="A1153" s="8" t="s">
        <v>865</v>
      </c>
      <c r="B1153" s="8" t="s">
        <v>1258</v>
      </c>
      <c r="C1153" s="9" t="str">
        <f>IFERROR(__xludf.DUMMYFUNCTION("INDEX(SPLIT(B1153, "" "", TRUE, TRUE), 0, 1)"),"AWS")</f>
        <v>AWS</v>
      </c>
    </row>
    <row r="1154" hidden="1">
      <c r="A1154" s="8" t="s">
        <v>865</v>
      </c>
      <c r="B1154" s="8" t="s">
        <v>1259</v>
      </c>
      <c r="C1154" s="9" t="str">
        <f>IFERROR(__xludf.DUMMYFUNCTION("INDEX(SPLIT(B1154, "" "", TRUE, TRUE), 0, 1)"),"AWS")</f>
        <v>AWS</v>
      </c>
    </row>
    <row r="1155" hidden="1">
      <c r="A1155" s="8" t="s">
        <v>865</v>
      </c>
      <c r="B1155" s="8" t="s">
        <v>1260</v>
      </c>
      <c r="C1155" s="9" t="str">
        <f>IFERROR(__xludf.DUMMYFUNCTION("INDEX(SPLIT(B1155, "" "", TRUE, TRUE), 0, 1)"),"AWS")</f>
        <v>AWS</v>
      </c>
    </row>
    <row r="1156" hidden="1">
      <c r="A1156" s="8" t="s">
        <v>865</v>
      </c>
      <c r="B1156" s="8" t="s">
        <v>1261</v>
      </c>
      <c r="C1156" s="9" t="str">
        <f>IFERROR(__xludf.DUMMYFUNCTION("INDEX(SPLIT(B1156, "" "", TRUE, TRUE), 0, 1)"),"AWS")</f>
        <v>AWS</v>
      </c>
    </row>
    <row r="1157" hidden="1">
      <c r="A1157" s="8" t="s">
        <v>865</v>
      </c>
      <c r="B1157" s="8" t="s">
        <v>1262</v>
      </c>
      <c r="C1157" s="9" t="str">
        <f>IFERROR(__xludf.DUMMYFUNCTION("INDEX(SPLIT(B1157, "" "", TRUE, TRUE), 0, 1)"),"AWS")</f>
        <v>AWS</v>
      </c>
    </row>
    <row r="1158" hidden="1">
      <c r="A1158" s="8" t="s">
        <v>865</v>
      </c>
      <c r="B1158" s="8" t="s">
        <v>1263</v>
      </c>
      <c r="C1158" s="9" t="str">
        <f>IFERROR(__xludf.DUMMYFUNCTION("INDEX(SPLIT(B1158, "" "", TRUE, TRUE), 0, 1)"),"AWS")</f>
        <v>AWS</v>
      </c>
    </row>
    <row r="1159" hidden="1">
      <c r="A1159" s="8" t="s">
        <v>865</v>
      </c>
      <c r="B1159" s="8" t="s">
        <v>1264</v>
      </c>
      <c r="C1159" s="9" t="str">
        <f>IFERROR(__xludf.DUMMYFUNCTION("INDEX(SPLIT(B1159, "" "", TRUE, TRUE), 0, 1)"),"AWS")</f>
        <v>AWS</v>
      </c>
    </row>
    <row r="1160" hidden="1">
      <c r="A1160" s="8" t="s">
        <v>865</v>
      </c>
      <c r="B1160" s="8" t="s">
        <v>1265</v>
      </c>
      <c r="C1160" s="9" t="str">
        <f>IFERROR(__xludf.DUMMYFUNCTION("INDEX(SPLIT(B1160, "" "", TRUE, TRUE), 0, 1)"),"AWS")</f>
        <v>AWS</v>
      </c>
    </row>
    <row r="1161" hidden="1">
      <c r="A1161" s="8" t="s">
        <v>865</v>
      </c>
      <c r="B1161" s="8" t="s">
        <v>1266</v>
      </c>
      <c r="C1161" s="9" t="str">
        <f>IFERROR(__xludf.DUMMYFUNCTION("INDEX(SPLIT(B1161, "" "", TRUE, TRUE), 0, 1)"),"AWS")</f>
        <v>AWS</v>
      </c>
    </row>
    <row r="1162" hidden="1">
      <c r="A1162" s="8" t="s">
        <v>865</v>
      </c>
      <c r="B1162" s="8" t="s">
        <v>1267</v>
      </c>
      <c r="C1162" s="9" t="str">
        <f>IFERROR(__xludf.DUMMYFUNCTION("INDEX(SPLIT(B1162, "" "", TRUE, TRUE), 0, 1)"),"AWS")</f>
        <v>AWS</v>
      </c>
    </row>
    <row r="1163" hidden="1">
      <c r="A1163" s="8" t="s">
        <v>865</v>
      </c>
      <c r="B1163" s="8" t="s">
        <v>1268</v>
      </c>
      <c r="C1163" s="9" t="str">
        <f>IFERROR(__xludf.DUMMYFUNCTION("INDEX(SPLIT(B1163, "" "", TRUE, TRUE), 0, 1)"),"AWS")</f>
        <v>AWS</v>
      </c>
    </row>
    <row r="1164" hidden="1">
      <c r="A1164" s="8" t="s">
        <v>865</v>
      </c>
      <c r="B1164" s="8" t="s">
        <v>1269</v>
      </c>
      <c r="C1164" s="9" t="str">
        <f>IFERROR(__xludf.DUMMYFUNCTION("INDEX(SPLIT(B1164, "" "", TRUE, TRUE), 0, 1)"),"AWS")</f>
        <v>AWS</v>
      </c>
    </row>
    <row r="1165" hidden="1">
      <c r="A1165" s="8" t="s">
        <v>865</v>
      </c>
      <c r="B1165" s="8" t="s">
        <v>1270</v>
      </c>
      <c r="C1165" s="9" t="str">
        <f>IFERROR(__xludf.DUMMYFUNCTION("INDEX(SPLIT(B1165, "" "", TRUE, TRUE), 0, 1)"),"AWS")</f>
        <v>AWS</v>
      </c>
    </row>
    <row r="1166" hidden="1">
      <c r="A1166" s="8" t="s">
        <v>865</v>
      </c>
      <c r="B1166" s="8" t="s">
        <v>1271</v>
      </c>
      <c r="C1166" s="9" t="str">
        <f>IFERROR(__xludf.DUMMYFUNCTION("INDEX(SPLIT(B1166, "" "", TRUE, TRUE), 0, 1)"),"AWS")</f>
        <v>AWS</v>
      </c>
    </row>
    <row r="1167" hidden="1">
      <c r="A1167" s="8" t="s">
        <v>865</v>
      </c>
      <c r="B1167" s="8" t="s">
        <v>1272</v>
      </c>
      <c r="C1167" s="9" t="str">
        <f>IFERROR(__xludf.DUMMYFUNCTION("INDEX(SPLIT(B1167, "" "", TRUE, TRUE), 0, 1)"),"AWS")</f>
        <v>AWS</v>
      </c>
    </row>
    <row r="1168" hidden="1">
      <c r="A1168" s="8" t="s">
        <v>865</v>
      </c>
      <c r="B1168" s="8" t="s">
        <v>1273</v>
      </c>
      <c r="C1168" s="9" t="str">
        <f>IFERROR(__xludf.DUMMYFUNCTION("INDEX(SPLIT(B1168, "" "", TRUE, TRUE), 0, 1)"),"AWS")</f>
        <v>AWS</v>
      </c>
    </row>
    <row r="1169" hidden="1">
      <c r="A1169" s="8" t="s">
        <v>865</v>
      </c>
      <c r="B1169" s="8" t="s">
        <v>1274</v>
      </c>
      <c r="C1169" s="9" t="str">
        <f>IFERROR(__xludf.DUMMYFUNCTION("INDEX(SPLIT(B1169, "" "", TRUE, TRUE), 0, 1)"),"AWS")</f>
        <v>AWS</v>
      </c>
    </row>
    <row r="1170" hidden="1">
      <c r="A1170" s="8" t="s">
        <v>865</v>
      </c>
      <c r="B1170" s="8" t="s">
        <v>1275</v>
      </c>
      <c r="C1170" s="9" t="str">
        <f>IFERROR(__xludf.DUMMYFUNCTION("INDEX(SPLIT(B1170, "" "", TRUE, TRUE), 0, 1)"),"AWS")</f>
        <v>AWS</v>
      </c>
    </row>
    <row r="1171" hidden="1">
      <c r="A1171" s="8" t="s">
        <v>865</v>
      </c>
      <c r="B1171" s="8" t="s">
        <v>1276</v>
      </c>
      <c r="C1171" s="9" t="str">
        <f>IFERROR(__xludf.DUMMYFUNCTION("INDEX(SPLIT(B1171, "" "", TRUE, TRUE), 0, 1)"),"AWS")</f>
        <v>AWS</v>
      </c>
    </row>
    <row r="1172" hidden="1">
      <c r="A1172" s="8" t="s">
        <v>865</v>
      </c>
      <c r="B1172" s="8" t="s">
        <v>1277</v>
      </c>
      <c r="C1172" s="9" t="str">
        <f>IFERROR(__xludf.DUMMYFUNCTION("INDEX(SPLIT(B1172, "" "", TRUE, TRUE), 0, 1)"),"AWS")</f>
        <v>AWS</v>
      </c>
    </row>
    <row r="1173" hidden="1">
      <c r="A1173" s="8" t="s">
        <v>865</v>
      </c>
      <c r="B1173" s="8" t="s">
        <v>1278</v>
      </c>
      <c r="C1173" s="9" t="str">
        <f>IFERROR(__xludf.DUMMYFUNCTION("INDEX(SPLIT(B1173, "" "", TRUE, TRUE), 0, 1)"),"AWS")</f>
        <v>AWS</v>
      </c>
    </row>
    <row r="1174" hidden="1">
      <c r="A1174" s="8" t="s">
        <v>865</v>
      </c>
      <c r="B1174" s="8" t="s">
        <v>1279</v>
      </c>
      <c r="C1174" s="9" t="str">
        <f>IFERROR(__xludf.DUMMYFUNCTION("INDEX(SPLIT(B1174, "" "", TRUE, TRUE), 0, 1)"),"AWS")</f>
        <v>AWS</v>
      </c>
    </row>
    <row r="1175" hidden="1">
      <c r="A1175" s="8" t="s">
        <v>26</v>
      </c>
      <c r="B1175" s="8" t="s">
        <v>1280</v>
      </c>
      <c r="C1175" s="9" t="str">
        <f>IFERROR(__xludf.DUMMYFUNCTION("INDEX(SPLIT(B1175, "" "", TRUE, TRUE), 0, 1)"),"AWS")</f>
        <v>AWS</v>
      </c>
    </row>
    <row r="1176" hidden="1">
      <c r="A1176" s="8" t="s">
        <v>865</v>
      </c>
      <c r="B1176" s="8" t="s">
        <v>1281</v>
      </c>
      <c r="C1176" s="9" t="str">
        <f>IFERROR(__xludf.DUMMYFUNCTION("INDEX(SPLIT(B1176, "" "", TRUE, TRUE), 0, 1)"),"AWS")</f>
        <v>AWS</v>
      </c>
    </row>
    <row r="1177" hidden="1">
      <c r="A1177" s="8" t="s">
        <v>865</v>
      </c>
      <c r="B1177" s="8" t="s">
        <v>1282</v>
      </c>
      <c r="C1177" s="9" t="str">
        <f>IFERROR(__xludf.DUMMYFUNCTION("INDEX(SPLIT(B1177, "" "", TRUE, TRUE), 0, 1)"),"AWS")</f>
        <v>AWS</v>
      </c>
    </row>
    <row r="1178" hidden="1">
      <c r="A1178" s="8" t="s">
        <v>865</v>
      </c>
      <c r="B1178" s="8" t="s">
        <v>1283</v>
      </c>
      <c r="C1178" s="9" t="str">
        <f>IFERROR(__xludf.DUMMYFUNCTION("INDEX(SPLIT(B1178, "" "", TRUE, TRUE), 0, 1)"),"AWS")</f>
        <v>AWS</v>
      </c>
    </row>
    <row r="1179" hidden="1">
      <c r="A1179" s="8" t="s">
        <v>865</v>
      </c>
      <c r="B1179" s="8" t="s">
        <v>1284</v>
      </c>
      <c r="C1179" s="9" t="str">
        <f>IFERROR(__xludf.DUMMYFUNCTION("INDEX(SPLIT(B1179, "" "", TRUE, TRUE), 0, 1)"),"AWS")</f>
        <v>AWS</v>
      </c>
    </row>
    <row r="1180" hidden="1">
      <c r="A1180" s="8" t="s">
        <v>865</v>
      </c>
      <c r="B1180" s="8" t="s">
        <v>1285</v>
      </c>
      <c r="C1180" s="9" t="str">
        <f>IFERROR(__xludf.DUMMYFUNCTION("INDEX(SPLIT(B1180, "" "", TRUE, TRUE), 0, 1)"),"AWS")</f>
        <v>AWS</v>
      </c>
    </row>
    <row r="1181" hidden="1">
      <c r="A1181" s="8" t="s">
        <v>865</v>
      </c>
      <c r="B1181" s="8" t="s">
        <v>1286</v>
      </c>
      <c r="C1181" s="9" t="str">
        <f>IFERROR(__xludf.DUMMYFUNCTION("INDEX(SPLIT(B1181, "" "", TRUE, TRUE), 0, 1)"),"AWS")</f>
        <v>AWS</v>
      </c>
    </row>
    <row r="1182" hidden="1">
      <c r="A1182" s="8" t="s">
        <v>865</v>
      </c>
      <c r="B1182" s="8" t="s">
        <v>1287</v>
      </c>
      <c r="C1182" s="9" t="str">
        <f>IFERROR(__xludf.DUMMYFUNCTION("INDEX(SPLIT(B1182, "" "", TRUE, TRUE), 0, 1)"),"AWS")</f>
        <v>AWS</v>
      </c>
    </row>
    <row r="1183" hidden="1">
      <c r="A1183" s="8" t="s">
        <v>865</v>
      </c>
      <c r="B1183" s="8" t="s">
        <v>1288</v>
      </c>
      <c r="C1183" s="9" t="str">
        <f>IFERROR(__xludf.DUMMYFUNCTION("INDEX(SPLIT(B1183, "" "", TRUE, TRUE), 0, 1)"),"AWS")</f>
        <v>AWS</v>
      </c>
    </row>
    <row r="1184" hidden="1">
      <c r="A1184" s="8" t="s">
        <v>865</v>
      </c>
      <c r="B1184" s="8" t="s">
        <v>1289</v>
      </c>
      <c r="C1184" s="9" t="str">
        <f>IFERROR(__xludf.DUMMYFUNCTION("INDEX(SPLIT(B1184, "" "", TRUE, TRUE), 0, 1)"),"AWS")</f>
        <v>AWS</v>
      </c>
    </row>
    <row r="1185" hidden="1">
      <c r="A1185" s="8" t="s">
        <v>865</v>
      </c>
      <c r="B1185" s="8" t="s">
        <v>1290</v>
      </c>
      <c r="C1185" s="9" t="str">
        <f>IFERROR(__xludf.DUMMYFUNCTION("INDEX(SPLIT(B1185, "" "", TRUE, TRUE), 0, 1)"),"AWS")</f>
        <v>AWS</v>
      </c>
    </row>
    <row r="1186" hidden="1">
      <c r="A1186" s="8" t="s">
        <v>865</v>
      </c>
      <c r="B1186" s="8" t="s">
        <v>1291</v>
      </c>
      <c r="C1186" s="9" t="str">
        <f>IFERROR(__xludf.DUMMYFUNCTION("INDEX(SPLIT(B1186, "" "", TRUE, TRUE), 0, 1)"),"AWS")</f>
        <v>AWS</v>
      </c>
    </row>
    <row r="1187" hidden="1">
      <c r="A1187" s="8" t="s">
        <v>865</v>
      </c>
      <c r="B1187" s="8" t="s">
        <v>1292</v>
      </c>
      <c r="C1187" s="9" t="str">
        <f>IFERROR(__xludf.DUMMYFUNCTION("INDEX(SPLIT(B1187, "" "", TRUE, TRUE), 0, 1)"),"AWS")</f>
        <v>AWS</v>
      </c>
    </row>
    <row r="1188" hidden="1">
      <c r="A1188" s="8" t="s">
        <v>865</v>
      </c>
      <c r="B1188" s="8" t="s">
        <v>1293</v>
      </c>
      <c r="C1188" s="9" t="str">
        <f>IFERROR(__xludf.DUMMYFUNCTION("INDEX(SPLIT(B1188, "" "", TRUE, TRUE), 0, 1)"),"AWS")</f>
        <v>AWS</v>
      </c>
    </row>
    <row r="1189" hidden="1">
      <c r="A1189" s="8" t="s">
        <v>865</v>
      </c>
      <c r="B1189" s="8" t="s">
        <v>1294</v>
      </c>
      <c r="C1189" s="9" t="str">
        <f>IFERROR(__xludf.DUMMYFUNCTION("INDEX(SPLIT(B1189, "" "", TRUE, TRUE), 0, 1)"),"AWS")</f>
        <v>AWS</v>
      </c>
    </row>
    <row r="1190" hidden="1">
      <c r="A1190" s="8" t="s">
        <v>865</v>
      </c>
      <c r="B1190" s="8" t="s">
        <v>1295</v>
      </c>
      <c r="C1190" s="9" t="str">
        <f>IFERROR(__xludf.DUMMYFUNCTION("INDEX(SPLIT(B1190, "" "", TRUE, TRUE), 0, 1)"),"AWS")</f>
        <v>AWS</v>
      </c>
    </row>
    <row r="1191" hidden="1">
      <c r="A1191" s="8" t="s">
        <v>865</v>
      </c>
      <c r="B1191" s="8" t="s">
        <v>1296</v>
      </c>
      <c r="C1191" s="9" t="str">
        <f>IFERROR(__xludf.DUMMYFUNCTION("INDEX(SPLIT(B1191, "" "", TRUE, TRUE), 0, 1)"),"AWS")</f>
        <v>AWS</v>
      </c>
    </row>
    <row r="1192" hidden="1">
      <c r="A1192" s="8" t="s">
        <v>865</v>
      </c>
      <c r="B1192" s="8" t="s">
        <v>1297</v>
      </c>
      <c r="C1192" s="9" t="str">
        <f>IFERROR(__xludf.DUMMYFUNCTION("INDEX(SPLIT(B1192, "" "", TRUE, TRUE), 0, 1)"),"AWS")</f>
        <v>AWS</v>
      </c>
    </row>
    <row r="1193" hidden="1">
      <c r="A1193" s="8" t="s">
        <v>865</v>
      </c>
      <c r="B1193" s="8" t="s">
        <v>1298</v>
      </c>
      <c r="C1193" s="9" t="str">
        <f>IFERROR(__xludf.DUMMYFUNCTION("INDEX(SPLIT(B1193, "" "", TRUE, TRUE), 0, 1)"),"AWS")</f>
        <v>AWS</v>
      </c>
    </row>
    <row r="1194" hidden="1">
      <c r="A1194" s="8" t="s">
        <v>865</v>
      </c>
      <c r="B1194" s="8" t="s">
        <v>1299</v>
      </c>
      <c r="C1194" s="9" t="str">
        <f>IFERROR(__xludf.DUMMYFUNCTION("INDEX(SPLIT(B1194, "" "", TRUE, TRUE), 0, 1)"),"AWS")</f>
        <v>AWS</v>
      </c>
    </row>
    <row r="1195" hidden="1">
      <c r="A1195" s="8" t="s">
        <v>865</v>
      </c>
      <c r="B1195" s="8" t="s">
        <v>1300</v>
      </c>
      <c r="C1195" s="9" t="str">
        <f>IFERROR(__xludf.DUMMYFUNCTION("INDEX(SPLIT(B1195, "" "", TRUE, TRUE), 0, 1)"),"AWS")</f>
        <v>AWS</v>
      </c>
    </row>
    <row r="1196" hidden="1">
      <c r="A1196" s="8" t="s">
        <v>865</v>
      </c>
      <c r="B1196" s="8" t="s">
        <v>1301</v>
      </c>
      <c r="C1196" s="9" t="str">
        <f>IFERROR(__xludf.DUMMYFUNCTION("INDEX(SPLIT(B1196, "" "", TRUE, TRUE), 0, 1)"),"AWS")</f>
        <v>AWS</v>
      </c>
    </row>
    <row r="1197" hidden="1">
      <c r="A1197" s="8" t="s">
        <v>865</v>
      </c>
      <c r="B1197" s="8" t="s">
        <v>1302</v>
      </c>
      <c r="C1197" s="9" t="str">
        <f>IFERROR(__xludf.DUMMYFUNCTION("INDEX(SPLIT(B1197, "" "", TRUE, TRUE), 0, 1)"),"AWS")</f>
        <v>AWS</v>
      </c>
    </row>
    <row r="1198" hidden="1">
      <c r="A1198" s="8" t="s">
        <v>865</v>
      </c>
      <c r="B1198" s="8" t="s">
        <v>1303</v>
      </c>
      <c r="C1198" s="9" t="str">
        <f>IFERROR(__xludf.DUMMYFUNCTION("INDEX(SPLIT(B1198, "" "", TRUE, TRUE), 0, 1)"),"AWS")</f>
        <v>AWS</v>
      </c>
    </row>
    <row r="1199" hidden="1">
      <c r="A1199" s="8" t="s">
        <v>865</v>
      </c>
      <c r="B1199" s="8" t="s">
        <v>1304</v>
      </c>
      <c r="C1199" s="9" t="str">
        <f>IFERROR(__xludf.DUMMYFUNCTION("INDEX(SPLIT(B1199, "" "", TRUE, TRUE), 0, 1)"),"AWS")</f>
        <v>AWS</v>
      </c>
    </row>
    <row r="1200" hidden="1">
      <c r="A1200" s="8" t="s">
        <v>865</v>
      </c>
      <c r="B1200" s="8" t="s">
        <v>1305</v>
      </c>
      <c r="C1200" s="9" t="str">
        <f>IFERROR(__xludf.DUMMYFUNCTION("INDEX(SPLIT(B1200, "" "", TRUE, TRUE), 0, 1)"),"AWS")</f>
        <v>AWS</v>
      </c>
    </row>
    <row r="1201" hidden="1">
      <c r="A1201" s="8" t="s">
        <v>865</v>
      </c>
      <c r="B1201" s="8" t="s">
        <v>1306</v>
      </c>
      <c r="C1201" s="9" t="str">
        <f>IFERROR(__xludf.DUMMYFUNCTION("INDEX(SPLIT(B1201, "" "", TRUE, TRUE), 0, 1)"),"AWS")</f>
        <v>AWS</v>
      </c>
    </row>
    <row r="1202" hidden="1">
      <c r="A1202" s="8" t="s">
        <v>865</v>
      </c>
      <c r="B1202" s="8" t="s">
        <v>1307</v>
      </c>
      <c r="C1202" s="9" t="str">
        <f>IFERROR(__xludf.DUMMYFUNCTION("INDEX(SPLIT(B1202, "" "", TRUE, TRUE), 0, 1)"),"AWS")</f>
        <v>AWS</v>
      </c>
    </row>
    <row r="1203" hidden="1">
      <c r="A1203" s="8" t="s">
        <v>865</v>
      </c>
      <c r="B1203" s="8" t="s">
        <v>1308</v>
      </c>
      <c r="C1203" s="9" t="str">
        <f>IFERROR(__xludf.DUMMYFUNCTION("INDEX(SPLIT(B1203, "" "", TRUE, TRUE), 0, 1)"),"AWS")</f>
        <v>AWS</v>
      </c>
    </row>
    <row r="1204" hidden="1">
      <c r="A1204" s="8" t="s">
        <v>865</v>
      </c>
      <c r="B1204" s="8" t="s">
        <v>1309</v>
      </c>
      <c r="C1204" s="9" t="str">
        <f>IFERROR(__xludf.DUMMYFUNCTION("INDEX(SPLIT(B1204, "" "", TRUE, TRUE), 0, 1)"),"AWS")</f>
        <v>AWS</v>
      </c>
    </row>
    <row r="1205" hidden="1">
      <c r="A1205" s="8" t="s">
        <v>865</v>
      </c>
      <c r="B1205" s="8" t="s">
        <v>1310</v>
      </c>
      <c r="C1205" s="9" t="str">
        <f>IFERROR(__xludf.DUMMYFUNCTION("INDEX(SPLIT(B1205, "" "", TRUE, TRUE), 0, 1)"),"AWS")</f>
        <v>AWS</v>
      </c>
    </row>
    <row r="1206" hidden="1">
      <c r="A1206" s="8" t="s">
        <v>865</v>
      </c>
      <c r="B1206" s="8" t="s">
        <v>1311</v>
      </c>
      <c r="C1206" s="9" t="str">
        <f>IFERROR(__xludf.DUMMYFUNCTION("INDEX(SPLIT(B1206, "" "", TRUE, TRUE), 0, 1)"),"AWS")</f>
        <v>AWS</v>
      </c>
    </row>
    <row r="1207" hidden="1">
      <c r="A1207" s="8" t="s">
        <v>865</v>
      </c>
      <c r="B1207" s="8" t="s">
        <v>1312</v>
      </c>
      <c r="C1207" s="9" t="str">
        <f>IFERROR(__xludf.DUMMYFUNCTION("INDEX(SPLIT(B1207, "" "", TRUE, TRUE), 0, 1)"),"AWS")</f>
        <v>AWS</v>
      </c>
    </row>
    <row r="1208" hidden="1">
      <c r="A1208" s="8" t="s">
        <v>865</v>
      </c>
      <c r="B1208" s="8" t="s">
        <v>1313</v>
      </c>
      <c r="C1208" s="9" t="str">
        <f>IFERROR(__xludf.DUMMYFUNCTION("INDEX(SPLIT(B1208, "" "", TRUE, TRUE), 0, 1)"),"AWS")</f>
        <v>AWS</v>
      </c>
    </row>
    <row r="1209" hidden="1">
      <c r="A1209" s="8" t="s">
        <v>865</v>
      </c>
      <c r="B1209" s="8" t="s">
        <v>1314</v>
      </c>
      <c r="C1209" s="9" t="str">
        <f>IFERROR(__xludf.DUMMYFUNCTION("INDEX(SPLIT(B1209, "" "", TRUE, TRUE), 0, 1)"),"AWS")</f>
        <v>AWS</v>
      </c>
    </row>
    <row r="1210" hidden="1">
      <c r="A1210" s="8" t="s">
        <v>865</v>
      </c>
      <c r="B1210" s="8" t="s">
        <v>1315</v>
      </c>
      <c r="C1210" s="9" t="str">
        <f>IFERROR(__xludf.DUMMYFUNCTION("INDEX(SPLIT(B1210, "" "", TRUE, TRUE), 0, 1)"),"AWS")</f>
        <v>AWS</v>
      </c>
    </row>
    <row r="1211" hidden="1">
      <c r="A1211" s="8" t="s">
        <v>865</v>
      </c>
      <c r="B1211" s="8" t="s">
        <v>1316</v>
      </c>
      <c r="C1211" s="9" t="str">
        <f>IFERROR(__xludf.DUMMYFUNCTION("INDEX(SPLIT(B1211, "" "", TRUE, TRUE), 0, 1)"),"AWS")</f>
        <v>AWS</v>
      </c>
    </row>
    <row r="1212" hidden="1">
      <c r="A1212" s="8" t="s">
        <v>865</v>
      </c>
      <c r="B1212" s="8" t="s">
        <v>1317</v>
      </c>
      <c r="C1212" s="9" t="str">
        <f>IFERROR(__xludf.DUMMYFUNCTION("INDEX(SPLIT(B1212, "" "", TRUE, TRUE), 0, 1)"),"AWS")</f>
        <v>AWS</v>
      </c>
    </row>
    <row r="1213" hidden="1">
      <c r="A1213" s="8" t="s">
        <v>865</v>
      </c>
      <c r="B1213" s="8" t="s">
        <v>1318</v>
      </c>
      <c r="C1213" s="9" t="str">
        <f>IFERROR(__xludf.DUMMYFUNCTION("INDEX(SPLIT(B1213, "" "", TRUE, TRUE), 0, 1)"),"AWS")</f>
        <v>AWS</v>
      </c>
    </row>
    <row r="1214" hidden="1">
      <c r="A1214" s="8" t="s">
        <v>865</v>
      </c>
      <c r="B1214" s="8" t="s">
        <v>1319</v>
      </c>
      <c r="C1214" s="9" t="str">
        <f>IFERROR(__xludf.DUMMYFUNCTION("INDEX(SPLIT(B1214, "" "", TRUE, TRUE), 0, 1)"),"AWS")</f>
        <v>AWS</v>
      </c>
    </row>
    <row r="1215" hidden="1">
      <c r="A1215" s="8" t="s">
        <v>865</v>
      </c>
      <c r="B1215" s="8" t="s">
        <v>1320</v>
      </c>
      <c r="C1215" s="9" t="str">
        <f>IFERROR(__xludf.DUMMYFUNCTION("INDEX(SPLIT(B1215, "" "", TRUE, TRUE), 0, 1)"),"AWS")</f>
        <v>AWS</v>
      </c>
    </row>
    <row r="1216" hidden="1">
      <c r="A1216" s="8" t="s">
        <v>865</v>
      </c>
      <c r="B1216" s="8" t="s">
        <v>1321</v>
      </c>
      <c r="C1216" s="9" t="str">
        <f>IFERROR(__xludf.DUMMYFUNCTION("INDEX(SPLIT(B1216, "" "", TRUE, TRUE), 0, 1)"),"AWS")</f>
        <v>AWS</v>
      </c>
    </row>
    <row r="1217" hidden="1">
      <c r="A1217" s="8" t="s">
        <v>865</v>
      </c>
      <c r="B1217" s="8" t="s">
        <v>1322</v>
      </c>
      <c r="C1217" s="9" t="str">
        <f>IFERROR(__xludf.DUMMYFUNCTION("INDEX(SPLIT(B1217, "" "", TRUE, TRUE), 0, 1)"),"AWS")</f>
        <v>AWS</v>
      </c>
    </row>
    <row r="1218" hidden="1">
      <c r="A1218" s="8" t="s">
        <v>865</v>
      </c>
      <c r="B1218" s="8" t="s">
        <v>1323</v>
      </c>
      <c r="C1218" s="9" t="str">
        <f>IFERROR(__xludf.DUMMYFUNCTION("INDEX(SPLIT(B1218, "" "", TRUE, TRUE), 0, 1)"),"AWS")</f>
        <v>AWS</v>
      </c>
    </row>
    <row r="1219" hidden="1">
      <c r="A1219" s="8" t="s">
        <v>865</v>
      </c>
      <c r="B1219" s="8" t="s">
        <v>1324</v>
      </c>
      <c r="C1219" s="9" t="str">
        <f>IFERROR(__xludf.DUMMYFUNCTION("INDEX(SPLIT(B1219, "" "", TRUE, TRUE), 0, 1)"),"AWS")</f>
        <v>AWS</v>
      </c>
    </row>
    <row r="1220" hidden="1">
      <c r="A1220" s="8" t="s">
        <v>865</v>
      </c>
      <c r="B1220" s="8" t="s">
        <v>1325</v>
      </c>
      <c r="C1220" s="9" t="str">
        <f>IFERROR(__xludf.DUMMYFUNCTION("INDEX(SPLIT(B1220, "" "", TRUE, TRUE), 0, 1)"),"AWS")</f>
        <v>AWS</v>
      </c>
    </row>
    <row r="1221" hidden="1">
      <c r="A1221" s="8" t="s">
        <v>865</v>
      </c>
      <c r="B1221" s="8" t="s">
        <v>1326</v>
      </c>
      <c r="C1221" s="9" t="str">
        <f>IFERROR(__xludf.DUMMYFUNCTION("INDEX(SPLIT(B1221, "" "", TRUE, TRUE), 0, 1)"),"AWS")</f>
        <v>AWS</v>
      </c>
    </row>
    <row r="1222" hidden="1">
      <c r="A1222" s="8" t="s">
        <v>865</v>
      </c>
      <c r="B1222" s="8" t="s">
        <v>1327</v>
      </c>
      <c r="C1222" s="9" t="str">
        <f>IFERROR(__xludf.DUMMYFUNCTION("INDEX(SPLIT(B1222, "" "", TRUE, TRUE), 0, 1)"),"AWS")</f>
        <v>AWS</v>
      </c>
    </row>
    <row r="1223" hidden="1">
      <c r="A1223" s="8" t="s">
        <v>865</v>
      </c>
      <c r="B1223" s="8" t="s">
        <v>1328</v>
      </c>
      <c r="C1223" s="9" t="str">
        <f>IFERROR(__xludf.DUMMYFUNCTION("INDEX(SPLIT(B1223, "" "", TRUE, TRUE), 0, 1)"),"AWS")</f>
        <v>AWS</v>
      </c>
    </row>
    <row r="1224" hidden="1">
      <c r="A1224" s="8" t="s">
        <v>865</v>
      </c>
      <c r="B1224" s="8" t="s">
        <v>1329</v>
      </c>
      <c r="C1224" s="9" t="str">
        <f>IFERROR(__xludf.DUMMYFUNCTION("INDEX(SPLIT(B1224, "" "", TRUE, TRUE), 0, 1)"),"AWS")</f>
        <v>AWS</v>
      </c>
    </row>
    <row r="1225" hidden="1">
      <c r="A1225" s="8" t="s">
        <v>865</v>
      </c>
      <c r="B1225" s="8" t="s">
        <v>1330</v>
      </c>
      <c r="C1225" s="9" t="str">
        <f>IFERROR(__xludf.DUMMYFUNCTION("INDEX(SPLIT(B1225, "" "", TRUE, TRUE), 0, 1)"),"AWS")</f>
        <v>AWS</v>
      </c>
    </row>
    <row r="1226" hidden="1">
      <c r="A1226" s="8" t="s">
        <v>865</v>
      </c>
      <c r="B1226" s="8" t="s">
        <v>1331</v>
      </c>
      <c r="C1226" s="9" t="str">
        <f>IFERROR(__xludf.DUMMYFUNCTION("INDEX(SPLIT(B1226, "" "", TRUE, TRUE), 0, 1)"),"AWS")</f>
        <v>AWS</v>
      </c>
    </row>
    <row r="1227" hidden="1">
      <c r="A1227" s="8" t="s">
        <v>865</v>
      </c>
      <c r="B1227" s="8" t="s">
        <v>1332</v>
      </c>
      <c r="C1227" s="9" t="str">
        <f>IFERROR(__xludf.DUMMYFUNCTION("INDEX(SPLIT(B1227, "" "", TRUE, TRUE), 0, 1)"),"AWS")</f>
        <v>AWS</v>
      </c>
    </row>
    <row r="1228" hidden="1">
      <c r="A1228" s="8" t="s">
        <v>865</v>
      </c>
      <c r="B1228" s="8" t="s">
        <v>1333</v>
      </c>
      <c r="C1228" s="9" t="str">
        <f>IFERROR(__xludf.DUMMYFUNCTION("INDEX(SPLIT(B1228, "" "", TRUE, TRUE), 0, 1)"),"AWS")</f>
        <v>AWS</v>
      </c>
    </row>
    <row r="1229" hidden="1">
      <c r="A1229" s="8" t="s">
        <v>865</v>
      </c>
      <c r="B1229" s="8" t="s">
        <v>1334</v>
      </c>
      <c r="C1229" s="9" t="str">
        <f>IFERROR(__xludf.DUMMYFUNCTION("INDEX(SPLIT(B1229, "" "", TRUE, TRUE), 0, 1)"),"AWS")</f>
        <v>AWS</v>
      </c>
    </row>
    <row r="1230" hidden="1">
      <c r="A1230" s="8" t="s">
        <v>865</v>
      </c>
      <c r="B1230" s="8" t="s">
        <v>1335</v>
      </c>
      <c r="C1230" s="9" t="str">
        <f>IFERROR(__xludf.DUMMYFUNCTION("INDEX(SPLIT(B1230, "" "", TRUE, TRUE), 0, 1)"),"AWS")</f>
        <v>AWS</v>
      </c>
    </row>
    <row r="1231" hidden="1">
      <c r="A1231" s="8" t="s">
        <v>865</v>
      </c>
      <c r="B1231" s="8" t="s">
        <v>1336</v>
      </c>
      <c r="C1231" s="9" t="str">
        <f>IFERROR(__xludf.DUMMYFUNCTION("INDEX(SPLIT(B1231, "" "", TRUE, TRUE), 0, 1)"),"AWS")</f>
        <v>AWS</v>
      </c>
    </row>
    <row r="1232" hidden="1">
      <c r="A1232" s="8" t="s">
        <v>865</v>
      </c>
      <c r="B1232" s="8" t="s">
        <v>1337</v>
      </c>
      <c r="C1232" s="9" t="str">
        <f>IFERROR(__xludf.DUMMYFUNCTION("INDEX(SPLIT(B1232, "" "", TRUE, TRUE), 0, 1)"),"AWS")</f>
        <v>AWS</v>
      </c>
    </row>
    <row r="1233" hidden="1">
      <c r="A1233" s="8" t="s">
        <v>865</v>
      </c>
      <c r="B1233" s="8" t="s">
        <v>1338</v>
      </c>
      <c r="C1233" s="9" t="str">
        <f>IFERROR(__xludf.DUMMYFUNCTION("INDEX(SPLIT(B1233, "" "", TRUE, TRUE), 0, 1)"),"AWS")</f>
        <v>AWS</v>
      </c>
    </row>
    <row r="1234" hidden="1">
      <c r="A1234" s="8" t="s">
        <v>865</v>
      </c>
      <c r="B1234" s="8" t="s">
        <v>1339</v>
      </c>
      <c r="C1234" s="9" t="str">
        <f>IFERROR(__xludf.DUMMYFUNCTION("INDEX(SPLIT(B1234, "" "", TRUE, TRUE), 0, 1)"),"AWS")</f>
        <v>AWS</v>
      </c>
    </row>
    <row r="1235" hidden="1">
      <c r="A1235" s="8" t="s">
        <v>865</v>
      </c>
      <c r="B1235" s="8" t="s">
        <v>1340</v>
      </c>
      <c r="C1235" s="9" t="str">
        <f>IFERROR(__xludf.DUMMYFUNCTION("INDEX(SPLIT(B1235, "" "", TRUE, TRUE), 0, 1)"),"AWS")</f>
        <v>AWS</v>
      </c>
    </row>
    <row r="1236" hidden="1">
      <c r="A1236" s="8" t="s">
        <v>865</v>
      </c>
      <c r="B1236" s="8" t="s">
        <v>1341</v>
      </c>
      <c r="C1236" s="9" t="str">
        <f>IFERROR(__xludf.DUMMYFUNCTION("INDEX(SPLIT(B1236, "" "", TRUE, TRUE), 0, 1)"),"AWS")</f>
        <v>AWS</v>
      </c>
    </row>
    <row r="1237" hidden="1">
      <c r="A1237" s="8" t="s">
        <v>865</v>
      </c>
      <c r="B1237" s="8" t="s">
        <v>1342</v>
      </c>
      <c r="C1237" s="9" t="str">
        <f>IFERROR(__xludf.DUMMYFUNCTION("INDEX(SPLIT(B1237, "" "", TRUE, TRUE), 0, 1)"),"AWS")</f>
        <v>AWS</v>
      </c>
    </row>
    <row r="1238" hidden="1">
      <c r="A1238" s="8" t="s">
        <v>865</v>
      </c>
      <c r="B1238" s="8" t="s">
        <v>1343</v>
      </c>
      <c r="C1238" s="9" t="str">
        <f>IFERROR(__xludf.DUMMYFUNCTION("INDEX(SPLIT(B1238, "" "", TRUE, TRUE), 0, 1)"),"AWS")</f>
        <v>AWS</v>
      </c>
    </row>
    <row r="1239" hidden="1">
      <c r="A1239" s="8" t="s">
        <v>865</v>
      </c>
      <c r="B1239" s="8" t="s">
        <v>1344</v>
      </c>
      <c r="C1239" s="9" t="str">
        <f>IFERROR(__xludf.DUMMYFUNCTION("INDEX(SPLIT(B1239, "" "", TRUE, TRUE), 0, 1)"),"AWS")</f>
        <v>AWS</v>
      </c>
    </row>
    <row r="1240" hidden="1">
      <c r="A1240" s="8" t="s">
        <v>865</v>
      </c>
      <c r="B1240" s="8" t="s">
        <v>1345</v>
      </c>
      <c r="C1240" s="9" t="str">
        <f>IFERROR(__xludf.DUMMYFUNCTION("INDEX(SPLIT(B1240, "" "", TRUE, TRUE), 0, 1)"),"AWS")</f>
        <v>AWS</v>
      </c>
    </row>
    <row r="1241" hidden="1">
      <c r="A1241" s="8" t="s">
        <v>865</v>
      </c>
      <c r="B1241" s="8" t="s">
        <v>1346</v>
      </c>
      <c r="C1241" s="9" t="str">
        <f>IFERROR(__xludf.DUMMYFUNCTION("INDEX(SPLIT(B1241, "" "", TRUE, TRUE), 0, 1)"),"AWS")</f>
        <v>AWS</v>
      </c>
    </row>
    <row r="1242" hidden="1">
      <c r="A1242" s="8" t="s">
        <v>865</v>
      </c>
      <c r="B1242" s="8" t="s">
        <v>1347</v>
      </c>
      <c r="C1242" s="9" t="str">
        <f>IFERROR(__xludf.DUMMYFUNCTION("INDEX(SPLIT(B1242, "" "", TRUE, TRUE), 0, 1)"),"AWS")</f>
        <v>AWS</v>
      </c>
    </row>
    <row r="1243" hidden="1">
      <c r="A1243" s="8" t="s">
        <v>865</v>
      </c>
      <c r="B1243" s="8" t="s">
        <v>1348</v>
      </c>
      <c r="C1243" s="9" t="str">
        <f>IFERROR(__xludf.DUMMYFUNCTION("INDEX(SPLIT(B1243, "" "", TRUE, TRUE), 0, 1)"),"AWS")</f>
        <v>AWS</v>
      </c>
    </row>
    <row r="1244" hidden="1">
      <c r="A1244" s="8" t="s">
        <v>865</v>
      </c>
      <c r="B1244" s="8" t="s">
        <v>1349</v>
      </c>
      <c r="C1244" s="9" t="str">
        <f>IFERROR(__xludf.DUMMYFUNCTION("INDEX(SPLIT(B1244, "" "", TRUE, TRUE), 0, 1)"),"AWS")</f>
        <v>AWS</v>
      </c>
    </row>
    <row r="1245" hidden="1">
      <c r="A1245" s="8" t="s">
        <v>865</v>
      </c>
      <c r="B1245" s="8" t="s">
        <v>1350</v>
      </c>
      <c r="C1245" s="9" t="str">
        <f>IFERROR(__xludf.DUMMYFUNCTION("INDEX(SPLIT(B1245, "" "", TRUE, TRUE), 0, 1)"),"AWS")</f>
        <v>AWS</v>
      </c>
    </row>
    <row r="1246" hidden="1">
      <c r="A1246" s="8" t="s">
        <v>865</v>
      </c>
      <c r="B1246" s="8" t="s">
        <v>1351</v>
      </c>
      <c r="C1246" s="9" t="str">
        <f>IFERROR(__xludf.DUMMYFUNCTION("INDEX(SPLIT(B1246, "" "", TRUE, TRUE), 0, 1)"),"AWS")</f>
        <v>AWS</v>
      </c>
    </row>
    <row r="1247" hidden="1">
      <c r="A1247" s="8" t="s">
        <v>865</v>
      </c>
      <c r="B1247" s="8" t="s">
        <v>1352</v>
      </c>
      <c r="C1247" s="9" t="str">
        <f>IFERROR(__xludf.DUMMYFUNCTION("INDEX(SPLIT(B1247, "" "", TRUE, TRUE), 0, 1)"),"AWS")</f>
        <v>AWS</v>
      </c>
    </row>
    <row r="1248" hidden="1">
      <c r="A1248" s="8" t="s">
        <v>865</v>
      </c>
      <c r="B1248" s="8" t="s">
        <v>1353</v>
      </c>
      <c r="C1248" s="9" t="str">
        <f>IFERROR(__xludf.DUMMYFUNCTION("INDEX(SPLIT(B1248, "" "", TRUE, TRUE), 0, 1)"),"AWS")</f>
        <v>AWS</v>
      </c>
    </row>
    <row r="1249" hidden="1">
      <c r="A1249" s="8" t="s">
        <v>865</v>
      </c>
      <c r="B1249" s="8" t="s">
        <v>1354</v>
      </c>
      <c r="C1249" s="9" t="str">
        <f>IFERROR(__xludf.DUMMYFUNCTION("INDEX(SPLIT(B1249, "" "", TRUE, TRUE), 0, 1)"),"AWS")</f>
        <v>AWS</v>
      </c>
    </row>
    <row r="1250" hidden="1">
      <c r="A1250" s="8" t="s">
        <v>865</v>
      </c>
      <c r="B1250" s="8" t="s">
        <v>1355</v>
      </c>
      <c r="C1250" s="9" t="str">
        <f>IFERROR(__xludf.DUMMYFUNCTION("INDEX(SPLIT(B1250, "" "", TRUE, TRUE), 0, 1)"),"AWS")</f>
        <v>AWS</v>
      </c>
    </row>
    <row r="1251" hidden="1">
      <c r="A1251" s="8" t="s">
        <v>865</v>
      </c>
      <c r="B1251" s="8" t="s">
        <v>1356</v>
      </c>
      <c r="C1251" s="9" t="str">
        <f>IFERROR(__xludf.DUMMYFUNCTION("INDEX(SPLIT(B1251, "" "", TRUE, TRUE), 0, 1)"),"AWS")</f>
        <v>AWS</v>
      </c>
    </row>
    <row r="1252" hidden="1">
      <c r="A1252" s="8" t="s">
        <v>865</v>
      </c>
      <c r="B1252" s="8" t="s">
        <v>1357</v>
      </c>
      <c r="C1252" s="9" t="str">
        <f>IFERROR(__xludf.DUMMYFUNCTION("INDEX(SPLIT(B1252, "" "", TRUE, TRUE), 0, 1)"),"AWS")</f>
        <v>AWS</v>
      </c>
    </row>
    <row r="1253" hidden="1">
      <c r="A1253" s="8" t="s">
        <v>865</v>
      </c>
      <c r="B1253" s="8" t="s">
        <v>1358</v>
      </c>
      <c r="C1253" s="9" t="str">
        <f>IFERROR(__xludf.DUMMYFUNCTION("INDEX(SPLIT(B1253, "" "", TRUE, TRUE), 0, 1)"),"AWS")</f>
        <v>AWS</v>
      </c>
    </row>
    <row r="1254" hidden="1">
      <c r="A1254" s="8" t="s">
        <v>865</v>
      </c>
      <c r="B1254" s="8" t="s">
        <v>1359</v>
      </c>
      <c r="C1254" s="9" t="str">
        <f>IFERROR(__xludf.DUMMYFUNCTION("INDEX(SPLIT(B1254, "" "", TRUE, TRUE), 0, 1)"),"AWS")</f>
        <v>AWS</v>
      </c>
    </row>
    <row r="1255" hidden="1">
      <c r="A1255" s="8" t="s">
        <v>865</v>
      </c>
      <c r="B1255" s="8" t="s">
        <v>1360</v>
      </c>
      <c r="C1255" s="9" t="str">
        <f>IFERROR(__xludf.DUMMYFUNCTION("INDEX(SPLIT(B1255, "" "", TRUE, TRUE), 0, 1)"),"AWS")</f>
        <v>AWS</v>
      </c>
    </row>
    <row r="1256" hidden="1">
      <c r="A1256" s="8" t="s">
        <v>865</v>
      </c>
      <c r="B1256" s="8" t="s">
        <v>1361</v>
      </c>
      <c r="C1256" s="9" t="str">
        <f>IFERROR(__xludf.DUMMYFUNCTION("INDEX(SPLIT(B1256, "" "", TRUE, TRUE), 0, 1)"),"AWS")</f>
        <v>AWS</v>
      </c>
    </row>
    <row r="1257" hidden="1">
      <c r="A1257" s="8" t="s">
        <v>865</v>
      </c>
      <c r="B1257" s="8" t="s">
        <v>1362</v>
      </c>
      <c r="C1257" s="9" t="str">
        <f>IFERROR(__xludf.DUMMYFUNCTION("INDEX(SPLIT(B1257, "" "", TRUE, TRUE), 0, 1)"),"AWS")</f>
        <v>AWS</v>
      </c>
    </row>
    <row r="1258" hidden="1">
      <c r="A1258" s="8" t="s">
        <v>865</v>
      </c>
      <c r="B1258" s="8" t="s">
        <v>1363</v>
      </c>
      <c r="C1258" s="9" t="str">
        <f>IFERROR(__xludf.DUMMYFUNCTION("INDEX(SPLIT(B1258, "" "", TRUE, TRUE), 0, 1)"),"AWS")</f>
        <v>AWS</v>
      </c>
    </row>
    <row r="1259" hidden="1">
      <c r="A1259" s="8" t="s">
        <v>865</v>
      </c>
      <c r="B1259" s="8" t="s">
        <v>1364</v>
      </c>
      <c r="C1259" s="9" t="str">
        <f>IFERROR(__xludf.DUMMYFUNCTION("INDEX(SPLIT(B1259, "" "", TRUE, TRUE), 0, 1)"),"AWS")</f>
        <v>AWS</v>
      </c>
    </row>
    <row r="1260" hidden="1">
      <c r="A1260" s="8" t="s">
        <v>865</v>
      </c>
      <c r="B1260" s="8" t="s">
        <v>1365</v>
      </c>
      <c r="C1260" s="9" t="str">
        <f>IFERROR(__xludf.DUMMYFUNCTION("INDEX(SPLIT(B1260, "" "", TRUE, TRUE), 0, 1)"),"AWS")</f>
        <v>AWS</v>
      </c>
    </row>
    <row r="1261" hidden="1">
      <c r="A1261" s="8" t="s">
        <v>865</v>
      </c>
      <c r="B1261" s="8" t="s">
        <v>1366</v>
      </c>
      <c r="C1261" s="9" t="str">
        <f>IFERROR(__xludf.DUMMYFUNCTION("INDEX(SPLIT(B1261, "" "", TRUE, TRUE), 0, 1)"),"AWS")</f>
        <v>AWS</v>
      </c>
    </row>
    <row r="1262" hidden="1">
      <c r="A1262" s="8" t="s">
        <v>865</v>
      </c>
      <c r="B1262" s="8" t="s">
        <v>1367</v>
      </c>
      <c r="C1262" s="9" t="str">
        <f>IFERROR(__xludf.DUMMYFUNCTION("INDEX(SPLIT(B1262, "" "", TRUE, TRUE), 0, 1)"),"AWS")</f>
        <v>AWS</v>
      </c>
    </row>
    <row r="1263" hidden="1">
      <c r="A1263" s="8" t="s">
        <v>865</v>
      </c>
      <c r="B1263" s="8" t="s">
        <v>1368</v>
      </c>
      <c r="C1263" s="9" t="str">
        <f>IFERROR(__xludf.DUMMYFUNCTION("INDEX(SPLIT(B1263, "" "", TRUE, TRUE), 0, 1)"),"AWS")</f>
        <v>AWS</v>
      </c>
    </row>
    <row r="1264" hidden="1">
      <c r="A1264" s="8" t="s">
        <v>865</v>
      </c>
      <c r="B1264" s="8" t="s">
        <v>1369</v>
      </c>
      <c r="C1264" s="9" t="str">
        <f>IFERROR(__xludf.DUMMYFUNCTION("INDEX(SPLIT(B1264, "" "", TRUE, TRUE), 0, 1)"),"AWS")</f>
        <v>AWS</v>
      </c>
    </row>
    <row r="1265" hidden="1">
      <c r="A1265" s="8" t="s">
        <v>865</v>
      </c>
      <c r="B1265" s="8" t="s">
        <v>1370</v>
      </c>
      <c r="C1265" s="9" t="str">
        <f>IFERROR(__xludf.DUMMYFUNCTION("INDEX(SPLIT(B1265, "" "", TRUE, TRUE), 0, 1)"),"AWS")</f>
        <v>AWS</v>
      </c>
    </row>
    <row r="1266" hidden="1">
      <c r="A1266" s="8" t="s">
        <v>865</v>
      </c>
      <c r="B1266" s="8" t="s">
        <v>1371</v>
      </c>
      <c r="C1266" s="9" t="str">
        <f>IFERROR(__xludf.DUMMYFUNCTION("INDEX(SPLIT(B1266, "" "", TRUE, TRUE), 0, 1)"),"AWS")</f>
        <v>AWS</v>
      </c>
    </row>
    <row r="1267" hidden="1">
      <c r="A1267" s="8" t="s">
        <v>865</v>
      </c>
      <c r="B1267" s="8" t="s">
        <v>1372</v>
      </c>
      <c r="C1267" s="9" t="str">
        <f>IFERROR(__xludf.DUMMYFUNCTION("INDEX(SPLIT(B1267, "" "", TRUE, TRUE), 0, 1)"),"AWS")</f>
        <v>AWS</v>
      </c>
    </row>
    <row r="1268" hidden="1">
      <c r="A1268" s="8" t="s">
        <v>865</v>
      </c>
      <c r="B1268" s="8" t="s">
        <v>1373</v>
      </c>
      <c r="C1268" s="9" t="str">
        <f>IFERROR(__xludf.DUMMYFUNCTION("INDEX(SPLIT(B1268, "" "", TRUE, TRUE), 0, 1)"),"AWS")</f>
        <v>AWS</v>
      </c>
    </row>
    <row r="1269" hidden="1">
      <c r="A1269" s="8" t="s">
        <v>865</v>
      </c>
      <c r="B1269" s="8" t="s">
        <v>1374</v>
      </c>
      <c r="C1269" s="9" t="str">
        <f>IFERROR(__xludf.DUMMYFUNCTION("INDEX(SPLIT(B1269, "" "", TRUE, TRUE), 0, 1)"),"AWS")</f>
        <v>AWS</v>
      </c>
    </row>
    <row r="1270" hidden="1">
      <c r="A1270" s="8" t="s">
        <v>865</v>
      </c>
      <c r="B1270" s="8" t="s">
        <v>1375</v>
      </c>
      <c r="C1270" s="9" t="str">
        <f>IFERROR(__xludf.DUMMYFUNCTION("INDEX(SPLIT(B1270, "" "", TRUE, TRUE), 0, 1)"),"AWS")</f>
        <v>AWS</v>
      </c>
    </row>
    <row r="1271" hidden="1">
      <c r="A1271" s="8" t="s">
        <v>865</v>
      </c>
      <c r="B1271" s="8" t="s">
        <v>1376</v>
      </c>
      <c r="C1271" s="9" t="str">
        <f>IFERROR(__xludf.DUMMYFUNCTION("INDEX(SPLIT(B1271, "" "", TRUE, TRUE), 0, 1)"),"AWS")</f>
        <v>AWS</v>
      </c>
    </row>
    <row r="1272" hidden="1">
      <c r="A1272" s="8" t="s">
        <v>865</v>
      </c>
      <c r="B1272" s="8" t="s">
        <v>1377</v>
      </c>
      <c r="C1272" s="9" t="str">
        <f>IFERROR(__xludf.DUMMYFUNCTION("INDEX(SPLIT(B1272, "" "", TRUE, TRUE), 0, 1)"),"AWS")</f>
        <v>AWS</v>
      </c>
    </row>
    <row r="1273" hidden="1">
      <c r="A1273" s="8" t="s">
        <v>865</v>
      </c>
      <c r="B1273" s="8" t="s">
        <v>1378</v>
      </c>
      <c r="C1273" s="9" t="str">
        <f>IFERROR(__xludf.DUMMYFUNCTION("INDEX(SPLIT(B1273, "" "", TRUE, TRUE), 0, 1)"),"AWS")</f>
        <v>AWS</v>
      </c>
    </row>
    <row r="1274" hidden="1">
      <c r="A1274" s="8" t="s">
        <v>865</v>
      </c>
      <c r="B1274" s="8" t="s">
        <v>1379</v>
      </c>
      <c r="C1274" s="9" t="str">
        <f>IFERROR(__xludf.DUMMYFUNCTION("INDEX(SPLIT(B1274, "" "", TRUE, TRUE), 0, 1)"),"AWS")</f>
        <v>AWS</v>
      </c>
    </row>
    <row r="1275" hidden="1">
      <c r="A1275" s="8" t="s">
        <v>865</v>
      </c>
      <c r="B1275" s="8" t="s">
        <v>1380</v>
      </c>
      <c r="C1275" s="9" t="str">
        <f>IFERROR(__xludf.DUMMYFUNCTION("INDEX(SPLIT(B1275, "" "", TRUE, TRUE), 0, 1)"),"AWS")</f>
        <v>AWS</v>
      </c>
    </row>
    <row r="1276" hidden="1">
      <c r="A1276" s="8" t="s">
        <v>865</v>
      </c>
      <c r="B1276" s="8" t="s">
        <v>1381</v>
      </c>
      <c r="C1276" s="9" t="str">
        <f>IFERROR(__xludf.DUMMYFUNCTION("INDEX(SPLIT(B1276, "" "", TRUE, TRUE), 0, 1)"),"AWS")</f>
        <v>AWS</v>
      </c>
    </row>
    <row r="1277" hidden="1">
      <c r="A1277" s="8" t="s">
        <v>865</v>
      </c>
      <c r="B1277" s="8" t="s">
        <v>1382</v>
      </c>
      <c r="C1277" s="9" t="str">
        <f>IFERROR(__xludf.DUMMYFUNCTION("INDEX(SPLIT(B1277, "" "", TRUE, TRUE), 0, 1)"),"AWS")</f>
        <v>AWS</v>
      </c>
    </row>
    <row r="1278" hidden="1">
      <c r="A1278" s="8" t="s">
        <v>865</v>
      </c>
      <c r="B1278" s="8" t="s">
        <v>1383</v>
      </c>
      <c r="C1278" s="9" t="str">
        <f>IFERROR(__xludf.DUMMYFUNCTION("INDEX(SPLIT(B1278, "" "", TRUE, TRUE), 0, 1)"),"AWS")</f>
        <v>AWS</v>
      </c>
    </row>
    <row r="1279" hidden="1">
      <c r="A1279" s="8" t="s">
        <v>865</v>
      </c>
      <c r="B1279" s="8" t="s">
        <v>1384</v>
      </c>
      <c r="C1279" s="9" t="str">
        <f>IFERROR(__xludf.DUMMYFUNCTION("INDEX(SPLIT(B1279, "" "", TRUE, TRUE), 0, 1)"),"AWS")</f>
        <v>AWS</v>
      </c>
    </row>
    <row r="1280" hidden="1">
      <c r="A1280" s="8" t="s">
        <v>865</v>
      </c>
      <c r="B1280" s="8" t="s">
        <v>1385</v>
      </c>
      <c r="C1280" s="9" t="str">
        <f>IFERROR(__xludf.DUMMYFUNCTION("INDEX(SPLIT(B1280, "" "", TRUE, TRUE), 0, 1)"),"AWS")</f>
        <v>AWS</v>
      </c>
    </row>
    <row r="1281" hidden="1">
      <c r="A1281" s="8" t="s">
        <v>865</v>
      </c>
      <c r="B1281" s="8" t="s">
        <v>1386</v>
      </c>
      <c r="C1281" s="9" t="str">
        <f>IFERROR(__xludf.DUMMYFUNCTION("INDEX(SPLIT(B1281, "" "", TRUE, TRUE), 0, 1)"),"AWS")</f>
        <v>AWS</v>
      </c>
    </row>
    <row r="1282" hidden="1">
      <c r="A1282" s="8" t="s">
        <v>865</v>
      </c>
      <c r="B1282" s="8" t="s">
        <v>1387</v>
      </c>
      <c r="C1282" s="9" t="str">
        <f>IFERROR(__xludf.DUMMYFUNCTION("INDEX(SPLIT(B1282, "" "", TRUE, TRUE), 0, 1)"),"AWS")</f>
        <v>AWS</v>
      </c>
    </row>
    <row r="1283" hidden="1">
      <c r="A1283" s="8" t="s">
        <v>865</v>
      </c>
      <c r="B1283" s="8" t="s">
        <v>1388</v>
      </c>
      <c r="C1283" s="9" t="str">
        <f>IFERROR(__xludf.DUMMYFUNCTION("INDEX(SPLIT(B1283, "" "", TRUE, TRUE), 0, 1)"),"AWS")</f>
        <v>AWS</v>
      </c>
    </row>
    <row r="1284" hidden="1">
      <c r="A1284" s="8" t="s">
        <v>865</v>
      </c>
      <c r="B1284" s="8" t="s">
        <v>1389</v>
      </c>
      <c r="C1284" s="9" t="str">
        <f>IFERROR(__xludf.DUMMYFUNCTION("INDEX(SPLIT(B1284, "" "", TRUE, TRUE), 0, 1)"),"AWS")</f>
        <v>AWS</v>
      </c>
    </row>
    <row r="1285" hidden="1">
      <c r="A1285" s="8" t="s">
        <v>865</v>
      </c>
      <c r="B1285" s="8" t="s">
        <v>1390</v>
      </c>
      <c r="C1285" s="9" t="str">
        <f>IFERROR(__xludf.DUMMYFUNCTION("INDEX(SPLIT(B1285, "" "", TRUE, TRUE), 0, 1)"),"AWS")</f>
        <v>AWS</v>
      </c>
    </row>
    <row r="1286" hidden="1">
      <c r="A1286" s="8" t="s">
        <v>865</v>
      </c>
      <c r="B1286" s="8" t="s">
        <v>1391</v>
      </c>
      <c r="C1286" s="9" t="str">
        <f>IFERROR(__xludf.DUMMYFUNCTION("INDEX(SPLIT(B1286, "" "", TRUE, TRUE), 0, 1)"),"AWS")</f>
        <v>AWS</v>
      </c>
    </row>
    <row r="1287" hidden="1">
      <c r="A1287" s="8" t="s">
        <v>865</v>
      </c>
      <c r="B1287" s="8" t="s">
        <v>1392</v>
      </c>
      <c r="C1287" s="9" t="str">
        <f>IFERROR(__xludf.DUMMYFUNCTION("INDEX(SPLIT(B1287, "" "", TRUE, TRUE), 0, 1)"),"AWS")</f>
        <v>AWS</v>
      </c>
    </row>
    <row r="1288" hidden="1">
      <c r="A1288" s="8" t="s">
        <v>865</v>
      </c>
      <c r="B1288" s="8" t="s">
        <v>1393</v>
      </c>
      <c r="C1288" s="9" t="str">
        <f>IFERROR(__xludf.DUMMYFUNCTION("INDEX(SPLIT(B1288, "" "", TRUE, TRUE), 0, 1)"),"AWS")</f>
        <v>AWS</v>
      </c>
    </row>
    <row r="1289" hidden="1">
      <c r="A1289" s="8" t="s">
        <v>865</v>
      </c>
      <c r="B1289" s="8" t="s">
        <v>1394</v>
      </c>
      <c r="C1289" s="9" t="str">
        <f>IFERROR(__xludf.DUMMYFUNCTION("INDEX(SPLIT(B1289, "" "", TRUE, TRUE), 0, 1)"),"AWS")</f>
        <v>AWS</v>
      </c>
    </row>
    <row r="1290" hidden="1">
      <c r="A1290" s="8" t="s">
        <v>865</v>
      </c>
      <c r="B1290" s="8" t="s">
        <v>1395</v>
      </c>
      <c r="C1290" s="9" t="str">
        <f>IFERROR(__xludf.DUMMYFUNCTION("INDEX(SPLIT(B1290, "" "", TRUE, TRUE), 0, 1)"),"AWS")</f>
        <v>AWS</v>
      </c>
    </row>
    <row r="1291" hidden="1">
      <c r="A1291" s="8" t="s">
        <v>865</v>
      </c>
      <c r="B1291" s="8" t="s">
        <v>1396</v>
      </c>
      <c r="C1291" s="9" t="str">
        <f>IFERROR(__xludf.DUMMYFUNCTION("INDEX(SPLIT(B1291, "" "", TRUE, TRUE), 0, 1)"),"AWS")</f>
        <v>AWS</v>
      </c>
    </row>
    <row r="1292" hidden="1">
      <c r="A1292" s="8" t="s">
        <v>865</v>
      </c>
      <c r="B1292" s="8" t="s">
        <v>1397</v>
      </c>
      <c r="C1292" s="9" t="str">
        <f>IFERROR(__xludf.DUMMYFUNCTION("INDEX(SPLIT(B1292, "" "", TRUE, TRUE), 0, 1)"),"AWS")</f>
        <v>AWS</v>
      </c>
    </row>
    <row r="1293" hidden="1">
      <c r="A1293" s="8" t="s">
        <v>865</v>
      </c>
      <c r="B1293" s="8" t="s">
        <v>1398</v>
      </c>
      <c r="C1293" s="9" t="str">
        <f>IFERROR(__xludf.DUMMYFUNCTION("INDEX(SPLIT(B1293, "" "", TRUE, TRUE), 0, 1)"),"AWS")</f>
        <v>AWS</v>
      </c>
    </row>
    <row r="1294" hidden="1">
      <c r="A1294" s="8" t="s">
        <v>865</v>
      </c>
      <c r="B1294" s="8" t="s">
        <v>1399</v>
      </c>
      <c r="C1294" s="9" t="str">
        <f>IFERROR(__xludf.DUMMYFUNCTION("INDEX(SPLIT(B1294, "" "", TRUE, TRUE), 0, 1)"),"AWS")</f>
        <v>AWS</v>
      </c>
    </row>
    <row r="1295" hidden="1">
      <c r="A1295" s="8" t="s">
        <v>865</v>
      </c>
      <c r="B1295" s="8" t="s">
        <v>1400</v>
      </c>
      <c r="C1295" s="9" t="str">
        <f>IFERROR(__xludf.DUMMYFUNCTION("INDEX(SPLIT(B1295, "" "", TRUE, TRUE), 0, 1)"),"AWS")</f>
        <v>AWS</v>
      </c>
    </row>
    <row r="1296" hidden="1">
      <c r="A1296" s="8" t="s">
        <v>865</v>
      </c>
      <c r="B1296" s="8" t="s">
        <v>1401</v>
      </c>
      <c r="C1296" s="9" t="str">
        <f>IFERROR(__xludf.DUMMYFUNCTION("INDEX(SPLIT(B1296, "" "", TRUE, TRUE), 0, 1)"),"AWS")</f>
        <v>AWS</v>
      </c>
    </row>
    <row r="1297" hidden="1">
      <c r="A1297" s="8" t="s">
        <v>865</v>
      </c>
      <c r="B1297" s="8" t="s">
        <v>1402</v>
      </c>
      <c r="C1297" s="9" t="str">
        <f>IFERROR(__xludf.DUMMYFUNCTION("INDEX(SPLIT(B1297, "" "", TRUE, TRUE), 0, 1)"),"AWS")</f>
        <v>AWS</v>
      </c>
    </row>
    <row r="1298" hidden="1">
      <c r="A1298" s="8" t="s">
        <v>865</v>
      </c>
      <c r="B1298" s="8" t="s">
        <v>1403</v>
      </c>
      <c r="C1298" s="9" t="str">
        <f>IFERROR(__xludf.DUMMYFUNCTION("INDEX(SPLIT(B1298, "" "", TRUE, TRUE), 0, 1)"),"AWS")</f>
        <v>AWS</v>
      </c>
    </row>
    <row r="1299" hidden="1">
      <c r="A1299" s="8" t="s">
        <v>865</v>
      </c>
      <c r="B1299" s="8" t="s">
        <v>1404</v>
      </c>
      <c r="C1299" s="9" t="str">
        <f>IFERROR(__xludf.DUMMYFUNCTION("INDEX(SPLIT(B1299, "" "", TRUE, TRUE), 0, 1)"),"AWS")</f>
        <v>AWS</v>
      </c>
    </row>
    <row r="1300" hidden="1">
      <c r="A1300" s="8" t="s">
        <v>865</v>
      </c>
      <c r="B1300" s="8" t="s">
        <v>1405</v>
      </c>
      <c r="C1300" s="9" t="str">
        <f>IFERROR(__xludf.DUMMYFUNCTION("INDEX(SPLIT(B1300, "" "", TRUE, TRUE), 0, 1)"),"AWS")</f>
        <v>AWS</v>
      </c>
    </row>
    <row r="1301" hidden="1">
      <c r="A1301" s="8" t="s">
        <v>865</v>
      </c>
      <c r="B1301" s="8" t="s">
        <v>1406</v>
      </c>
      <c r="C1301" s="9" t="str">
        <f>IFERROR(__xludf.DUMMYFUNCTION("INDEX(SPLIT(B1301, "" "", TRUE, TRUE), 0, 1)"),"AWS")</f>
        <v>AWS</v>
      </c>
    </row>
    <row r="1302" hidden="1">
      <c r="A1302" s="8" t="s">
        <v>865</v>
      </c>
      <c r="B1302" s="8" t="s">
        <v>1407</v>
      </c>
      <c r="C1302" s="9" t="str">
        <f>IFERROR(__xludf.DUMMYFUNCTION("INDEX(SPLIT(B1302, "" "", TRUE, TRUE), 0, 1)"),"AWS")</f>
        <v>AWS</v>
      </c>
    </row>
    <row r="1303" hidden="1">
      <c r="A1303" s="8" t="s">
        <v>865</v>
      </c>
      <c r="B1303" s="8" t="s">
        <v>1408</v>
      </c>
      <c r="C1303" s="9" t="str">
        <f>IFERROR(__xludf.DUMMYFUNCTION("INDEX(SPLIT(B1303, "" "", TRUE, TRUE), 0, 1)"),"AWS")</f>
        <v>AWS</v>
      </c>
    </row>
    <row r="1304" hidden="1">
      <c r="A1304" s="8" t="s">
        <v>865</v>
      </c>
      <c r="B1304" s="8" t="s">
        <v>1409</v>
      </c>
      <c r="C1304" s="9" t="str">
        <f>IFERROR(__xludf.DUMMYFUNCTION("INDEX(SPLIT(B1304, "" "", TRUE, TRUE), 0, 1)"),"AWS")</f>
        <v>AWS</v>
      </c>
    </row>
    <row r="1305" hidden="1">
      <c r="A1305" s="8" t="s">
        <v>865</v>
      </c>
      <c r="B1305" s="8" t="s">
        <v>1410</v>
      </c>
      <c r="C1305" s="9" t="str">
        <f>IFERROR(__xludf.DUMMYFUNCTION("INDEX(SPLIT(B1305, "" "", TRUE, TRUE), 0, 1)"),"AWS")</f>
        <v>AWS</v>
      </c>
    </row>
    <row r="1306" hidden="1">
      <c r="A1306" s="8" t="s">
        <v>865</v>
      </c>
      <c r="B1306" s="8" t="s">
        <v>1411</v>
      </c>
      <c r="C1306" s="9" t="str">
        <f>IFERROR(__xludf.DUMMYFUNCTION("INDEX(SPLIT(B1306, "" "", TRUE, TRUE), 0, 1)"),"AWS")</f>
        <v>AWS</v>
      </c>
    </row>
    <row r="1307" hidden="1">
      <c r="A1307" s="8" t="s">
        <v>865</v>
      </c>
      <c r="B1307" s="8" t="s">
        <v>1412</v>
      </c>
      <c r="C1307" s="9" t="str">
        <f>IFERROR(__xludf.DUMMYFUNCTION("INDEX(SPLIT(B1307, "" "", TRUE, TRUE), 0, 1)"),"AWS")</f>
        <v>AWS</v>
      </c>
    </row>
    <row r="1308" hidden="1">
      <c r="A1308" s="8" t="s">
        <v>865</v>
      </c>
      <c r="B1308" s="8" t="s">
        <v>1413</v>
      </c>
      <c r="C1308" s="9" t="str">
        <f>IFERROR(__xludf.DUMMYFUNCTION("INDEX(SPLIT(B1308, "" "", TRUE, TRUE), 0, 1)"),"AWS")</f>
        <v>AWS</v>
      </c>
    </row>
    <row r="1309" hidden="1">
      <c r="A1309" s="8" t="s">
        <v>865</v>
      </c>
      <c r="B1309" s="8" t="s">
        <v>1414</v>
      </c>
      <c r="C1309" s="9" t="str">
        <f>IFERROR(__xludf.DUMMYFUNCTION("INDEX(SPLIT(B1309, "" "", TRUE, TRUE), 0, 1)"),"AWS")</f>
        <v>AWS</v>
      </c>
    </row>
    <row r="1310" hidden="1">
      <c r="A1310" s="8" t="s">
        <v>865</v>
      </c>
      <c r="B1310" s="8" t="s">
        <v>1415</v>
      </c>
      <c r="C1310" s="9" t="str">
        <f>IFERROR(__xludf.DUMMYFUNCTION("INDEX(SPLIT(B1310, "" "", TRUE, TRUE), 0, 1)"),"AWS")</f>
        <v>AWS</v>
      </c>
    </row>
    <row r="1311" hidden="1">
      <c r="A1311" s="8" t="s">
        <v>865</v>
      </c>
      <c r="B1311" s="8" t="s">
        <v>1416</v>
      </c>
      <c r="C1311" s="9" t="str">
        <f>IFERROR(__xludf.DUMMYFUNCTION("INDEX(SPLIT(B1311, "" "", TRUE, TRUE), 0, 1)"),"AWS")</f>
        <v>AWS</v>
      </c>
    </row>
    <row r="1312" hidden="1">
      <c r="A1312" s="8" t="s">
        <v>865</v>
      </c>
      <c r="B1312" s="8" t="s">
        <v>1417</v>
      </c>
      <c r="C1312" s="9" t="str">
        <f>IFERROR(__xludf.DUMMYFUNCTION("INDEX(SPLIT(B1312, "" "", TRUE, TRUE), 0, 1)"),"AWS")</f>
        <v>AWS</v>
      </c>
    </row>
    <row r="1313" hidden="1">
      <c r="A1313" s="8" t="s">
        <v>865</v>
      </c>
      <c r="B1313" s="8" t="s">
        <v>1418</v>
      </c>
      <c r="C1313" s="9" t="str">
        <f>IFERROR(__xludf.DUMMYFUNCTION("INDEX(SPLIT(B1313, "" "", TRUE, TRUE), 0, 1)"),"AWS")</f>
        <v>AWS</v>
      </c>
    </row>
    <row r="1314" hidden="1">
      <c r="A1314" s="8" t="s">
        <v>865</v>
      </c>
      <c r="B1314" s="8" t="s">
        <v>1419</v>
      </c>
      <c r="C1314" s="9" t="str">
        <f>IFERROR(__xludf.DUMMYFUNCTION("INDEX(SPLIT(B1314, "" "", TRUE, TRUE), 0, 1)"),"AWS")</f>
        <v>AWS</v>
      </c>
    </row>
    <row r="1315" hidden="1">
      <c r="A1315" s="8" t="s">
        <v>865</v>
      </c>
      <c r="B1315" s="8" t="s">
        <v>1420</v>
      </c>
      <c r="C1315" s="9" t="str">
        <f>IFERROR(__xludf.DUMMYFUNCTION("INDEX(SPLIT(B1315, "" "", TRUE, TRUE), 0, 1)"),"AWS")</f>
        <v>AWS</v>
      </c>
    </row>
    <row r="1316" hidden="1">
      <c r="A1316" s="8" t="s">
        <v>865</v>
      </c>
      <c r="B1316" s="8" t="s">
        <v>1421</v>
      </c>
      <c r="C1316" s="9" t="str">
        <f>IFERROR(__xludf.DUMMYFUNCTION("INDEX(SPLIT(B1316, "" "", TRUE, TRUE), 0, 1)"),"AWS")</f>
        <v>AWS</v>
      </c>
    </row>
    <row r="1317" hidden="1">
      <c r="A1317" s="8" t="s">
        <v>865</v>
      </c>
      <c r="B1317" s="8" t="s">
        <v>1422</v>
      </c>
      <c r="C1317" s="9" t="str">
        <f>IFERROR(__xludf.DUMMYFUNCTION("INDEX(SPLIT(B1317, "" "", TRUE, TRUE), 0, 1)"),"AWS")</f>
        <v>AWS</v>
      </c>
    </row>
    <row r="1318" hidden="1">
      <c r="A1318" s="8" t="s">
        <v>865</v>
      </c>
      <c r="B1318" s="8" t="s">
        <v>1423</v>
      </c>
      <c r="C1318" s="9" t="str">
        <f>IFERROR(__xludf.DUMMYFUNCTION("INDEX(SPLIT(B1318, "" "", TRUE, TRUE), 0, 1)"),"AWS")</f>
        <v>AWS</v>
      </c>
    </row>
    <row r="1319" hidden="1">
      <c r="A1319" s="8" t="s">
        <v>865</v>
      </c>
      <c r="B1319" s="8" t="s">
        <v>1424</v>
      </c>
      <c r="C1319" s="9" t="str">
        <f>IFERROR(__xludf.DUMMYFUNCTION("INDEX(SPLIT(B1319, "" "", TRUE, TRUE), 0, 1)"),"AWS")</f>
        <v>AWS</v>
      </c>
    </row>
    <row r="1320" hidden="1">
      <c r="A1320" s="8" t="s">
        <v>865</v>
      </c>
      <c r="B1320" s="8" t="s">
        <v>1425</v>
      </c>
      <c r="C1320" s="9" t="str">
        <f>IFERROR(__xludf.DUMMYFUNCTION("INDEX(SPLIT(B1320, "" "", TRUE, TRUE), 0, 1)"),"AWS")</f>
        <v>AWS</v>
      </c>
    </row>
    <row r="1321" hidden="1">
      <c r="A1321" s="8" t="s">
        <v>865</v>
      </c>
      <c r="B1321" s="8" t="s">
        <v>1426</v>
      </c>
      <c r="C1321" s="9" t="str">
        <f>IFERROR(__xludf.DUMMYFUNCTION("INDEX(SPLIT(B1321, "" "", TRUE, TRUE), 0, 1)"),"AWS")</f>
        <v>AWS</v>
      </c>
    </row>
    <row r="1322" hidden="1">
      <c r="A1322" s="8" t="s">
        <v>865</v>
      </c>
      <c r="B1322" s="8" t="s">
        <v>1427</v>
      </c>
      <c r="C1322" s="9" t="str">
        <f>IFERROR(__xludf.DUMMYFUNCTION("INDEX(SPLIT(B1322, "" "", TRUE, TRUE), 0, 1)"),"AWS")</f>
        <v>AWS</v>
      </c>
    </row>
    <row r="1323" hidden="1">
      <c r="A1323" s="8" t="s">
        <v>865</v>
      </c>
      <c r="B1323" s="8" t="s">
        <v>1428</v>
      </c>
      <c r="C1323" s="9" t="str">
        <f>IFERROR(__xludf.DUMMYFUNCTION("INDEX(SPLIT(B1323, "" "", TRUE, TRUE), 0, 1)"),"AWS")</f>
        <v>AWS</v>
      </c>
    </row>
    <row r="1324" hidden="1">
      <c r="A1324" s="8" t="s">
        <v>865</v>
      </c>
      <c r="B1324" s="8" t="s">
        <v>1429</v>
      </c>
      <c r="C1324" s="9" t="str">
        <f>IFERROR(__xludf.DUMMYFUNCTION("INDEX(SPLIT(B1324, "" "", TRUE, TRUE), 0, 1)"),"AWS")</f>
        <v>AWS</v>
      </c>
    </row>
    <row r="1325" hidden="1">
      <c r="A1325" s="8" t="s">
        <v>865</v>
      </c>
      <c r="B1325" s="8" t="s">
        <v>1430</v>
      </c>
      <c r="C1325" s="9" t="str">
        <f>IFERROR(__xludf.DUMMYFUNCTION("INDEX(SPLIT(B1325, "" "", TRUE, TRUE), 0, 1)"),"AWS")</f>
        <v>AWS</v>
      </c>
    </row>
    <row r="1326" hidden="1">
      <c r="A1326" s="8" t="s">
        <v>865</v>
      </c>
      <c r="B1326" s="8" t="s">
        <v>1431</v>
      </c>
      <c r="C1326" s="9" t="str">
        <f>IFERROR(__xludf.DUMMYFUNCTION("INDEX(SPLIT(B1326, "" "", TRUE, TRUE), 0, 1)"),"AWS")</f>
        <v>AWS</v>
      </c>
    </row>
    <row r="1327" hidden="1">
      <c r="A1327" s="8" t="s">
        <v>865</v>
      </c>
      <c r="B1327" s="8" t="s">
        <v>1432</v>
      </c>
      <c r="C1327" s="9" t="str">
        <f>IFERROR(__xludf.DUMMYFUNCTION("INDEX(SPLIT(B1327, "" "", TRUE, TRUE), 0, 1)"),"AWS")</f>
        <v>AWS</v>
      </c>
    </row>
    <row r="1328" hidden="1">
      <c r="A1328" s="8" t="s">
        <v>865</v>
      </c>
      <c r="B1328" s="8" t="s">
        <v>1433</v>
      </c>
      <c r="C1328" s="9" t="str">
        <f>IFERROR(__xludf.DUMMYFUNCTION("INDEX(SPLIT(B1328, "" "", TRUE, TRUE), 0, 1)"),"AWS")</f>
        <v>AWS</v>
      </c>
    </row>
    <row r="1329" hidden="1">
      <c r="A1329" s="8" t="s">
        <v>865</v>
      </c>
      <c r="B1329" s="8" t="s">
        <v>1434</v>
      </c>
      <c r="C1329" s="9" t="str">
        <f>IFERROR(__xludf.DUMMYFUNCTION("INDEX(SPLIT(B1329, "" "", TRUE, TRUE), 0, 1)"),"AWS")</f>
        <v>AWS</v>
      </c>
    </row>
    <row r="1330" hidden="1">
      <c r="A1330" s="8" t="s">
        <v>865</v>
      </c>
      <c r="B1330" s="8" t="s">
        <v>1435</v>
      </c>
      <c r="C1330" s="9" t="str">
        <f>IFERROR(__xludf.DUMMYFUNCTION("INDEX(SPLIT(B1330, "" "", TRUE, TRUE), 0, 1)"),"AWS")</f>
        <v>AWS</v>
      </c>
    </row>
    <row r="1331" hidden="1">
      <c r="A1331" s="8" t="s">
        <v>865</v>
      </c>
      <c r="B1331" s="8" t="s">
        <v>1436</v>
      </c>
      <c r="C1331" s="9" t="str">
        <f>IFERROR(__xludf.DUMMYFUNCTION("INDEX(SPLIT(B1331, "" "", TRUE, TRUE), 0, 1)"),"AWS")</f>
        <v>AWS</v>
      </c>
    </row>
    <row r="1332" hidden="1">
      <c r="A1332" s="8" t="s">
        <v>865</v>
      </c>
      <c r="B1332" s="8" t="s">
        <v>1437</v>
      </c>
      <c r="C1332" s="9" t="str">
        <f>IFERROR(__xludf.DUMMYFUNCTION("INDEX(SPLIT(B1332, "" "", TRUE, TRUE), 0, 1)"),"AWS")</f>
        <v>AWS</v>
      </c>
    </row>
    <row r="1333" hidden="1">
      <c r="A1333" s="8" t="s">
        <v>865</v>
      </c>
      <c r="B1333" s="8" t="s">
        <v>1438</v>
      </c>
      <c r="C1333" s="9" t="str">
        <f>IFERROR(__xludf.DUMMYFUNCTION("INDEX(SPLIT(B1333, "" "", TRUE, TRUE), 0, 1)"),"AWS")</f>
        <v>AWS</v>
      </c>
    </row>
    <row r="1334" hidden="1">
      <c r="A1334" s="8" t="s">
        <v>865</v>
      </c>
      <c r="B1334" s="8" t="s">
        <v>1439</v>
      </c>
      <c r="C1334" s="9" t="str">
        <f>IFERROR(__xludf.DUMMYFUNCTION("INDEX(SPLIT(B1334, "" "", TRUE, TRUE), 0, 1)"),"AWS")</f>
        <v>AWS</v>
      </c>
    </row>
    <row r="1335" hidden="1">
      <c r="A1335" s="8" t="s">
        <v>865</v>
      </c>
      <c r="B1335" s="8" t="s">
        <v>1440</v>
      </c>
      <c r="C1335" s="9" t="str">
        <f>IFERROR(__xludf.DUMMYFUNCTION("INDEX(SPLIT(B1335, "" "", TRUE, TRUE), 0, 1)"),"AWS")</f>
        <v>AWS</v>
      </c>
    </row>
    <row r="1336" hidden="1">
      <c r="A1336" s="8" t="s">
        <v>865</v>
      </c>
      <c r="B1336" s="8" t="s">
        <v>1441</v>
      </c>
      <c r="C1336" s="9" t="str">
        <f>IFERROR(__xludf.DUMMYFUNCTION("INDEX(SPLIT(B1336, "" "", TRUE, TRUE), 0, 1)"),"AWS")</f>
        <v>AWS</v>
      </c>
    </row>
    <row r="1337" hidden="1">
      <c r="A1337" s="8" t="s">
        <v>865</v>
      </c>
      <c r="B1337" s="8" t="s">
        <v>1442</v>
      </c>
      <c r="C1337" s="9" t="str">
        <f>IFERROR(__xludf.DUMMYFUNCTION("INDEX(SPLIT(B1337, "" "", TRUE, TRUE), 0, 1)"),"AWS")</f>
        <v>AWS</v>
      </c>
    </row>
    <row r="1338" hidden="1">
      <c r="A1338" s="8" t="s">
        <v>865</v>
      </c>
      <c r="B1338" s="8" t="s">
        <v>1443</v>
      </c>
      <c r="C1338" s="9" t="str">
        <f>IFERROR(__xludf.DUMMYFUNCTION("INDEX(SPLIT(B1338, "" "", TRUE, TRUE), 0, 1)"),"AWS")</f>
        <v>AWS</v>
      </c>
    </row>
    <row r="1339" hidden="1">
      <c r="A1339" s="8" t="s">
        <v>865</v>
      </c>
      <c r="B1339" s="8" t="s">
        <v>1444</v>
      </c>
      <c r="C1339" s="9" t="str">
        <f>IFERROR(__xludf.DUMMYFUNCTION("INDEX(SPLIT(B1339, "" "", TRUE, TRUE), 0, 1)"),"AWS")</f>
        <v>AWS</v>
      </c>
    </row>
    <row r="1340" hidden="1">
      <c r="A1340" s="8" t="s">
        <v>865</v>
      </c>
      <c r="B1340" s="8" t="s">
        <v>1445</v>
      </c>
      <c r="C1340" s="9" t="str">
        <f>IFERROR(__xludf.DUMMYFUNCTION("INDEX(SPLIT(B1340, "" "", TRUE, TRUE), 0, 1)"),"AWS")</f>
        <v>AWS</v>
      </c>
    </row>
    <row r="1341" hidden="1">
      <c r="A1341" s="8" t="s">
        <v>865</v>
      </c>
      <c r="B1341" s="8" t="s">
        <v>1446</v>
      </c>
      <c r="C1341" s="9" t="str">
        <f>IFERROR(__xludf.DUMMYFUNCTION("INDEX(SPLIT(B1341, "" "", TRUE, TRUE), 0, 1)"),"AWS")</f>
        <v>AWS</v>
      </c>
    </row>
    <row r="1342" hidden="1">
      <c r="A1342" s="8" t="s">
        <v>865</v>
      </c>
      <c r="B1342" s="8" t="s">
        <v>1447</v>
      </c>
      <c r="C1342" s="9" t="str">
        <f>IFERROR(__xludf.DUMMYFUNCTION("INDEX(SPLIT(B1342, "" "", TRUE, TRUE), 0, 1)"),"AWS")</f>
        <v>AWS</v>
      </c>
    </row>
    <row r="1343" hidden="1">
      <c r="A1343" s="8" t="s">
        <v>865</v>
      </c>
      <c r="B1343" s="8" t="s">
        <v>1448</v>
      </c>
      <c r="C1343" s="9" t="str">
        <f>IFERROR(__xludf.DUMMYFUNCTION("INDEX(SPLIT(B1343, "" "", TRUE, TRUE), 0, 1)"),"AWS")</f>
        <v>AWS</v>
      </c>
    </row>
    <row r="1344" hidden="1">
      <c r="A1344" s="8" t="s">
        <v>865</v>
      </c>
      <c r="B1344" s="8" t="s">
        <v>1449</v>
      </c>
      <c r="C1344" s="9" t="str">
        <f>IFERROR(__xludf.DUMMYFUNCTION("INDEX(SPLIT(B1344, "" "", TRUE, TRUE), 0, 1)"),"AWS")</f>
        <v>AWS</v>
      </c>
    </row>
    <row r="1345" hidden="1">
      <c r="A1345" s="8" t="s">
        <v>865</v>
      </c>
      <c r="B1345" s="8" t="s">
        <v>1450</v>
      </c>
      <c r="C1345" s="9" t="str">
        <f>IFERROR(__xludf.DUMMYFUNCTION("INDEX(SPLIT(B1345, "" "", TRUE, TRUE), 0, 1)"),"AWS")</f>
        <v>AWS</v>
      </c>
    </row>
    <row r="1346" hidden="1">
      <c r="A1346" s="8" t="s">
        <v>865</v>
      </c>
      <c r="B1346" s="8" t="s">
        <v>1451</v>
      </c>
      <c r="C1346" s="9" t="str">
        <f>IFERROR(__xludf.DUMMYFUNCTION("INDEX(SPLIT(B1346, "" "", TRUE, TRUE), 0, 1)"),"AWS")</f>
        <v>AWS</v>
      </c>
    </row>
    <row r="1347" hidden="1">
      <c r="A1347" s="8" t="s">
        <v>865</v>
      </c>
      <c r="B1347" s="8" t="s">
        <v>1452</v>
      </c>
      <c r="C1347" s="9" t="str">
        <f>IFERROR(__xludf.DUMMYFUNCTION("INDEX(SPLIT(B1347, "" "", TRUE, TRUE), 0, 1)"),"AWS")</f>
        <v>AWS</v>
      </c>
    </row>
    <row r="1348" hidden="1">
      <c r="A1348" s="8" t="s">
        <v>865</v>
      </c>
      <c r="B1348" s="8" t="s">
        <v>1453</v>
      </c>
      <c r="C1348" s="9" t="str">
        <f>IFERROR(__xludf.DUMMYFUNCTION("INDEX(SPLIT(B1348, "" "", TRUE, TRUE), 0, 1)"),"AWS")</f>
        <v>AWS</v>
      </c>
    </row>
    <row r="1349" hidden="1">
      <c r="A1349" s="8" t="s">
        <v>865</v>
      </c>
      <c r="B1349" s="8" t="s">
        <v>1454</v>
      </c>
      <c r="C1349" s="9" t="str">
        <f>IFERROR(__xludf.DUMMYFUNCTION("INDEX(SPLIT(B1349, "" "", TRUE, TRUE), 0, 1)"),"AWS")</f>
        <v>AWS</v>
      </c>
    </row>
    <row r="1350" hidden="1">
      <c r="A1350" s="8" t="s">
        <v>865</v>
      </c>
      <c r="B1350" s="8" t="s">
        <v>1455</v>
      </c>
      <c r="C1350" s="9" t="str">
        <f>IFERROR(__xludf.DUMMYFUNCTION("INDEX(SPLIT(B1350, "" "", TRUE, TRUE), 0, 1)"),"AWS")</f>
        <v>AWS</v>
      </c>
    </row>
    <row r="1351" hidden="1">
      <c r="A1351" s="8" t="s">
        <v>865</v>
      </c>
      <c r="B1351" s="8" t="s">
        <v>1456</v>
      </c>
      <c r="C1351" s="9" t="str">
        <f>IFERROR(__xludf.DUMMYFUNCTION("INDEX(SPLIT(B1351, "" "", TRUE, TRUE), 0, 1)"),"AWS")</f>
        <v>AWS</v>
      </c>
    </row>
    <row r="1352" hidden="1">
      <c r="A1352" s="8" t="s">
        <v>865</v>
      </c>
      <c r="B1352" s="8" t="s">
        <v>1457</v>
      </c>
      <c r="C1352" s="9" t="str">
        <f>IFERROR(__xludf.DUMMYFUNCTION("INDEX(SPLIT(B1352, "" "", TRUE, TRUE), 0, 1)"),"AWS")</f>
        <v>AWS</v>
      </c>
    </row>
    <row r="1353" hidden="1">
      <c r="A1353" s="8" t="s">
        <v>865</v>
      </c>
      <c r="B1353" s="8" t="s">
        <v>1458</v>
      </c>
      <c r="C1353" s="9" t="str">
        <f>IFERROR(__xludf.DUMMYFUNCTION("INDEX(SPLIT(B1353, "" "", TRUE, TRUE), 0, 1)"),"AWS")</f>
        <v>AWS</v>
      </c>
    </row>
    <row r="1354" hidden="1">
      <c r="A1354" s="8" t="s">
        <v>865</v>
      </c>
      <c r="B1354" s="8" t="s">
        <v>1459</v>
      </c>
      <c r="C1354" s="9" t="str">
        <f>IFERROR(__xludf.DUMMYFUNCTION("INDEX(SPLIT(B1354, "" "", TRUE, TRUE), 0, 1)"),"AWS")</f>
        <v>AWS</v>
      </c>
    </row>
    <row r="1355" hidden="1">
      <c r="A1355" s="8" t="s">
        <v>865</v>
      </c>
      <c r="B1355" s="8" t="s">
        <v>1460</v>
      </c>
      <c r="C1355" s="9" t="str">
        <f>IFERROR(__xludf.DUMMYFUNCTION("INDEX(SPLIT(B1355, "" "", TRUE, TRUE), 0, 1)"),"AWS")</f>
        <v>AWS</v>
      </c>
    </row>
    <row r="1356" hidden="1">
      <c r="A1356" s="8" t="s">
        <v>865</v>
      </c>
      <c r="B1356" s="8" t="s">
        <v>1461</v>
      </c>
      <c r="C1356" s="9" t="str">
        <f>IFERROR(__xludf.DUMMYFUNCTION("INDEX(SPLIT(B1356, "" "", TRUE, TRUE), 0, 1)"),"AWS")</f>
        <v>AWS</v>
      </c>
    </row>
    <row r="1357" hidden="1">
      <c r="A1357" s="8" t="s">
        <v>865</v>
      </c>
      <c r="B1357" s="8" t="s">
        <v>1462</v>
      </c>
      <c r="C1357" s="9" t="str">
        <f>IFERROR(__xludf.DUMMYFUNCTION("INDEX(SPLIT(B1357, "" "", TRUE, TRUE), 0, 1)"),"AWS")</f>
        <v>AWS</v>
      </c>
    </row>
    <row r="1358" hidden="1">
      <c r="A1358" s="8" t="s">
        <v>865</v>
      </c>
      <c r="B1358" s="8" t="s">
        <v>1463</v>
      </c>
      <c r="C1358" s="9" t="str">
        <f>IFERROR(__xludf.DUMMYFUNCTION("INDEX(SPLIT(B1358, "" "", TRUE, TRUE), 0, 1)"),"AWS")</f>
        <v>AWS</v>
      </c>
    </row>
    <row r="1359" hidden="1">
      <c r="A1359" s="8" t="s">
        <v>865</v>
      </c>
      <c r="B1359" s="8" t="s">
        <v>1464</v>
      </c>
      <c r="C1359" s="9" t="str">
        <f>IFERROR(__xludf.DUMMYFUNCTION("INDEX(SPLIT(B1359, "" "", TRUE, TRUE), 0, 1)"),"AWS")</f>
        <v>AWS</v>
      </c>
    </row>
    <row r="1360" hidden="1">
      <c r="A1360" s="8" t="s">
        <v>865</v>
      </c>
      <c r="B1360" s="8" t="s">
        <v>1465</v>
      </c>
      <c r="C1360" s="9" t="str">
        <f>IFERROR(__xludf.DUMMYFUNCTION("INDEX(SPLIT(B1360, "" "", TRUE, TRUE), 0, 1)"),"AWS")</f>
        <v>AWS</v>
      </c>
    </row>
    <row r="1361" hidden="1">
      <c r="A1361" s="8" t="s">
        <v>865</v>
      </c>
      <c r="B1361" s="8" t="s">
        <v>1466</v>
      </c>
      <c r="C1361" s="9" t="str">
        <f>IFERROR(__xludf.DUMMYFUNCTION("INDEX(SPLIT(B1361, "" "", TRUE, TRUE), 0, 1)"),"AWS")</f>
        <v>AWS</v>
      </c>
    </row>
    <row r="1362" hidden="1">
      <c r="A1362" s="8" t="s">
        <v>865</v>
      </c>
      <c r="B1362" s="8" t="s">
        <v>1467</v>
      </c>
      <c r="C1362" s="9" t="str">
        <f>IFERROR(__xludf.DUMMYFUNCTION("INDEX(SPLIT(B1362, "" "", TRUE, TRUE), 0, 1)"),"AWS")</f>
        <v>AWS</v>
      </c>
    </row>
    <row r="1363" hidden="1">
      <c r="A1363" s="8" t="s">
        <v>865</v>
      </c>
      <c r="B1363" s="8" t="s">
        <v>1468</v>
      </c>
      <c r="C1363" s="9" t="str">
        <f>IFERROR(__xludf.DUMMYFUNCTION("INDEX(SPLIT(B1363, "" "", TRUE, TRUE), 0, 1)"),"AWS")</f>
        <v>AWS</v>
      </c>
    </row>
    <row r="1364" hidden="1">
      <c r="A1364" s="8" t="s">
        <v>865</v>
      </c>
      <c r="B1364" s="8" t="s">
        <v>1469</v>
      </c>
      <c r="C1364" s="9" t="str">
        <f>IFERROR(__xludf.DUMMYFUNCTION("INDEX(SPLIT(B1364, "" "", TRUE, TRUE), 0, 1)"),"AWS")</f>
        <v>AWS</v>
      </c>
    </row>
    <row r="1365" hidden="1">
      <c r="A1365" s="8" t="s">
        <v>865</v>
      </c>
      <c r="B1365" s="8" t="s">
        <v>1470</v>
      </c>
      <c r="C1365" s="9" t="str">
        <f>IFERROR(__xludf.DUMMYFUNCTION("INDEX(SPLIT(B1365, "" "", TRUE, TRUE), 0, 1)"),"AWS")</f>
        <v>AWS</v>
      </c>
    </row>
    <row r="1366" hidden="1">
      <c r="A1366" s="8" t="s">
        <v>865</v>
      </c>
      <c r="B1366" s="8" t="s">
        <v>1471</v>
      </c>
      <c r="C1366" s="9" t="str">
        <f>IFERROR(__xludf.DUMMYFUNCTION("INDEX(SPLIT(B1366, "" "", TRUE, TRUE), 0, 1)"),"AWS")</f>
        <v>AWS</v>
      </c>
    </row>
    <row r="1367" hidden="1">
      <c r="A1367" s="8" t="s">
        <v>865</v>
      </c>
      <c r="B1367" s="8" t="s">
        <v>1472</v>
      </c>
      <c r="C1367" s="9" t="str">
        <f>IFERROR(__xludf.DUMMYFUNCTION("INDEX(SPLIT(B1367, "" "", TRUE, TRUE), 0, 1)"),"AWS")</f>
        <v>AWS</v>
      </c>
    </row>
    <row r="1368" hidden="1">
      <c r="A1368" s="8" t="s">
        <v>865</v>
      </c>
      <c r="B1368" s="8" t="s">
        <v>1473</v>
      </c>
      <c r="C1368" s="9" t="str">
        <f>IFERROR(__xludf.DUMMYFUNCTION("INDEX(SPLIT(B1368, "" "", TRUE, TRUE), 0, 1)"),"AWS")</f>
        <v>AWS</v>
      </c>
    </row>
    <row r="1369" hidden="1">
      <c r="A1369" s="8" t="s">
        <v>865</v>
      </c>
      <c r="B1369" s="8" t="s">
        <v>1474</v>
      </c>
      <c r="C1369" s="9" t="str">
        <f>IFERROR(__xludf.DUMMYFUNCTION("INDEX(SPLIT(B1369, "" "", TRUE, TRUE), 0, 1)"),"AWS")</f>
        <v>AWS</v>
      </c>
    </row>
    <row r="1370" hidden="1">
      <c r="A1370" s="8" t="s">
        <v>865</v>
      </c>
      <c r="B1370" s="8" t="s">
        <v>1475</v>
      </c>
      <c r="C1370" s="9" t="str">
        <f>IFERROR(__xludf.DUMMYFUNCTION("INDEX(SPLIT(B1370, "" "", TRUE, TRUE), 0, 1)"),"AWS")</f>
        <v>AWS</v>
      </c>
    </row>
    <row r="1371" hidden="1">
      <c r="A1371" s="8" t="s">
        <v>865</v>
      </c>
      <c r="B1371" s="8" t="s">
        <v>1476</v>
      </c>
      <c r="C1371" s="9" t="str">
        <f>IFERROR(__xludf.DUMMYFUNCTION("INDEX(SPLIT(B1371, "" "", TRUE, TRUE), 0, 1)"),"AWS")</f>
        <v>AWS</v>
      </c>
    </row>
    <row r="1372" hidden="1">
      <c r="A1372" s="8" t="s">
        <v>865</v>
      </c>
      <c r="B1372" s="8" t="s">
        <v>1477</v>
      </c>
      <c r="C1372" s="9" t="str">
        <f>IFERROR(__xludf.DUMMYFUNCTION("INDEX(SPLIT(B1372, "" "", TRUE, TRUE), 0, 1)"),"AWS")</f>
        <v>AWS</v>
      </c>
    </row>
    <row r="1373" hidden="1">
      <c r="A1373" s="8" t="s">
        <v>865</v>
      </c>
      <c r="B1373" s="8" t="s">
        <v>1478</v>
      </c>
      <c r="C1373" s="9" t="str">
        <f>IFERROR(__xludf.DUMMYFUNCTION("INDEX(SPLIT(B1373, "" "", TRUE, TRUE), 0, 1)"),"AWS")</f>
        <v>AWS</v>
      </c>
    </row>
    <row r="1374" hidden="1">
      <c r="A1374" s="8" t="s">
        <v>865</v>
      </c>
      <c r="B1374" s="8" t="s">
        <v>1479</v>
      </c>
      <c r="C1374" s="9" t="str">
        <f>IFERROR(__xludf.DUMMYFUNCTION("INDEX(SPLIT(B1374, "" "", TRUE, TRUE), 0, 1)"),"AWS")</f>
        <v>AWS</v>
      </c>
    </row>
    <row r="1375" hidden="1">
      <c r="A1375" s="8" t="s">
        <v>865</v>
      </c>
      <c r="B1375" s="8" t="s">
        <v>1480</v>
      </c>
      <c r="C1375" s="9" t="str">
        <f>IFERROR(__xludf.DUMMYFUNCTION("INDEX(SPLIT(B1375, "" "", TRUE, TRUE), 0, 1)"),"AWS")</f>
        <v>AWS</v>
      </c>
    </row>
    <row r="1376" hidden="1">
      <c r="A1376" s="8" t="s">
        <v>865</v>
      </c>
      <c r="B1376" s="8" t="s">
        <v>1481</v>
      </c>
      <c r="C1376" s="9" t="str">
        <f>IFERROR(__xludf.DUMMYFUNCTION("INDEX(SPLIT(B1376, "" "", TRUE, TRUE), 0, 1)"),"AWS")</f>
        <v>AWS</v>
      </c>
    </row>
    <row r="1377" hidden="1">
      <c r="A1377" s="8" t="s">
        <v>865</v>
      </c>
      <c r="B1377" s="8" t="s">
        <v>1482</v>
      </c>
      <c r="C1377" s="9" t="str">
        <f>IFERROR(__xludf.DUMMYFUNCTION("INDEX(SPLIT(B1377, "" "", TRUE, TRUE), 0, 1)"),"AWS")</f>
        <v>AWS</v>
      </c>
    </row>
    <row r="1378" hidden="1">
      <c r="A1378" s="8" t="s">
        <v>865</v>
      </c>
      <c r="B1378" s="8" t="s">
        <v>1483</v>
      </c>
      <c r="C1378" s="9" t="str">
        <f>IFERROR(__xludf.DUMMYFUNCTION("INDEX(SPLIT(B1378, "" "", TRUE, TRUE), 0, 1)"),"AWS")</f>
        <v>AWS</v>
      </c>
    </row>
    <row r="1379" hidden="1">
      <c r="A1379" s="8" t="s">
        <v>865</v>
      </c>
      <c r="B1379" s="8" t="s">
        <v>1484</v>
      </c>
      <c r="C1379" s="9" t="str">
        <f>IFERROR(__xludf.DUMMYFUNCTION("INDEX(SPLIT(B1379, "" "", TRUE, TRUE), 0, 1)"),"AWS")</f>
        <v>AWS</v>
      </c>
    </row>
    <row r="1380" hidden="1">
      <c r="A1380" s="8" t="s">
        <v>865</v>
      </c>
      <c r="B1380" s="8" t="s">
        <v>1485</v>
      </c>
      <c r="C1380" s="9" t="str">
        <f>IFERROR(__xludf.DUMMYFUNCTION("INDEX(SPLIT(B1380, "" "", TRUE, TRUE), 0, 1)"),"AWS")</f>
        <v>AWS</v>
      </c>
    </row>
    <row r="1381" hidden="1">
      <c r="A1381" s="8" t="s">
        <v>865</v>
      </c>
      <c r="B1381" s="8" t="s">
        <v>1486</v>
      </c>
      <c r="C1381" s="9" t="str">
        <f>IFERROR(__xludf.DUMMYFUNCTION("INDEX(SPLIT(B1381, "" "", TRUE, TRUE), 0, 1)"),"AWS")</f>
        <v>AWS</v>
      </c>
    </row>
    <row r="1382" hidden="1">
      <c r="A1382" s="8" t="s">
        <v>865</v>
      </c>
      <c r="B1382" s="8" t="s">
        <v>1487</v>
      </c>
      <c r="C1382" s="9" t="str">
        <f>IFERROR(__xludf.DUMMYFUNCTION("INDEX(SPLIT(B1382, "" "", TRUE, TRUE), 0, 1)"),"AWS")</f>
        <v>AWS</v>
      </c>
    </row>
    <row r="1383" hidden="1">
      <c r="A1383" s="8" t="s">
        <v>865</v>
      </c>
      <c r="B1383" s="8" t="s">
        <v>1488</v>
      </c>
      <c r="C1383" s="9" t="str">
        <f>IFERROR(__xludf.DUMMYFUNCTION("INDEX(SPLIT(B1383, "" "", TRUE, TRUE), 0, 1)"),"AWS")</f>
        <v>AWS</v>
      </c>
    </row>
    <row r="1384" hidden="1">
      <c r="A1384" s="8" t="s">
        <v>865</v>
      </c>
      <c r="B1384" s="8" t="s">
        <v>1489</v>
      </c>
      <c r="C1384" s="9" t="str">
        <f>IFERROR(__xludf.DUMMYFUNCTION("INDEX(SPLIT(B1384, "" "", TRUE, TRUE), 0, 1)"),"AWS")</f>
        <v>AWS</v>
      </c>
    </row>
    <row r="1385" hidden="1">
      <c r="A1385" s="8" t="s">
        <v>865</v>
      </c>
      <c r="B1385" s="8" t="s">
        <v>1490</v>
      </c>
      <c r="C1385" s="9" t="str">
        <f>IFERROR(__xludf.DUMMYFUNCTION("INDEX(SPLIT(B1385, "" "", TRUE, TRUE), 0, 1)"),"AWS")</f>
        <v>AWS</v>
      </c>
    </row>
    <row r="1386" hidden="1">
      <c r="A1386" s="8" t="s">
        <v>865</v>
      </c>
      <c r="B1386" s="8" t="s">
        <v>1491</v>
      </c>
      <c r="C1386" s="9" t="str">
        <f>IFERROR(__xludf.DUMMYFUNCTION("INDEX(SPLIT(B1386, "" "", TRUE, TRUE), 0, 1)"),"AWS")</f>
        <v>AWS</v>
      </c>
    </row>
    <row r="1387" hidden="1">
      <c r="A1387" s="8" t="s">
        <v>865</v>
      </c>
      <c r="B1387" s="8" t="s">
        <v>1492</v>
      </c>
      <c r="C1387" s="9" t="str">
        <f>IFERROR(__xludf.DUMMYFUNCTION("INDEX(SPLIT(B1387, "" "", TRUE, TRUE), 0, 1)"),"AWS")</f>
        <v>AWS</v>
      </c>
    </row>
    <row r="1388" hidden="1">
      <c r="A1388" s="8" t="s">
        <v>865</v>
      </c>
      <c r="B1388" s="8" t="s">
        <v>1493</v>
      </c>
      <c r="C1388" s="9" t="str">
        <f>IFERROR(__xludf.DUMMYFUNCTION("INDEX(SPLIT(B1388, "" "", TRUE, TRUE), 0, 1)"),"AWS")</f>
        <v>AWS</v>
      </c>
    </row>
    <row r="1389" hidden="1">
      <c r="A1389" s="8" t="s">
        <v>865</v>
      </c>
      <c r="B1389" s="8" t="s">
        <v>1494</v>
      </c>
      <c r="C1389" s="9" t="str">
        <f>IFERROR(__xludf.DUMMYFUNCTION("INDEX(SPLIT(B1389, "" "", TRUE, TRUE), 0, 1)"),"AWS")</f>
        <v>AWS</v>
      </c>
    </row>
    <row r="1390" hidden="1">
      <c r="A1390" s="8" t="s">
        <v>865</v>
      </c>
      <c r="B1390" s="8" t="s">
        <v>1495</v>
      </c>
      <c r="C1390" s="9" t="str">
        <f>IFERROR(__xludf.DUMMYFUNCTION("INDEX(SPLIT(B1390, "" "", TRUE, TRUE), 0, 1)"),"AWS")</f>
        <v>AWS</v>
      </c>
    </row>
    <row r="1391" hidden="1">
      <c r="A1391" s="8" t="s">
        <v>865</v>
      </c>
      <c r="B1391" s="8" t="s">
        <v>1496</v>
      </c>
      <c r="C1391" s="9" t="str">
        <f>IFERROR(__xludf.DUMMYFUNCTION("INDEX(SPLIT(B1391, "" "", TRUE, TRUE), 0, 1)"),"AWS")</f>
        <v>AWS</v>
      </c>
    </row>
    <row r="1392" hidden="1">
      <c r="A1392" s="8" t="s">
        <v>865</v>
      </c>
      <c r="B1392" s="8" t="s">
        <v>1497</v>
      </c>
      <c r="C1392" s="9" t="str">
        <f>IFERROR(__xludf.DUMMYFUNCTION("INDEX(SPLIT(B1392, "" "", TRUE, TRUE), 0, 1)"),"AWS")</f>
        <v>AWS</v>
      </c>
    </row>
    <row r="1393" hidden="1">
      <c r="A1393" s="8" t="s">
        <v>865</v>
      </c>
      <c r="B1393" s="8" t="s">
        <v>1498</v>
      </c>
      <c r="C1393" s="9" t="str">
        <f>IFERROR(__xludf.DUMMYFUNCTION("INDEX(SPLIT(B1393, "" "", TRUE, TRUE), 0, 1)"),"AWS")</f>
        <v>AWS</v>
      </c>
    </row>
    <row r="1394" hidden="1">
      <c r="A1394" s="8" t="s">
        <v>865</v>
      </c>
      <c r="B1394" s="8" t="s">
        <v>1499</v>
      </c>
      <c r="C1394" s="9" t="str">
        <f>IFERROR(__xludf.DUMMYFUNCTION("INDEX(SPLIT(B1394, "" "", TRUE, TRUE), 0, 1)"),"AWS")</f>
        <v>AWS</v>
      </c>
    </row>
    <row r="1395" hidden="1">
      <c r="A1395" s="8" t="s">
        <v>865</v>
      </c>
      <c r="B1395" s="8" t="s">
        <v>1500</v>
      </c>
      <c r="C1395" s="9" t="str">
        <f>IFERROR(__xludf.DUMMYFUNCTION("INDEX(SPLIT(B1395, "" "", TRUE, TRUE), 0, 1)"),"AWS")</f>
        <v>AWS</v>
      </c>
    </row>
    <row r="1396" hidden="1">
      <c r="A1396" s="8" t="s">
        <v>865</v>
      </c>
      <c r="B1396" s="8" t="s">
        <v>1501</v>
      </c>
      <c r="C1396" s="9" t="str">
        <f>IFERROR(__xludf.DUMMYFUNCTION("INDEX(SPLIT(B1396, "" "", TRUE, TRUE), 0, 1)"),"AWS")</f>
        <v>AWS</v>
      </c>
    </row>
    <row r="1397" hidden="1">
      <c r="A1397" s="8" t="s">
        <v>865</v>
      </c>
      <c r="B1397" s="8" t="s">
        <v>1502</v>
      </c>
      <c r="C1397" s="9" t="str">
        <f>IFERROR(__xludf.DUMMYFUNCTION("INDEX(SPLIT(B1397, "" "", TRUE, TRUE), 0, 1)"),"AWS")</f>
        <v>AWS</v>
      </c>
    </row>
    <row r="1398" hidden="1">
      <c r="A1398" s="8" t="s">
        <v>865</v>
      </c>
      <c r="B1398" s="8" t="s">
        <v>1503</v>
      </c>
      <c r="C1398" s="9" t="str">
        <f>IFERROR(__xludf.DUMMYFUNCTION("INDEX(SPLIT(B1398, "" "", TRUE, TRUE), 0, 1)"),"AWS")</f>
        <v>AWS</v>
      </c>
    </row>
    <row r="1399" hidden="1">
      <c r="A1399" s="8" t="s">
        <v>865</v>
      </c>
      <c r="B1399" s="8" t="s">
        <v>1504</v>
      </c>
      <c r="C1399" s="9" t="str">
        <f>IFERROR(__xludf.DUMMYFUNCTION("INDEX(SPLIT(B1399, "" "", TRUE, TRUE), 0, 1)"),"AWS")</f>
        <v>AWS</v>
      </c>
    </row>
    <row r="1400" hidden="1">
      <c r="A1400" s="8" t="s">
        <v>865</v>
      </c>
      <c r="B1400" s="8" t="s">
        <v>1505</v>
      </c>
      <c r="C1400" s="9" t="str">
        <f>IFERROR(__xludf.DUMMYFUNCTION("INDEX(SPLIT(B1400, "" "", TRUE, TRUE), 0, 1)"),"AWS")</f>
        <v>AWS</v>
      </c>
    </row>
    <row r="1401" hidden="1">
      <c r="A1401" s="8" t="s">
        <v>865</v>
      </c>
      <c r="B1401" s="8" t="s">
        <v>1506</v>
      </c>
      <c r="C1401" s="9" t="str">
        <f>IFERROR(__xludf.DUMMYFUNCTION("INDEX(SPLIT(B1401, "" "", TRUE, TRUE), 0, 1)"),"AWS")</f>
        <v>AWS</v>
      </c>
    </row>
    <row r="1402" hidden="1">
      <c r="A1402" s="8" t="s">
        <v>865</v>
      </c>
      <c r="B1402" s="8" t="s">
        <v>1507</v>
      </c>
      <c r="C1402" s="9" t="str">
        <f>IFERROR(__xludf.DUMMYFUNCTION("INDEX(SPLIT(B1402, "" "", TRUE, TRUE), 0, 1)"),"AWS")</f>
        <v>AWS</v>
      </c>
    </row>
    <row r="1403" hidden="1">
      <c r="A1403" s="8" t="s">
        <v>865</v>
      </c>
      <c r="B1403" s="8" t="s">
        <v>1508</v>
      </c>
      <c r="C1403" s="9" t="str">
        <f>IFERROR(__xludf.DUMMYFUNCTION("INDEX(SPLIT(B1403, "" "", TRUE, TRUE), 0, 1)"),"AWS")</f>
        <v>AWS</v>
      </c>
    </row>
    <row r="1404" hidden="1">
      <c r="A1404" s="8" t="s">
        <v>865</v>
      </c>
      <c r="B1404" s="8" t="s">
        <v>1509</v>
      </c>
      <c r="C1404" s="9" t="str">
        <f>IFERROR(__xludf.DUMMYFUNCTION("INDEX(SPLIT(B1404, "" "", TRUE, TRUE), 0, 1)"),"AWS")</f>
        <v>AWS</v>
      </c>
    </row>
    <row r="1405" hidden="1">
      <c r="A1405" s="8" t="s">
        <v>865</v>
      </c>
      <c r="B1405" s="8" t="s">
        <v>1510</v>
      </c>
      <c r="C1405" s="9" t="str">
        <f>IFERROR(__xludf.DUMMYFUNCTION("INDEX(SPLIT(B1405, "" "", TRUE, TRUE), 0, 1)"),"AWS")</f>
        <v>AWS</v>
      </c>
    </row>
    <row r="1406" hidden="1">
      <c r="A1406" s="8" t="s">
        <v>865</v>
      </c>
      <c r="B1406" s="8" t="s">
        <v>1511</v>
      </c>
      <c r="C1406" s="9" t="str">
        <f>IFERROR(__xludf.DUMMYFUNCTION("INDEX(SPLIT(B1406, "" "", TRUE, TRUE), 0, 1)"),"AWS")</f>
        <v>AWS</v>
      </c>
    </row>
    <row r="1407" hidden="1">
      <c r="A1407" s="8" t="s">
        <v>865</v>
      </c>
      <c r="B1407" s="8" t="s">
        <v>1512</v>
      </c>
      <c r="C1407" s="9" t="str">
        <f>IFERROR(__xludf.DUMMYFUNCTION("INDEX(SPLIT(B1407, "" "", TRUE, TRUE), 0, 1)"),"AWS")</f>
        <v>AWS</v>
      </c>
    </row>
    <row r="1408" hidden="1">
      <c r="A1408" s="8" t="s">
        <v>865</v>
      </c>
      <c r="B1408" s="8" t="s">
        <v>1513</v>
      </c>
      <c r="C1408" s="9" t="str">
        <f>IFERROR(__xludf.DUMMYFUNCTION("INDEX(SPLIT(B1408, "" "", TRUE, TRUE), 0, 1)"),"AWS")</f>
        <v>AWS</v>
      </c>
    </row>
    <row r="1409" hidden="1">
      <c r="A1409" s="8" t="s">
        <v>865</v>
      </c>
      <c r="B1409" s="8" t="s">
        <v>1514</v>
      </c>
      <c r="C1409" s="9" t="str">
        <f>IFERROR(__xludf.DUMMYFUNCTION("INDEX(SPLIT(B1409, "" "", TRUE, TRUE), 0, 1)"),"AWS")</f>
        <v>AWS</v>
      </c>
    </row>
    <row r="1410" hidden="1">
      <c r="A1410" s="8" t="s">
        <v>865</v>
      </c>
      <c r="B1410" s="8" t="s">
        <v>1515</v>
      </c>
      <c r="C1410" s="9" t="str">
        <f>IFERROR(__xludf.DUMMYFUNCTION("INDEX(SPLIT(B1410, "" "", TRUE, TRUE), 0, 1)"),"AWS")</f>
        <v>AWS</v>
      </c>
    </row>
    <row r="1411" hidden="1">
      <c r="A1411" s="8" t="s">
        <v>865</v>
      </c>
      <c r="B1411" s="8" t="s">
        <v>1516</v>
      </c>
      <c r="C1411" s="9" t="str">
        <f>IFERROR(__xludf.DUMMYFUNCTION("INDEX(SPLIT(B1411, "" "", TRUE, TRUE), 0, 1)"),"AWS")</f>
        <v>AWS</v>
      </c>
    </row>
    <row r="1412" hidden="1">
      <c r="A1412" s="8" t="s">
        <v>865</v>
      </c>
      <c r="B1412" s="8" t="s">
        <v>1517</v>
      </c>
      <c r="C1412" s="9" t="str">
        <f>IFERROR(__xludf.DUMMYFUNCTION("INDEX(SPLIT(B1412, "" "", TRUE, TRUE), 0, 1)"),"AWS")</f>
        <v>AWS</v>
      </c>
    </row>
    <row r="1413" hidden="1">
      <c r="A1413" s="8" t="s">
        <v>865</v>
      </c>
      <c r="B1413" s="8" t="s">
        <v>1518</v>
      </c>
      <c r="C1413" s="9" t="str">
        <f>IFERROR(__xludf.DUMMYFUNCTION("INDEX(SPLIT(B1413, "" "", TRUE, TRUE), 0, 1)"),"AWS")</f>
        <v>AWS</v>
      </c>
    </row>
    <row r="1414" hidden="1">
      <c r="A1414" s="8" t="s">
        <v>865</v>
      </c>
      <c r="B1414" s="8" t="s">
        <v>1519</v>
      </c>
      <c r="C1414" s="9" t="str">
        <f>IFERROR(__xludf.DUMMYFUNCTION("INDEX(SPLIT(B1414, "" "", TRUE, TRUE), 0, 1)"),"AWS")</f>
        <v>AWS</v>
      </c>
    </row>
    <row r="1415" hidden="1">
      <c r="A1415" s="8" t="s">
        <v>865</v>
      </c>
      <c r="B1415" s="8" t="s">
        <v>1520</v>
      </c>
      <c r="C1415" s="9" t="str">
        <f>IFERROR(__xludf.DUMMYFUNCTION("INDEX(SPLIT(B1415, "" "", TRUE, TRUE), 0, 1)"),"AWS")</f>
        <v>AWS</v>
      </c>
    </row>
    <row r="1416" hidden="1">
      <c r="A1416" s="8" t="s">
        <v>865</v>
      </c>
      <c r="B1416" s="8" t="s">
        <v>1521</v>
      </c>
      <c r="C1416" s="9" t="str">
        <f>IFERROR(__xludf.DUMMYFUNCTION("INDEX(SPLIT(B1416, "" "", TRUE, TRUE), 0, 1)"),"AWS")</f>
        <v>AWS</v>
      </c>
    </row>
    <row r="1417" hidden="1">
      <c r="A1417" s="8" t="s">
        <v>865</v>
      </c>
      <c r="B1417" s="8" t="s">
        <v>1522</v>
      </c>
      <c r="C1417" s="9" t="str">
        <f>IFERROR(__xludf.DUMMYFUNCTION("INDEX(SPLIT(B1417, "" "", TRUE, TRUE), 0, 1)"),"AWS")</f>
        <v>AWS</v>
      </c>
    </row>
    <row r="1418" hidden="1">
      <c r="A1418" s="8" t="s">
        <v>865</v>
      </c>
      <c r="B1418" s="8" t="s">
        <v>1523</v>
      </c>
      <c r="C1418" s="9" t="str">
        <f>IFERROR(__xludf.DUMMYFUNCTION("INDEX(SPLIT(B1418, "" "", TRUE, TRUE), 0, 1)"),"AWS")</f>
        <v>AWS</v>
      </c>
    </row>
    <row r="1419" hidden="1">
      <c r="A1419" s="8" t="s">
        <v>865</v>
      </c>
      <c r="B1419" s="8" t="s">
        <v>1524</v>
      </c>
      <c r="C1419" s="9" t="str">
        <f>IFERROR(__xludf.DUMMYFUNCTION("INDEX(SPLIT(B1419, "" "", TRUE, TRUE), 0, 1)"),"AWS")</f>
        <v>AWS</v>
      </c>
    </row>
    <row r="1420" hidden="1">
      <c r="A1420" s="8" t="s">
        <v>865</v>
      </c>
      <c r="B1420" s="8" t="s">
        <v>1525</v>
      </c>
      <c r="C1420" s="9" t="str">
        <f>IFERROR(__xludf.DUMMYFUNCTION("INDEX(SPLIT(B1420, "" "", TRUE, TRUE), 0, 1)"),"AWS")</f>
        <v>AWS</v>
      </c>
    </row>
    <row r="1421" hidden="1">
      <c r="A1421" s="8" t="s">
        <v>865</v>
      </c>
      <c r="B1421" s="8" t="s">
        <v>1526</v>
      </c>
      <c r="C1421" s="9" t="str">
        <f>IFERROR(__xludf.DUMMYFUNCTION("INDEX(SPLIT(B1421, "" "", TRUE, TRUE), 0, 1)"),"AWS")</f>
        <v>AWS</v>
      </c>
    </row>
    <row r="1422" hidden="1">
      <c r="A1422" s="8" t="s">
        <v>865</v>
      </c>
      <c r="B1422" s="8" t="s">
        <v>1527</v>
      </c>
      <c r="C1422" s="9" t="str">
        <f>IFERROR(__xludf.DUMMYFUNCTION("INDEX(SPLIT(B1422, "" "", TRUE, TRUE), 0, 1)"),"AWS")</f>
        <v>AWS</v>
      </c>
    </row>
    <row r="1423" hidden="1">
      <c r="A1423" s="8" t="s">
        <v>865</v>
      </c>
      <c r="B1423" s="8" t="s">
        <v>1528</v>
      </c>
      <c r="C1423" s="9" t="str">
        <f>IFERROR(__xludf.DUMMYFUNCTION("INDEX(SPLIT(B1423, "" "", TRUE, TRUE), 0, 1)"),"AWS")</f>
        <v>AWS</v>
      </c>
    </row>
    <row r="1424" hidden="1">
      <c r="A1424" s="8" t="s">
        <v>865</v>
      </c>
      <c r="B1424" s="8" t="s">
        <v>1529</v>
      </c>
      <c r="C1424" s="9" t="str">
        <f>IFERROR(__xludf.DUMMYFUNCTION("INDEX(SPLIT(B1424, "" "", TRUE, TRUE), 0, 1)"),"AWS")</f>
        <v>AWS</v>
      </c>
    </row>
    <row r="1425" hidden="1">
      <c r="A1425" s="8" t="s">
        <v>865</v>
      </c>
      <c r="B1425" s="8" t="s">
        <v>1530</v>
      </c>
      <c r="C1425" s="9" t="str">
        <f>IFERROR(__xludf.DUMMYFUNCTION("INDEX(SPLIT(B1425, "" "", TRUE, TRUE), 0, 1)"),"AWS")</f>
        <v>AWS</v>
      </c>
    </row>
    <row r="1426" hidden="1">
      <c r="A1426" s="8" t="s">
        <v>865</v>
      </c>
      <c r="B1426" s="8" t="s">
        <v>1531</v>
      </c>
      <c r="C1426" s="9" t="str">
        <f>IFERROR(__xludf.DUMMYFUNCTION("INDEX(SPLIT(B1426, "" "", TRUE, TRUE), 0, 1)"),"AWS")</f>
        <v>AWS</v>
      </c>
    </row>
    <row r="1427" hidden="1">
      <c r="A1427" s="8" t="s">
        <v>865</v>
      </c>
      <c r="B1427" s="8" t="s">
        <v>1532</v>
      </c>
      <c r="C1427" s="9" t="str">
        <f>IFERROR(__xludf.DUMMYFUNCTION("INDEX(SPLIT(B1427, "" "", TRUE, TRUE), 0, 1)"),"AWS")</f>
        <v>AWS</v>
      </c>
    </row>
    <row r="1428" hidden="1">
      <c r="A1428" s="8" t="s">
        <v>865</v>
      </c>
      <c r="B1428" s="8" t="s">
        <v>1533</v>
      </c>
      <c r="C1428" s="9" t="str">
        <f>IFERROR(__xludf.DUMMYFUNCTION("INDEX(SPLIT(B1428, "" "", TRUE, TRUE), 0, 1)"),"AWS")</f>
        <v>AWS</v>
      </c>
    </row>
    <row r="1429" hidden="1">
      <c r="A1429" s="8" t="s">
        <v>865</v>
      </c>
      <c r="B1429" s="8" t="s">
        <v>1534</v>
      </c>
      <c r="C1429" s="9" t="str">
        <f>IFERROR(__xludf.DUMMYFUNCTION("INDEX(SPLIT(B1429, "" "", TRUE, TRUE), 0, 1)"),"AWS")</f>
        <v>AWS</v>
      </c>
    </row>
    <row r="1430" hidden="1">
      <c r="A1430" s="8" t="s">
        <v>865</v>
      </c>
      <c r="B1430" s="8" t="s">
        <v>1535</v>
      </c>
      <c r="C1430" s="9" t="str">
        <f>IFERROR(__xludf.DUMMYFUNCTION("INDEX(SPLIT(B1430, "" "", TRUE, TRUE), 0, 1)"),"AWS")</f>
        <v>AWS</v>
      </c>
    </row>
    <row r="1431" hidden="1">
      <c r="A1431" s="8" t="s">
        <v>865</v>
      </c>
      <c r="B1431" s="8" t="s">
        <v>1536</v>
      </c>
      <c r="C1431" s="9" t="str">
        <f>IFERROR(__xludf.DUMMYFUNCTION("INDEX(SPLIT(B1431, "" "", TRUE, TRUE), 0, 1)"),"AWS")</f>
        <v>AWS</v>
      </c>
    </row>
    <row r="1432" hidden="1">
      <c r="A1432" s="8" t="s">
        <v>865</v>
      </c>
      <c r="B1432" s="8" t="s">
        <v>1537</v>
      </c>
      <c r="C1432" s="9" t="str">
        <f>IFERROR(__xludf.DUMMYFUNCTION("INDEX(SPLIT(B1432, "" "", TRUE, TRUE), 0, 1)"),"AWS")</f>
        <v>AWS</v>
      </c>
    </row>
    <row r="1433" hidden="1">
      <c r="A1433" s="8" t="s">
        <v>865</v>
      </c>
      <c r="B1433" s="8" t="s">
        <v>1538</v>
      </c>
      <c r="C1433" s="9" t="str">
        <f>IFERROR(__xludf.DUMMYFUNCTION("INDEX(SPLIT(B1433, "" "", TRUE, TRUE), 0, 1)"),"AWS")</f>
        <v>AWS</v>
      </c>
    </row>
    <row r="1434" hidden="1">
      <c r="A1434" s="8" t="s">
        <v>865</v>
      </c>
      <c r="B1434" s="8" t="s">
        <v>1539</v>
      </c>
      <c r="C1434" s="9" t="str">
        <f>IFERROR(__xludf.DUMMYFUNCTION("INDEX(SPLIT(B1434, "" "", TRUE, TRUE), 0, 1)"),"AWS")</f>
        <v>AWS</v>
      </c>
    </row>
    <row r="1435" hidden="1">
      <c r="A1435" s="8" t="s">
        <v>865</v>
      </c>
      <c r="B1435" s="8" t="s">
        <v>1540</v>
      </c>
      <c r="C1435" s="9" t="str">
        <f>IFERROR(__xludf.DUMMYFUNCTION("INDEX(SPLIT(B1435, "" "", TRUE, TRUE), 0, 1)"),"AWS")</f>
        <v>AWS</v>
      </c>
    </row>
    <row r="1436" hidden="1">
      <c r="A1436" s="8" t="s">
        <v>865</v>
      </c>
      <c r="B1436" s="8" t="s">
        <v>1541</v>
      </c>
      <c r="C1436" s="9" t="str">
        <f>IFERROR(__xludf.DUMMYFUNCTION("INDEX(SPLIT(B1436, "" "", TRUE, TRUE), 0, 1)"),"AWS")</f>
        <v>AWS</v>
      </c>
    </row>
    <row r="1437" hidden="1">
      <c r="A1437" s="8" t="s">
        <v>865</v>
      </c>
      <c r="B1437" s="8" t="s">
        <v>1542</v>
      </c>
      <c r="C1437" s="9" t="str">
        <f>IFERROR(__xludf.DUMMYFUNCTION("INDEX(SPLIT(B1437, "" "", TRUE, TRUE), 0, 1)"),"AWS")</f>
        <v>AWS</v>
      </c>
    </row>
    <row r="1438" hidden="1">
      <c r="A1438" s="8" t="s">
        <v>865</v>
      </c>
      <c r="B1438" s="8" t="s">
        <v>1543</v>
      </c>
      <c r="C1438" s="9" t="str">
        <f>IFERROR(__xludf.DUMMYFUNCTION("INDEX(SPLIT(B1438, "" "", TRUE, TRUE), 0, 1)"),"AWS")</f>
        <v>AWS</v>
      </c>
    </row>
    <row r="1439" hidden="1">
      <c r="A1439" s="8" t="s">
        <v>865</v>
      </c>
      <c r="B1439" s="8" t="s">
        <v>1544</v>
      </c>
      <c r="C1439" s="9" t="str">
        <f>IFERROR(__xludf.DUMMYFUNCTION("INDEX(SPLIT(B1439, "" "", TRUE, TRUE), 0, 1)"),"AWS")</f>
        <v>AWS</v>
      </c>
    </row>
    <row r="1440" hidden="1">
      <c r="A1440" s="8" t="s">
        <v>865</v>
      </c>
      <c r="B1440" s="8" t="s">
        <v>1545</v>
      </c>
      <c r="C1440" s="9" t="str">
        <f>IFERROR(__xludf.DUMMYFUNCTION("INDEX(SPLIT(B1440, "" "", TRUE, TRUE), 0, 1)"),"AWS")</f>
        <v>AWS</v>
      </c>
    </row>
    <row r="1441" hidden="1">
      <c r="A1441" s="8" t="s">
        <v>865</v>
      </c>
      <c r="B1441" s="8" t="s">
        <v>1546</v>
      </c>
      <c r="C1441" s="9" t="str">
        <f>IFERROR(__xludf.DUMMYFUNCTION("INDEX(SPLIT(B1441, "" "", TRUE, TRUE), 0, 1)"),"AWS")</f>
        <v>AWS</v>
      </c>
    </row>
    <row r="1442" hidden="1">
      <c r="A1442" s="8" t="s">
        <v>865</v>
      </c>
      <c r="B1442" s="8" t="s">
        <v>1547</v>
      </c>
      <c r="C1442" s="9" t="str">
        <f>IFERROR(__xludf.DUMMYFUNCTION("INDEX(SPLIT(B1442, "" "", TRUE, TRUE), 0, 1)"),"AWS")</f>
        <v>AWS</v>
      </c>
    </row>
    <row r="1443" hidden="1">
      <c r="A1443" s="8" t="s">
        <v>865</v>
      </c>
      <c r="B1443" s="8" t="s">
        <v>1548</v>
      </c>
      <c r="C1443" s="9" t="str">
        <f>IFERROR(__xludf.DUMMYFUNCTION("INDEX(SPLIT(B1443, "" "", TRUE, TRUE), 0, 1)"),"AWS")</f>
        <v>AWS</v>
      </c>
    </row>
    <row r="1444" hidden="1">
      <c r="A1444" s="8" t="s">
        <v>865</v>
      </c>
      <c r="B1444" s="8" t="s">
        <v>1549</v>
      </c>
      <c r="C1444" s="9" t="str">
        <f>IFERROR(__xludf.DUMMYFUNCTION("INDEX(SPLIT(B1444, "" "", TRUE, TRUE), 0, 1)"),"AWS")</f>
        <v>AWS</v>
      </c>
    </row>
    <row r="1445" hidden="1">
      <c r="A1445" s="8" t="s">
        <v>865</v>
      </c>
      <c r="B1445" s="8" t="s">
        <v>1550</v>
      </c>
      <c r="C1445" s="9" t="str">
        <f>IFERROR(__xludf.DUMMYFUNCTION("INDEX(SPLIT(B1445, "" "", TRUE, TRUE), 0, 1)"),"AWS")</f>
        <v>AWS</v>
      </c>
    </row>
    <row r="1446" hidden="1">
      <c r="A1446" s="8" t="s">
        <v>865</v>
      </c>
      <c r="B1446" s="8" t="s">
        <v>1551</v>
      </c>
      <c r="C1446" s="9" t="str">
        <f>IFERROR(__xludf.DUMMYFUNCTION("INDEX(SPLIT(B1446, "" "", TRUE, TRUE), 0, 1)"),"AWS")</f>
        <v>AWS</v>
      </c>
    </row>
    <row r="1447" hidden="1">
      <c r="A1447" s="8" t="s">
        <v>865</v>
      </c>
      <c r="B1447" s="8" t="s">
        <v>1552</v>
      </c>
      <c r="C1447" s="9" t="str">
        <f>IFERROR(__xludf.DUMMYFUNCTION("INDEX(SPLIT(B1447, "" "", TRUE, TRUE), 0, 1)"),"AWS")</f>
        <v>AWS</v>
      </c>
    </row>
    <row r="1448" hidden="1">
      <c r="A1448" s="8" t="s">
        <v>865</v>
      </c>
      <c r="B1448" s="8" t="s">
        <v>1553</v>
      </c>
      <c r="C1448" s="9" t="str">
        <f>IFERROR(__xludf.DUMMYFUNCTION("INDEX(SPLIT(B1448, "" "", TRUE, TRUE), 0, 1)"),"AWS")</f>
        <v>AWS</v>
      </c>
    </row>
    <row r="1449" hidden="1">
      <c r="A1449" s="8" t="s">
        <v>865</v>
      </c>
      <c r="B1449" s="8" t="s">
        <v>1554</v>
      </c>
      <c r="C1449" s="9" t="str">
        <f>IFERROR(__xludf.DUMMYFUNCTION("INDEX(SPLIT(B1449, "" "", TRUE, TRUE), 0, 1)"),"AWS")</f>
        <v>AWS</v>
      </c>
    </row>
    <row r="1450" hidden="1">
      <c r="A1450" s="8" t="s">
        <v>865</v>
      </c>
      <c r="B1450" s="8" t="s">
        <v>1555</v>
      </c>
      <c r="C1450" s="9" t="str">
        <f>IFERROR(__xludf.DUMMYFUNCTION("INDEX(SPLIT(B1450, "" "", TRUE, TRUE), 0, 1)"),"AWS")</f>
        <v>AWS</v>
      </c>
    </row>
    <row r="1451" hidden="1">
      <c r="A1451" s="8" t="s">
        <v>865</v>
      </c>
      <c r="B1451" s="8" t="s">
        <v>1556</v>
      </c>
      <c r="C1451" s="9" t="str">
        <f>IFERROR(__xludf.DUMMYFUNCTION("INDEX(SPLIT(B1451, "" "", TRUE, TRUE), 0, 1)"),"AWS")</f>
        <v>AWS</v>
      </c>
    </row>
    <row r="1452" hidden="1">
      <c r="A1452" s="8" t="s">
        <v>865</v>
      </c>
      <c r="B1452" s="8" t="s">
        <v>1557</v>
      </c>
      <c r="C1452" s="9" t="str">
        <f>IFERROR(__xludf.DUMMYFUNCTION("INDEX(SPLIT(B1452, "" "", TRUE, TRUE), 0, 1)"),"AWS")</f>
        <v>AWS</v>
      </c>
    </row>
    <row r="1453" hidden="1">
      <c r="A1453" s="8" t="s">
        <v>865</v>
      </c>
      <c r="B1453" s="8" t="s">
        <v>1558</v>
      </c>
      <c r="C1453" s="9" t="str">
        <f>IFERROR(__xludf.DUMMYFUNCTION("INDEX(SPLIT(B1453, "" "", TRUE, TRUE), 0, 1)"),"AWS")</f>
        <v>AWS</v>
      </c>
    </row>
    <row r="1454" hidden="1">
      <c r="A1454" s="8" t="s">
        <v>865</v>
      </c>
      <c r="B1454" s="8" t="s">
        <v>1559</v>
      </c>
      <c r="C1454" s="9" t="str">
        <f>IFERROR(__xludf.DUMMYFUNCTION("INDEX(SPLIT(B1454, "" "", TRUE, TRUE), 0, 1)"),"AWS")</f>
        <v>AWS</v>
      </c>
    </row>
    <row r="1455" hidden="1">
      <c r="A1455" s="8" t="s">
        <v>865</v>
      </c>
      <c r="B1455" s="8" t="s">
        <v>1560</v>
      </c>
      <c r="C1455" s="9" t="str">
        <f>IFERROR(__xludf.DUMMYFUNCTION("INDEX(SPLIT(B1455, "" "", TRUE, TRUE), 0, 1)"),"AWS")</f>
        <v>AWS</v>
      </c>
    </row>
    <row r="1456" hidden="1">
      <c r="A1456" s="8" t="s">
        <v>865</v>
      </c>
      <c r="B1456" s="8" t="s">
        <v>1561</v>
      </c>
      <c r="C1456" s="9" t="str">
        <f>IFERROR(__xludf.DUMMYFUNCTION("INDEX(SPLIT(B1456, "" "", TRUE, TRUE), 0, 1)"),"AWS")</f>
        <v>AWS</v>
      </c>
    </row>
    <row r="1457" hidden="1">
      <c r="A1457" s="8" t="s">
        <v>865</v>
      </c>
      <c r="B1457" s="8" t="s">
        <v>1562</v>
      </c>
      <c r="C1457" s="9" t="str">
        <f>IFERROR(__xludf.DUMMYFUNCTION("INDEX(SPLIT(B1457, "" "", TRUE, TRUE), 0, 1)"),"AWS")</f>
        <v>AWS</v>
      </c>
    </row>
    <row r="1458" hidden="1">
      <c r="A1458" s="8" t="s">
        <v>865</v>
      </c>
      <c r="B1458" s="8" t="s">
        <v>1563</v>
      </c>
      <c r="C1458" s="9" t="str">
        <f>IFERROR(__xludf.DUMMYFUNCTION("INDEX(SPLIT(B1458, "" "", TRUE, TRUE), 0, 1)"),"AWS")</f>
        <v>AWS</v>
      </c>
    </row>
    <row r="1459" hidden="1">
      <c r="A1459" s="8" t="s">
        <v>865</v>
      </c>
      <c r="B1459" s="8" t="s">
        <v>1564</v>
      </c>
      <c r="C1459" s="9" t="str">
        <f>IFERROR(__xludf.DUMMYFUNCTION("INDEX(SPLIT(B1459, "" "", TRUE, TRUE), 0, 1)"),"AWS")</f>
        <v>AWS</v>
      </c>
    </row>
    <row r="1460" hidden="1">
      <c r="A1460" s="8" t="s">
        <v>865</v>
      </c>
      <c r="B1460" s="8" t="s">
        <v>1565</v>
      </c>
      <c r="C1460" s="9" t="str">
        <f>IFERROR(__xludf.DUMMYFUNCTION("INDEX(SPLIT(B1460, "" "", TRUE, TRUE), 0, 1)"),"AWS")</f>
        <v>AWS</v>
      </c>
    </row>
    <row r="1461" hidden="1">
      <c r="A1461" s="8" t="s">
        <v>865</v>
      </c>
      <c r="B1461" s="8" t="s">
        <v>1566</v>
      </c>
      <c r="C1461" s="9" t="str">
        <f>IFERROR(__xludf.DUMMYFUNCTION("INDEX(SPLIT(B1461, "" "", TRUE, TRUE), 0, 1)"),"AWS")</f>
        <v>AWS</v>
      </c>
    </row>
    <row r="1462" hidden="1">
      <c r="A1462" s="8" t="s">
        <v>865</v>
      </c>
      <c r="B1462" s="8" t="s">
        <v>1567</v>
      </c>
      <c r="C1462" s="9" t="str">
        <f>IFERROR(__xludf.DUMMYFUNCTION("INDEX(SPLIT(B1462, "" "", TRUE, TRUE), 0, 1)"),"AWS")</f>
        <v>AWS</v>
      </c>
    </row>
    <row r="1463" hidden="1">
      <c r="A1463" s="8" t="s">
        <v>865</v>
      </c>
      <c r="B1463" s="8" t="s">
        <v>1568</v>
      </c>
      <c r="C1463" s="9" t="str">
        <f>IFERROR(__xludf.DUMMYFUNCTION("INDEX(SPLIT(B1463, "" "", TRUE, TRUE), 0, 1)"),"AWS")</f>
        <v>AWS</v>
      </c>
    </row>
    <row r="1464" hidden="1">
      <c r="A1464" s="8" t="s">
        <v>865</v>
      </c>
      <c r="B1464" s="8" t="s">
        <v>1569</v>
      </c>
      <c r="C1464" s="9" t="str">
        <f>IFERROR(__xludf.DUMMYFUNCTION("INDEX(SPLIT(B1464, "" "", TRUE, TRUE), 0, 1)"),"AWS")</f>
        <v>AWS</v>
      </c>
    </row>
    <row r="1465" hidden="1">
      <c r="A1465" s="8" t="s">
        <v>865</v>
      </c>
      <c r="B1465" s="8" t="s">
        <v>1570</v>
      </c>
      <c r="C1465" s="9" t="str">
        <f>IFERROR(__xludf.DUMMYFUNCTION("INDEX(SPLIT(B1465, "" "", TRUE, TRUE), 0, 1)"),"AWS")</f>
        <v>AWS</v>
      </c>
    </row>
    <row r="1466" hidden="1">
      <c r="A1466" s="8" t="s">
        <v>865</v>
      </c>
      <c r="B1466" s="8" t="s">
        <v>1571</v>
      </c>
      <c r="C1466" s="9" t="str">
        <f>IFERROR(__xludf.DUMMYFUNCTION("INDEX(SPLIT(B1466, "" "", TRUE, TRUE), 0, 1)"),"AWS")</f>
        <v>AWS</v>
      </c>
    </row>
    <row r="1467" hidden="1">
      <c r="A1467" s="8" t="s">
        <v>865</v>
      </c>
      <c r="B1467" s="8" t="s">
        <v>1572</v>
      </c>
      <c r="C1467" s="9" t="str">
        <f>IFERROR(__xludf.DUMMYFUNCTION("INDEX(SPLIT(B1467, "" "", TRUE, TRUE), 0, 1)"),"AWS")</f>
        <v>AWS</v>
      </c>
    </row>
    <row r="1468" hidden="1">
      <c r="A1468" s="8" t="s">
        <v>865</v>
      </c>
      <c r="B1468" s="8" t="s">
        <v>1573</v>
      </c>
      <c r="C1468" s="9" t="str">
        <f>IFERROR(__xludf.DUMMYFUNCTION("INDEX(SPLIT(B1468, "" "", TRUE, TRUE), 0, 1)"),"AWS")</f>
        <v>AWS</v>
      </c>
    </row>
    <row r="1469" hidden="1">
      <c r="A1469" s="8" t="s">
        <v>865</v>
      </c>
      <c r="B1469" s="8" t="s">
        <v>1574</v>
      </c>
      <c r="C1469" s="9" t="str">
        <f>IFERROR(__xludf.DUMMYFUNCTION("INDEX(SPLIT(B1469, "" "", TRUE, TRUE), 0, 1)"),"AWS")</f>
        <v>AWS</v>
      </c>
    </row>
    <row r="1470" hidden="1">
      <c r="A1470" s="8" t="s">
        <v>865</v>
      </c>
      <c r="B1470" s="8" t="s">
        <v>1575</v>
      </c>
      <c r="C1470" s="9" t="str">
        <f>IFERROR(__xludf.DUMMYFUNCTION("INDEX(SPLIT(B1470, "" "", TRUE, TRUE), 0, 1)"),"AWS")</f>
        <v>AWS</v>
      </c>
    </row>
    <row r="1471" hidden="1">
      <c r="A1471" s="8" t="s">
        <v>865</v>
      </c>
      <c r="B1471" s="8" t="s">
        <v>1576</v>
      </c>
      <c r="C1471" s="9" t="str">
        <f>IFERROR(__xludf.DUMMYFUNCTION("INDEX(SPLIT(B1471, "" "", TRUE, TRUE), 0, 1)"),"AWS")</f>
        <v>AWS</v>
      </c>
    </row>
    <row r="1472" hidden="1">
      <c r="A1472" s="8" t="s">
        <v>865</v>
      </c>
      <c r="B1472" s="8" t="s">
        <v>1577</v>
      </c>
      <c r="C1472" s="9" t="str">
        <f>IFERROR(__xludf.DUMMYFUNCTION("INDEX(SPLIT(B1472, "" "", TRUE, TRUE), 0, 1)"),"AWS")</f>
        <v>AWS</v>
      </c>
    </row>
    <row r="1473" hidden="1">
      <c r="A1473" s="8" t="s">
        <v>865</v>
      </c>
      <c r="B1473" s="8" t="s">
        <v>1578</v>
      </c>
      <c r="C1473" s="9" t="str">
        <f>IFERROR(__xludf.DUMMYFUNCTION("INDEX(SPLIT(B1473, "" "", TRUE, TRUE), 0, 1)"),"AWS")</f>
        <v>AWS</v>
      </c>
    </row>
    <row r="1474" hidden="1">
      <c r="A1474" s="8" t="s">
        <v>865</v>
      </c>
      <c r="B1474" s="8" t="s">
        <v>1579</v>
      </c>
      <c r="C1474" s="9" t="str">
        <f>IFERROR(__xludf.DUMMYFUNCTION("INDEX(SPLIT(B1474, "" "", TRUE, TRUE), 0, 1)"),"AWS")</f>
        <v>AWS</v>
      </c>
    </row>
    <row r="1475" hidden="1">
      <c r="A1475" s="8" t="s">
        <v>865</v>
      </c>
      <c r="B1475" s="8" t="s">
        <v>1580</v>
      </c>
      <c r="C1475" s="9" t="str">
        <f>IFERROR(__xludf.DUMMYFUNCTION("INDEX(SPLIT(B1475, "" "", TRUE, TRUE), 0, 1)"),"AWS")</f>
        <v>AWS</v>
      </c>
    </row>
    <row r="1476" hidden="1">
      <c r="A1476" s="8" t="s">
        <v>865</v>
      </c>
      <c r="B1476" s="8" t="s">
        <v>1581</v>
      </c>
      <c r="C1476" s="9" t="str">
        <f>IFERROR(__xludf.DUMMYFUNCTION("INDEX(SPLIT(B1476, "" "", TRUE, TRUE), 0, 1)"),"AWS")</f>
        <v>AWS</v>
      </c>
    </row>
    <row r="1477" hidden="1">
      <c r="A1477" s="8" t="s">
        <v>865</v>
      </c>
      <c r="B1477" s="8" t="s">
        <v>1582</v>
      </c>
      <c r="C1477" s="9" t="str">
        <f>IFERROR(__xludf.DUMMYFUNCTION("INDEX(SPLIT(B1477, "" "", TRUE, TRUE), 0, 1)"),"AWS")</f>
        <v>AWS</v>
      </c>
    </row>
    <row r="1478" hidden="1">
      <c r="A1478" s="8" t="s">
        <v>865</v>
      </c>
      <c r="B1478" s="8" t="s">
        <v>1583</v>
      </c>
      <c r="C1478" s="9" t="str">
        <f>IFERROR(__xludf.DUMMYFUNCTION("INDEX(SPLIT(B1478, "" "", TRUE, TRUE), 0, 1)"),"AWS")</f>
        <v>AWS</v>
      </c>
    </row>
    <row r="1479" hidden="1">
      <c r="A1479" s="8" t="s">
        <v>865</v>
      </c>
      <c r="B1479" s="8" t="s">
        <v>1584</v>
      </c>
      <c r="C1479" s="9" t="str">
        <f>IFERROR(__xludf.DUMMYFUNCTION("INDEX(SPLIT(B1479, "" "", TRUE, TRUE), 0, 1)"),"AWS")</f>
        <v>AWS</v>
      </c>
    </row>
    <row r="1480" hidden="1">
      <c r="A1480" s="8" t="s">
        <v>865</v>
      </c>
      <c r="B1480" s="8" t="s">
        <v>1585</v>
      </c>
      <c r="C1480" s="9" t="str">
        <f>IFERROR(__xludf.DUMMYFUNCTION("INDEX(SPLIT(B1480, "" "", TRUE, TRUE), 0, 1)"),"AWS")</f>
        <v>AWS</v>
      </c>
    </row>
    <row r="1481" hidden="1">
      <c r="A1481" s="8" t="s">
        <v>865</v>
      </c>
      <c r="B1481" s="8" t="s">
        <v>1586</v>
      </c>
      <c r="C1481" s="9" t="str">
        <f>IFERROR(__xludf.DUMMYFUNCTION("INDEX(SPLIT(B1481, "" "", TRUE, TRUE), 0, 1)"),"AWS")</f>
        <v>AWS</v>
      </c>
    </row>
    <row r="1482" hidden="1">
      <c r="A1482" s="8" t="s">
        <v>865</v>
      </c>
      <c r="B1482" s="8" t="s">
        <v>1587</v>
      </c>
      <c r="C1482" s="9" t="str">
        <f>IFERROR(__xludf.DUMMYFUNCTION("INDEX(SPLIT(B1482, "" "", TRUE, TRUE), 0, 1)"),"AWS")</f>
        <v>AWS</v>
      </c>
    </row>
    <row r="1483" hidden="1">
      <c r="A1483" s="8" t="s">
        <v>865</v>
      </c>
      <c r="B1483" s="8" t="s">
        <v>1588</v>
      </c>
      <c r="C1483" s="9" t="str">
        <f>IFERROR(__xludf.DUMMYFUNCTION("INDEX(SPLIT(B1483, "" "", TRUE, TRUE), 0, 1)"),"AWS")</f>
        <v>AWS</v>
      </c>
    </row>
    <row r="1484" hidden="1">
      <c r="A1484" s="8" t="s">
        <v>865</v>
      </c>
      <c r="B1484" s="8" t="s">
        <v>1589</v>
      </c>
      <c r="C1484" s="9" t="str">
        <f>IFERROR(__xludf.DUMMYFUNCTION("INDEX(SPLIT(B1484, "" "", TRUE, TRUE), 0, 1)"),"AWS")</f>
        <v>AWS</v>
      </c>
    </row>
    <row r="1485" hidden="1">
      <c r="A1485" s="8" t="s">
        <v>865</v>
      </c>
      <c r="B1485" s="8" t="s">
        <v>1590</v>
      </c>
      <c r="C1485" s="9" t="str">
        <f>IFERROR(__xludf.DUMMYFUNCTION("INDEX(SPLIT(B1485, "" "", TRUE, TRUE), 0, 1)"),"AWS")</f>
        <v>AWS</v>
      </c>
    </row>
    <row r="1486" hidden="1">
      <c r="A1486" s="8" t="s">
        <v>865</v>
      </c>
      <c r="B1486" s="8" t="s">
        <v>1591</v>
      </c>
      <c r="C1486" s="9" t="str">
        <f>IFERROR(__xludf.DUMMYFUNCTION("INDEX(SPLIT(B1486, "" "", TRUE, TRUE), 0, 1)"),"AWS")</f>
        <v>AWS</v>
      </c>
    </row>
    <row r="1487" hidden="1">
      <c r="A1487" s="8" t="s">
        <v>865</v>
      </c>
      <c r="B1487" s="8" t="s">
        <v>1592</v>
      </c>
      <c r="C1487" s="9" t="str">
        <f>IFERROR(__xludf.DUMMYFUNCTION("INDEX(SPLIT(B1487, "" "", TRUE, TRUE), 0, 1)"),"AWS")</f>
        <v>AWS</v>
      </c>
    </row>
    <row r="1488" hidden="1">
      <c r="A1488" s="8" t="s">
        <v>865</v>
      </c>
      <c r="B1488" s="8" t="s">
        <v>1593</v>
      </c>
      <c r="C1488" s="9" t="str">
        <f>IFERROR(__xludf.DUMMYFUNCTION("INDEX(SPLIT(B1488, "" "", TRUE, TRUE), 0, 1)"),"AWS")</f>
        <v>AWS</v>
      </c>
    </row>
    <row r="1489" hidden="1">
      <c r="A1489" s="8" t="s">
        <v>865</v>
      </c>
      <c r="B1489" s="8" t="s">
        <v>1594</v>
      </c>
      <c r="C1489" s="9" t="str">
        <f>IFERROR(__xludf.DUMMYFUNCTION("INDEX(SPLIT(B1489, "" "", TRUE, TRUE), 0, 1)"),"AWS")</f>
        <v>AWS</v>
      </c>
    </row>
    <row r="1490" hidden="1">
      <c r="A1490" s="8" t="s">
        <v>865</v>
      </c>
      <c r="B1490" s="8" t="s">
        <v>1595</v>
      </c>
      <c r="C1490" s="9" t="str">
        <f>IFERROR(__xludf.DUMMYFUNCTION("INDEX(SPLIT(B1490, "" "", TRUE, TRUE), 0, 1)"),"AWS")</f>
        <v>AWS</v>
      </c>
    </row>
    <row r="1491" hidden="1">
      <c r="A1491" s="8" t="s">
        <v>865</v>
      </c>
      <c r="B1491" s="8" t="s">
        <v>1596</v>
      </c>
      <c r="C1491" s="9" t="str">
        <f>IFERROR(__xludf.DUMMYFUNCTION("INDEX(SPLIT(B1491, "" "", TRUE, TRUE), 0, 1)"),"AWS")</f>
        <v>AWS</v>
      </c>
    </row>
    <row r="1492" hidden="1">
      <c r="A1492" s="8" t="s">
        <v>865</v>
      </c>
      <c r="B1492" s="8" t="s">
        <v>1597</v>
      </c>
      <c r="C1492" s="9" t="str">
        <f>IFERROR(__xludf.DUMMYFUNCTION("INDEX(SPLIT(B1492, "" "", TRUE, TRUE), 0, 1)"),"AWS")</f>
        <v>AWS</v>
      </c>
    </row>
    <row r="1493" hidden="1">
      <c r="A1493" s="8" t="s">
        <v>865</v>
      </c>
      <c r="B1493" s="8" t="s">
        <v>1598</v>
      </c>
      <c r="C1493" s="9" t="str">
        <f>IFERROR(__xludf.DUMMYFUNCTION("INDEX(SPLIT(B1493, "" "", TRUE, TRUE), 0, 1)"),"AWS")</f>
        <v>AWS</v>
      </c>
    </row>
    <row r="1494" hidden="1">
      <c r="A1494" s="8" t="s">
        <v>865</v>
      </c>
      <c r="B1494" s="8" t="s">
        <v>1599</v>
      </c>
      <c r="C1494" s="9" t="str">
        <f>IFERROR(__xludf.DUMMYFUNCTION("INDEX(SPLIT(B1494, "" "", TRUE, TRUE), 0, 1)"),"AWS")</f>
        <v>AWS</v>
      </c>
    </row>
    <row r="1495" hidden="1">
      <c r="A1495" s="8" t="s">
        <v>865</v>
      </c>
      <c r="B1495" s="8" t="s">
        <v>1600</v>
      </c>
      <c r="C1495" s="9" t="str">
        <f>IFERROR(__xludf.DUMMYFUNCTION("INDEX(SPLIT(B1495, "" "", TRUE, TRUE), 0, 1)"),"AWS")</f>
        <v>AWS</v>
      </c>
    </row>
    <row r="1496" hidden="1">
      <c r="A1496" s="8" t="s">
        <v>865</v>
      </c>
      <c r="B1496" s="8" t="s">
        <v>1601</v>
      </c>
      <c r="C1496" s="9" t="str">
        <f>IFERROR(__xludf.DUMMYFUNCTION("INDEX(SPLIT(B1496, "" "", TRUE, TRUE), 0, 1)"),"AWS")</f>
        <v>AWS</v>
      </c>
    </row>
    <row r="1497" hidden="1">
      <c r="A1497" s="8" t="s">
        <v>865</v>
      </c>
      <c r="B1497" s="8" t="s">
        <v>1602</v>
      </c>
      <c r="C1497" s="9" t="str">
        <f>IFERROR(__xludf.DUMMYFUNCTION("INDEX(SPLIT(B1497, "" "", TRUE, TRUE), 0, 1)"),"AWS")</f>
        <v>AWS</v>
      </c>
    </row>
    <row r="1498" hidden="1">
      <c r="A1498" s="8" t="s">
        <v>865</v>
      </c>
      <c r="B1498" s="8" t="s">
        <v>1603</v>
      </c>
      <c r="C1498" s="9" t="str">
        <f>IFERROR(__xludf.DUMMYFUNCTION("INDEX(SPLIT(B1498, "" "", TRUE, TRUE), 0, 1)"),"AWS")</f>
        <v>AWS</v>
      </c>
    </row>
    <row r="1499" hidden="1">
      <c r="A1499" s="8" t="s">
        <v>865</v>
      </c>
      <c r="B1499" s="8" t="s">
        <v>1604</v>
      </c>
      <c r="C1499" s="9" t="str">
        <f>IFERROR(__xludf.DUMMYFUNCTION("INDEX(SPLIT(B1499, "" "", TRUE, TRUE), 0, 1)"),"AWS")</f>
        <v>AWS</v>
      </c>
    </row>
    <row r="1500" hidden="1">
      <c r="A1500" s="8" t="s">
        <v>865</v>
      </c>
      <c r="B1500" s="8" t="s">
        <v>1605</v>
      </c>
      <c r="C1500" s="9" t="str">
        <f>IFERROR(__xludf.DUMMYFUNCTION("INDEX(SPLIT(B1500, "" "", TRUE, TRUE), 0, 1)"),"AWS")</f>
        <v>AWS</v>
      </c>
    </row>
    <row r="1501" hidden="1">
      <c r="A1501" s="8" t="s">
        <v>865</v>
      </c>
      <c r="B1501" s="8" t="s">
        <v>1606</v>
      </c>
      <c r="C1501" s="9" t="str">
        <f>IFERROR(__xludf.DUMMYFUNCTION("INDEX(SPLIT(B1501, "" "", TRUE, TRUE), 0, 1)"),"AWS")</f>
        <v>AWS</v>
      </c>
    </row>
    <row r="1502" hidden="1">
      <c r="A1502" s="8" t="s">
        <v>865</v>
      </c>
      <c r="B1502" s="8" t="s">
        <v>1607</v>
      </c>
      <c r="C1502" s="9" t="str">
        <f>IFERROR(__xludf.DUMMYFUNCTION("INDEX(SPLIT(B1502, "" "", TRUE, TRUE), 0, 1)"),"AWS")</f>
        <v>AWS</v>
      </c>
    </row>
    <row r="1503" hidden="1">
      <c r="A1503" s="8" t="s">
        <v>865</v>
      </c>
      <c r="B1503" s="8" t="s">
        <v>1608</v>
      </c>
      <c r="C1503" s="9" t="str">
        <f>IFERROR(__xludf.DUMMYFUNCTION("INDEX(SPLIT(B1503, "" "", TRUE, TRUE), 0, 1)"),"AWS")</f>
        <v>AWS</v>
      </c>
    </row>
    <row r="1504" hidden="1">
      <c r="A1504" s="8" t="s">
        <v>865</v>
      </c>
      <c r="B1504" s="8" t="s">
        <v>1609</v>
      </c>
      <c r="C1504" s="9" t="str">
        <f>IFERROR(__xludf.DUMMYFUNCTION("INDEX(SPLIT(B1504, "" "", TRUE, TRUE), 0, 1)"),"AWS")</f>
        <v>AWS</v>
      </c>
    </row>
    <row r="1505" hidden="1">
      <c r="A1505" s="8" t="s">
        <v>865</v>
      </c>
      <c r="B1505" s="8" t="s">
        <v>1610</v>
      </c>
      <c r="C1505" s="9" t="str">
        <f>IFERROR(__xludf.DUMMYFUNCTION("INDEX(SPLIT(B1505, "" "", TRUE, TRUE), 0, 1)"),"AWS")</f>
        <v>AWS</v>
      </c>
    </row>
    <row r="1506" hidden="1">
      <c r="A1506" s="8" t="s">
        <v>865</v>
      </c>
      <c r="B1506" s="8" t="s">
        <v>1611</v>
      </c>
      <c r="C1506" s="9" t="str">
        <f>IFERROR(__xludf.DUMMYFUNCTION("INDEX(SPLIT(B1506, "" "", TRUE, TRUE), 0, 1)"),"AWS")</f>
        <v>AWS</v>
      </c>
    </row>
    <row r="1507" hidden="1">
      <c r="A1507" s="8" t="s">
        <v>865</v>
      </c>
      <c r="B1507" s="8" t="s">
        <v>1612</v>
      </c>
      <c r="C1507" s="9" t="str">
        <f>IFERROR(__xludf.DUMMYFUNCTION("INDEX(SPLIT(B1507, "" "", TRUE, TRUE), 0, 1)"),"AWS")</f>
        <v>AWS</v>
      </c>
    </row>
    <row r="1508" hidden="1">
      <c r="A1508" s="8" t="s">
        <v>865</v>
      </c>
      <c r="B1508" s="8" t="s">
        <v>1613</v>
      </c>
      <c r="C1508" s="9" t="str">
        <f>IFERROR(__xludf.DUMMYFUNCTION("INDEX(SPLIT(B1508, "" "", TRUE, TRUE), 0, 1)"),"AWS")</f>
        <v>AWS</v>
      </c>
    </row>
    <row r="1509" hidden="1">
      <c r="A1509" s="8" t="s">
        <v>865</v>
      </c>
      <c r="B1509" s="8" t="s">
        <v>1614</v>
      </c>
      <c r="C1509" s="9" t="str">
        <f>IFERROR(__xludf.DUMMYFUNCTION("INDEX(SPLIT(B1509, "" "", TRUE, TRUE), 0, 1)"),"AWS")</f>
        <v>AWS</v>
      </c>
    </row>
    <row r="1510" hidden="1">
      <c r="A1510" s="8" t="s">
        <v>865</v>
      </c>
      <c r="B1510" s="8" t="s">
        <v>1615</v>
      </c>
      <c r="C1510" s="9" t="str">
        <f>IFERROR(__xludf.DUMMYFUNCTION("INDEX(SPLIT(B1510, "" "", TRUE, TRUE), 0, 1)"),"AWS")</f>
        <v>AWS</v>
      </c>
    </row>
    <row r="1511" hidden="1">
      <c r="A1511" s="8" t="s">
        <v>865</v>
      </c>
      <c r="B1511" s="8" t="s">
        <v>1616</v>
      </c>
      <c r="C1511" s="9" t="str">
        <f>IFERROR(__xludf.DUMMYFUNCTION("INDEX(SPLIT(B1511, "" "", TRUE, TRUE), 0, 1)"),"AWS")</f>
        <v>AWS</v>
      </c>
    </row>
    <row r="1512" hidden="1">
      <c r="A1512" s="8" t="s">
        <v>865</v>
      </c>
      <c r="B1512" s="8" t="s">
        <v>1617</v>
      </c>
      <c r="C1512" s="9" t="str">
        <f>IFERROR(__xludf.DUMMYFUNCTION("INDEX(SPLIT(B1512, "" "", TRUE, TRUE), 0, 1)"),"AWS")</f>
        <v>AWS</v>
      </c>
    </row>
    <row r="1513" hidden="1">
      <c r="A1513" s="8" t="s">
        <v>865</v>
      </c>
      <c r="B1513" s="8" t="s">
        <v>1618</v>
      </c>
      <c r="C1513" s="9" t="str">
        <f>IFERROR(__xludf.DUMMYFUNCTION("INDEX(SPLIT(B1513, "" "", TRUE, TRUE), 0, 1)"),"AWS")</f>
        <v>AWS</v>
      </c>
    </row>
    <row r="1514" hidden="1">
      <c r="A1514" s="8" t="s">
        <v>865</v>
      </c>
      <c r="B1514" s="8" t="s">
        <v>1619</v>
      </c>
      <c r="C1514" s="9" t="str">
        <f>IFERROR(__xludf.DUMMYFUNCTION("INDEX(SPLIT(B1514, "" "", TRUE, TRUE), 0, 1)"),"AWS")</f>
        <v>AWS</v>
      </c>
    </row>
    <row r="1515" hidden="1">
      <c r="A1515" s="8" t="s">
        <v>865</v>
      </c>
      <c r="B1515" s="8" t="s">
        <v>1620</v>
      </c>
      <c r="C1515" s="9" t="str">
        <f>IFERROR(__xludf.DUMMYFUNCTION("INDEX(SPLIT(B1515, "" "", TRUE, TRUE), 0, 1)"),"AWS")</f>
        <v>AWS</v>
      </c>
    </row>
    <row r="1516" hidden="1">
      <c r="A1516" s="8" t="s">
        <v>865</v>
      </c>
      <c r="B1516" s="8" t="s">
        <v>1621</v>
      </c>
      <c r="C1516" s="9" t="str">
        <f>IFERROR(__xludf.DUMMYFUNCTION("INDEX(SPLIT(B1516, "" "", TRUE, TRUE), 0, 1)"),"AWS")</f>
        <v>AWS</v>
      </c>
    </row>
    <row r="1517" hidden="1">
      <c r="A1517" s="8" t="s">
        <v>865</v>
      </c>
      <c r="B1517" s="8" t="s">
        <v>1622</v>
      </c>
      <c r="C1517" s="9" t="str">
        <f>IFERROR(__xludf.DUMMYFUNCTION("INDEX(SPLIT(B1517, "" "", TRUE, TRUE), 0, 1)"),"AWS")</f>
        <v>AWS</v>
      </c>
    </row>
    <row r="1518" hidden="1">
      <c r="A1518" s="8" t="s">
        <v>865</v>
      </c>
      <c r="B1518" s="8" t="s">
        <v>1623</v>
      </c>
      <c r="C1518" s="9" t="str">
        <f>IFERROR(__xludf.DUMMYFUNCTION("INDEX(SPLIT(B1518, "" "", TRUE, TRUE), 0, 1)"),"AWS")</f>
        <v>AWS</v>
      </c>
    </row>
    <row r="1519" hidden="1">
      <c r="A1519" s="8" t="s">
        <v>865</v>
      </c>
      <c r="B1519" s="8" t="s">
        <v>1624</v>
      </c>
      <c r="C1519" s="9" t="str">
        <f>IFERROR(__xludf.DUMMYFUNCTION("INDEX(SPLIT(B1519, "" "", TRUE, TRUE), 0, 1)"),"AWS")</f>
        <v>AWS</v>
      </c>
    </row>
    <row r="1520" hidden="1">
      <c r="A1520" s="8" t="s">
        <v>865</v>
      </c>
      <c r="B1520" s="8" t="s">
        <v>1625</v>
      </c>
      <c r="C1520" s="9" t="str">
        <f>IFERROR(__xludf.DUMMYFUNCTION("INDEX(SPLIT(B1520, "" "", TRUE, TRUE), 0, 1)"),"AWS")</f>
        <v>AWS</v>
      </c>
    </row>
    <row r="1521" hidden="1">
      <c r="A1521" s="8" t="s">
        <v>865</v>
      </c>
      <c r="B1521" s="8" t="s">
        <v>1626</v>
      </c>
      <c r="C1521" s="9" t="str">
        <f>IFERROR(__xludf.DUMMYFUNCTION("INDEX(SPLIT(B1521, "" "", TRUE, TRUE), 0, 1)"),"AWS")</f>
        <v>AWS</v>
      </c>
    </row>
    <row r="1522" hidden="1">
      <c r="A1522" s="8" t="s">
        <v>865</v>
      </c>
      <c r="B1522" s="8" t="s">
        <v>1627</v>
      </c>
      <c r="C1522" s="9" t="str">
        <f>IFERROR(__xludf.DUMMYFUNCTION("INDEX(SPLIT(B1522, "" "", TRUE, TRUE), 0, 1)"),"AWS")</f>
        <v>AWS</v>
      </c>
    </row>
    <row r="1523" hidden="1">
      <c r="A1523" s="8" t="s">
        <v>865</v>
      </c>
      <c r="B1523" s="8" t="s">
        <v>1628</v>
      </c>
      <c r="C1523" s="9" t="str">
        <f>IFERROR(__xludf.DUMMYFUNCTION("INDEX(SPLIT(B1523, "" "", TRUE, TRUE), 0, 1)"),"AWS")</f>
        <v>AWS</v>
      </c>
    </row>
    <row r="1524" hidden="1">
      <c r="A1524" s="8" t="s">
        <v>865</v>
      </c>
      <c r="B1524" s="8" t="s">
        <v>1629</v>
      </c>
      <c r="C1524" s="9" t="str">
        <f>IFERROR(__xludf.DUMMYFUNCTION("INDEX(SPLIT(B1524, "" "", TRUE, TRUE), 0, 1)"),"AWS")</f>
        <v>AWS</v>
      </c>
    </row>
    <row r="1525" hidden="1">
      <c r="A1525" s="8" t="s">
        <v>865</v>
      </c>
      <c r="B1525" s="8" t="s">
        <v>1630</v>
      </c>
      <c r="C1525" s="9" t="str">
        <f>IFERROR(__xludf.DUMMYFUNCTION("INDEX(SPLIT(B1525, "" "", TRUE, TRUE), 0, 1)"),"AWS")</f>
        <v>AWS</v>
      </c>
    </row>
    <row r="1526" hidden="1">
      <c r="A1526" s="8" t="s">
        <v>865</v>
      </c>
      <c r="B1526" s="8" t="s">
        <v>1631</v>
      </c>
      <c r="C1526" s="9" t="str">
        <f>IFERROR(__xludf.DUMMYFUNCTION("INDEX(SPLIT(B1526, "" "", TRUE, TRUE), 0, 1)"),"AWS")</f>
        <v>AWS</v>
      </c>
    </row>
    <row r="1527" hidden="1">
      <c r="A1527" s="8" t="s">
        <v>865</v>
      </c>
      <c r="B1527" s="8" t="s">
        <v>1632</v>
      </c>
      <c r="C1527" s="9" t="str">
        <f>IFERROR(__xludf.DUMMYFUNCTION("INDEX(SPLIT(B1527, "" "", TRUE, TRUE), 0, 1)"),"AWS")</f>
        <v>AWS</v>
      </c>
    </row>
    <row r="1528" hidden="1">
      <c r="A1528" s="8" t="s">
        <v>865</v>
      </c>
      <c r="B1528" s="8" t="s">
        <v>1633</v>
      </c>
      <c r="C1528" s="9" t="str">
        <f>IFERROR(__xludf.DUMMYFUNCTION("INDEX(SPLIT(B1528, "" "", TRUE, TRUE), 0, 1)"),"AWS")</f>
        <v>AWS</v>
      </c>
    </row>
    <row r="1529" hidden="1">
      <c r="A1529" s="8" t="s">
        <v>865</v>
      </c>
      <c r="B1529" s="8" t="s">
        <v>1634</v>
      </c>
      <c r="C1529" s="9" t="str">
        <f>IFERROR(__xludf.DUMMYFUNCTION("INDEX(SPLIT(B1529, "" "", TRUE, TRUE), 0, 1)"),"AWS")</f>
        <v>AWS</v>
      </c>
    </row>
    <row r="1530" hidden="1">
      <c r="A1530" s="8" t="s">
        <v>865</v>
      </c>
      <c r="B1530" s="8" t="s">
        <v>1635</v>
      </c>
      <c r="C1530" s="9" t="str">
        <f>IFERROR(__xludf.DUMMYFUNCTION("INDEX(SPLIT(B1530, "" "", TRUE, TRUE), 0, 1)"),"AWS")</f>
        <v>AWS</v>
      </c>
    </row>
    <row r="1531" hidden="1">
      <c r="A1531" s="8" t="s">
        <v>865</v>
      </c>
      <c r="B1531" s="8" t="s">
        <v>1636</v>
      </c>
      <c r="C1531" s="9" t="str">
        <f>IFERROR(__xludf.DUMMYFUNCTION("INDEX(SPLIT(B1531, "" "", TRUE, TRUE), 0, 1)"),"AWS")</f>
        <v>AWS</v>
      </c>
    </row>
    <row r="1532" hidden="1">
      <c r="A1532" s="8" t="s">
        <v>865</v>
      </c>
      <c r="B1532" s="8" t="s">
        <v>1637</v>
      </c>
      <c r="C1532" s="9" t="str">
        <f>IFERROR(__xludf.DUMMYFUNCTION("INDEX(SPLIT(B1532, "" "", TRUE, TRUE), 0, 1)"),"AWS")</f>
        <v>AWS</v>
      </c>
    </row>
    <row r="1533" hidden="1">
      <c r="A1533" s="8" t="s">
        <v>865</v>
      </c>
      <c r="B1533" s="8" t="s">
        <v>1638</v>
      </c>
      <c r="C1533" s="9" t="str">
        <f>IFERROR(__xludf.DUMMYFUNCTION("INDEX(SPLIT(B1533, "" "", TRUE, TRUE), 0, 1)"),"AWS")</f>
        <v>AWS</v>
      </c>
    </row>
    <row r="1534" hidden="1">
      <c r="A1534" s="8" t="s">
        <v>865</v>
      </c>
      <c r="B1534" s="8" t="s">
        <v>1639</v>
      </c>
      <c r="C1534" s="9" t="str">
        <f>IFERROR(__xludf.DUMMYFUNCTION("INDEX(SPLIT(B1534, "" "", TRUE, TRUE), 0, 1)"),"AWS")</f>
        <v>AWS</v>
      </c>
    </row>
    <row r="1535" hidden="1">
      <c r="A1535" s="8" t="s">
        <v>865</v>
      </c>
      <c r="B1535" s="8" t="s">
        <v>1640</v>
      </c>
      <c r="C1535" s="9" t="str">
        <f>IFERROR(__xludf.DUMMYFUNCTION("INDEX(SPLIT(B1535, "" "", TRUE, TRUE), 0, 1)"),"AWS")</f>
        <v>AWS</v>
      </c>
    </row>
    <row r="1536" hidden="1">
      <c r="A1536" s="8" t="s">
        <v>865</v>
      </c>
      <c r="B1536" s="8" t="s">
        <v>1641</v>
      </c>
      <c r="C1536" s="9" t="str">
        <f>IFERROR(__xludf.DUMMYFUNCTION("INDEX(SPLIT(B1536, "" "", TRUE, TRUE), 0, 1)"),"AWS")</f>
        <v>AWS</v>
      </c>
    </row>
    <row r="1537" hidden="1">
      <c r="A1537" s="8" t="s">
        <v>865</v>
      </c>
      <c r="B1537" s="8" t="s">
        <v>1642</v>
      </c>
      <c r="C1537" s="9" t="str">
        <f>IFERROR(__xludf.DUMMYFUNCTION("INDEX(SPLIT(B1537, "" "", TRUE, TRUE), 0, 1)"),"AWS")</f>
        <v>AWS</v>
      </c>
    </row>
    <row r="1538" hidden="1">
      <c r="A1538" s="8" t="s">
        <v>865</v>
      </c>
      <c r="B1538" s="8" t="s">
        <v>1643</v>
      </c>
      <c r="C1538" s="9" t="str">
        <f>IFERROR(__xludf.DUMMYFUNCTION("INDEX(SPLIT(B1538, "" "", TRUE, TRUE), 0, 1)"),"AWS")</f>
        <v>AWS</v>
      </c>
    </row>
    <row r="1539" hidden="1">
      <c r="A1539" s="8" t="s">
        <v>865</v>
      </c>
      <c r="B1539" s="8" t="s">
        <v>1644</v>
      </c>
      <c r="C1539" s="9" t="str">
        <f>IFERROR(__xludf.DUMMYFUNCTION("INDEX(SPLIT(B1539, "" "", TRUE, TRUE), 0, 1)"),"AWS")</f>
        <v>AWS</v>
      </c>
    </row>
    <row r="1540" hidden="1">
      <c r="A1540" s="8" t="s">
        <v>865</v>
      </c>
      <c r="B1540" s="8" t="s">
        <v>1645</v>
      </c>
      <c r="C1540" s="9" t="str">
        <f>IFERROR(__xludf.DUMMYFUNCTION("INDEX(SPLIT(B1540, "" "", TRUE, TRUE), 0, 1)"),"AWS")</f>
        <v>AWS</v>
      </c>
    </row>
    <row r="1541" hidden="1">
      <c r="A1541" s="8" t="s">
        <v>865</v>
      </c>
      <c r="B1541" s="8" t="s">
        <v>1646</v>
      </c>
      <c r="C1541" s="9" t="str">
        <f>IFERROR(__xludf.DUMMYFUNCTION("INDEX(SPLIT(B1541, "" "", TRUE, TRUE), 0, 1)"),"AWS")</f>
        <v>AWS</v>
      </c>
    </row>
    <row r="1542" hidden="1">
      <c r="A1542" s="8" t="s">
        <v>865</v>
      </c>
      <c r="B1542" s="8" t="s">
        <v>1647</v>
      </c>
      <c r="C1542" s="9" t="str">
        <f>IFERROR(__xludf.DUMMYFUNCTION("INDEX(SPLIT(B1542, "" "", TRUE, TRUE), 0, 1)"),"AWS")</f>
        <v>AWS</v>
      </c>
    </row>
    <row r="1543" hidden="1">
      <c r="A1543" s="8" t="s">
        <v>865</v>
      </c>
      <c r="B1543" s="8" t="s">
        <v>1648</v>
      </c>
      <c r="C1543" s="9" t="str">
        <f>IFERROR(__xludf.DUMMYFUNCTION("INDEX(SPLIT(B1543, "" "", TRUE, TRUE), 0, 1)"),"AWS")</f>
        <v>AWS</v>
      </c>
    </row>
    <row r="1544" hidden="1">
      <c r="A1544" s="8" t="s">
        <v>865</v>
      </c>
      <c r="B1544" s="8" t="s">
        <v>1649</v>
      </c>
      <c r="C1544" s="9" t="str">
        <f>IFERROR(__xludf.DUMMYFUNCTION("INDEX(SPLIT(B1544, "" "", TRUE, TRUE), 0, 1)"),"AWS")</f>
        <v>AWS</v>
      </c>
    </row>
    <row r="1545" hidden="1">
      <c r="A1545" s="8" t="s">
        <v>865</v>
      </c>
      <c r="B1545" s="8" t="s">
        <v>1650</v>
      </c>
      <c r="C1545" s="9" t="str">
        <f>IFERROR(__xludf.DUMMYFUNCTION("INDEX(SPLIT(B1545, "" "", TRUE, TRUE), 0, 1)"),"AWS")</f>
        <v>AWS</v>
      </c>
    </row>
    <row r="1546" hidden="1">
      <c r="A1546" s="8" t="s">
        <v>865</v>
      </c>
      <c r="B1546" s="8" t="s">
        <v>1651</v>
      </c>
      <c r="C1546" s="9" t="str">
        <f>IFERROR(__xludf.DUMMYFUNCTION("INDEX(SPLIT(B1546, "" "", TRUE, TRUE), 0, 1)"),"AWS")</f>
        <v>AWS</v>
      </c>
    </row>
    <row r="1547" hidden="1">
      <c r="A1547" s="8" t="s">
        <v>865</v>
      </c>
      <c r="B1547" s="8" t="s">
        <v>1652</v>
      </c>
      <c r="C1547" s="9" t="str">
        <f>IFERROR(__xludf.DUMMYFUNCTION("INDEX(SPLIT(B1547, "" "", TRUE, TRUE), 0, 1)"),"AWS")</f>
        <v>AWS</v>
      </c>
    </row>
    <row r="1548" hidden="1">
      <c r="A1548" s="8" t="s">
        <v>865</v>
      </c>
      <c r="B1548" s="8" t="s">
        <v>1653</v>
      </c>
      <c r="C1548" s="9" t="str">
        <f>IFERROR(__xludf.DUMMYFUNCTION("INDEX(SPLIT(B1548, "" "", TRUE, TRUE), 0, 1)"),"AWS")</f>
        <v>AWS</v>
      </c>
    </row>
    <row r="1549" hidden="1">
      <c r="A1549" s="8" t="s">
        <v>865</v>
      </c>
      <c r="B1549" s="8" t="s">
        <v>1654</v>
      </c>
      <c r="C1549" s="9" t="str">
        <f>IFERROR(__xludf.DUMMYFUNCTION("INDEX(SPLIT(B1549, "" "", TRUE, TRUE), 0, 1)"),"AWS")</f>
        <v>AWS</v>
      </c>
    </row>
    <row r="1550" hidden="1">
      <c r="A1550" s="8" t="s">
        <v>865</v>
      </c>
      <c r="B1550" s="8" t="s">
        <v>1655</v>
      </c>
      <c r="C1550" s="9" t="str">
        <f>IFERROR(__xludf.DUMMYFUNCTION("INDEX(SPLIT(B1550, "" "", TRUE, TRUE), 0, 1)"),"AWS")</f>
        <v>AWS</v>
      </c>
    </row>
    <row r="1551" hidden="1">
      <c r="A1551" s="8" t="s">
        <v>865</v>
      </c>
      <c r="B1551" s="8" t="s">
        <v>1656</v>
      </c>
      <c r="C1551" s="9" t="str">
        <f>IFERROR(__xludf.DUMMYFUNCTION("INDEX(SPLIT(B1551, "" "", TRUE, TRUE), 0, 1)"),"AWS")</f>
        <v>AWS</v>
      </c>
    </row>
    <row r="1552" hidden="1">
      <c r="A1552" s="8" t="s">
        <v>865</v>
      </c>
      <c r="B1552" s="8" t="s">
        <v>1657</v>
      </c>
      <c r="C1552" s="9" t="str">
        <f>IFERROR(__xludf.DUMMYFUNCTION("INDEX(SPLIT(B1552, "" "", TRUE, TRUE), 0, 1)"),"AWS")</f>
        <v>AWS</v>
      </c>
    </row>
    <row r="1553" hidden="1">
      <c r="A1553" s="8" t="s">
        <v>865</v>
      </c>
      <c r="B1553" s="8" t="s">
        <v>1658</v>
      </c>
      <c r="C1553" s="9" t="str">
        <f>IFERROR(__xludf.DUMMYFUNCTION("INDEX(SPLIT(B1553, "" "", TRUE, TRUE), 0, 1)"),"AWS")</f>
        <v>AWS</v>
      </c>
    </row>
    <row r="1554" hidden="1">
      <c r="A1554" s="8" t="s">
        <v>865</v>
      </c>
      <c r="B1554" s="8" t="s">
        <v>1659</v>
      </c>
      <c r="C1554" s="9" t="str">
        <f>IFERROR(__xludf.DUMMYFUNCTION("INDEX(SPLIT(B1554, "" "", TRUE, TRUE), 0, 1)"),"AWS")</f>
        <v>AWS</v>
      </c>
    </row>
    <row r="1555" hidden="1">
      <c r="A1555" s="8" t="s">
        <v>865</v>
      </c>
      <c r="B1555" s="8" t="s">
        <v>1660</v>
      </c>
      <c r="C1555" s="9" t="str">
        <f>IFERROR(__xludf.DUMMYFUNCTION("INDEX(SPLIT(B1555, "" "", TRUE, TRUE), 0, 1)"),"AWS")</f>
        <v>AWS</v>
      </c>
    </row>
    <row r="1556" hidden="1">
      <c r="A1556" s="8" t="s">
        <v>865</v>
      </c>
      <c r="B1556" s="8" t="s">
        <v>1661</v>
      </c>
      <c r="C1556" s="9" t="str">
        <f>IFERROR(__xludf.DUMMYFUNCTION("INDEX(SPLIT(B1556, "" "", TRUE, TRUE), 0, 1)"),"AWS")</f>
        <v>AWS</v>
      </c>
    </row>
    <row r="1557" hidden="1">
      <c r="A1557" s="8" t="s">
        <v>865</v>
      </c>
      <c r="B1557" s="8" t="s">
        <v>1662</v>
      </c>
      <c r="C1557" s="9" t="str">
        <f>IFERROR(__xludf.DUMMYFUNCTION("INDEX(SPLIT(B1557, "" "", TRUE, TRUE), 0, 1)"),"AWS")</f>
        <v>AWS</v>
      </c>
    </row>
    <row r="1558" hidden="1">
      <c r="A1558" s="8" t="s">
        <v>865</v>
      </c>
      <c r="B1558" s="8" t="s">
        <v>1663</v>
      </c>
      <c r="C1558" s="9" t="str">
        <f>IFERROR(__xludf.DUMMYFUNCTION("INDEX(SPLIT(B1558, "" "", TRUE, TRUE), 0, 1)"),"AWS")</f>
        <v>AWS</v>
      </c>
    </row>
    <row r="1559" hidden="1">
      <c r="A1559" s="8" t="s">
        <v>865</v>
      </c>
      <c r="B1559" s="8" t="s">
        <v>1664</v>
      </c>
      <c r="C1559" s="9" t="str">
        <f>IFERROR(__xludf.DUMMYFUNCTION("INDEX(SPLIT(B1559, "" "", TRUE, TRUE), 0, 1)"),"AWS")</f>
        <v>AWS</v>
      </c>
    </row>
    <row r="1560" hidden="1">
      <c r="A1560" s="8" t="s">
        <v>865</v>
      </c>
      <c r="B1560" s="8" t="s">
        <v>1665</v>
      </c>
      <c r="C1560" s="9" t="str">
        <f>IFERROR(__xludf.DUMMYFUNCTION("INDEX(SPLIT(B1560, "" "", TRUE, TRUE), 0, 1)"),"AWS")</f>
        <v>AWS</v>
      </c>
    </row>
    <row r="1561" hidden="1">
      <c r="A1561" s="8" t="s">
        <v>865</v>
      </c>
      <c r="B1561" s="8" t="s">
        <v>1666</v>
      </c>
      <c r="C1561" s="9" t="str">
        <f>IFERROR(__xludf.DUMMYFUNCTION("INDEX(SPLIT(B1561, "" "", TRUE, TRUE), 0, 1)"),"AWS")</f>
        <v>AWS</v>
      </c>
    </row>
    <row r="1562" hidden="1">
      <c r="A1562" s="8" t="s">
        <v>865</v>
      </c>
      <c r="B1562" s="8" t="s">
        <v>1667</v>
      </c>
      <c r="C1562" s="9" t="str">
        <f>IFERROR(__xludf.DUMMYFUNCTION("INDEX(SPLIT(B1562, "" "", TRUE, TRUE), 0, 1)"),"AWS")</f>
        <v>AWS</v>
      </c>
    </row>
    <row r="1563" hidden="1">
      <c r="A1563" s="8" t="s">
        <v>865</v>
      </c>
      <c r="B1563" s="8" t="s">
        <v>1668</v>
      </c>
      <c r="C1563" s="9" t="str">
        <f>IFERROR(__xludf.DUMMYFUNCTION("INDEX(SPLIT(B1563, "" "", TRUE, TRUE), 0, 1)"),"Alibaba")</f>
        <v>Alibaba</v>
      </c>
    </row>
    <row r="1564" hidden="1">
      <c r="A1564" s="8" t="s">
        <v>865</v>
      </c>
      <c r="B1564" s="8" t="s">
        <v>1669</v>
      </c>
      <c r="C1564" s="9" t="str">
        <f>IFERROR(__xludf.DUMMYFUNCTION("INDEX(SPLIT(B1564, "" "", TRUE, TRUE), 0, 1)"),"Alibaba")</f>
        <v>Alibaba</v>
      </c>
    </row>
    <row r="1565" hidden="1">
      <c r="A1565" s="8" t="s">
        <v>865</v>
      </c>
      <c r="B1565" s="8" t="s">
        <v>1670</v>
      </c>
      <c r="C1565" s="9" t="str">
        <f>IFERROR(__xludf.DUMMYFUNCTION("INDEX(SPLIT(B1565, "" "", TRUE, TRUE), 0, 1)"),"Alibaba")</f>
        <v>Alibaba</v>
      </c>
    </row>
    <row r="1566" hidden="1">
      <c r="A1566" s="8" t="s">
        <v>865</v>
      </c>
      <c r="B1566" s="8" t="s">
        <v>1671</v>
      </c>
      <c r="C1566" s="9" t="str">
        <f>IFERROR(__xludf.DUMMYFUNCTION("INDEX(SPLIT(B1566, "" "", TRUE, TRUE), 0, 1)"),"Azure")</f>
        <v>Azure</v>
      </c>
    </row>
    <row r="1567" hidden="1">
      <c r="A1567" s="8" t="s">
        <v>865</v>
      </c>
      <c r="B1567" s="8" t="s">
        <v>1672</v>
      </c>
      <c r="C1567" s="9" t="str">
        <f>IFERROR(__xludf.DUMMYFUNCTION("INDEX(SPLIT(B1567, "" "", TRUE, TRUE), 0, 1)"),"Azure")</f>
        <v>Azure</v>
      </c>
    </row>
    <row r="1568" hidden="1">
      <c r="A1568" s="8" t="s">
        <v>865</v>
      </c>
      <c r="B1568" s="8" t="s">
        <v>1673</v>
      </c>
      <c r="C1568" s="9" t="str">
        <f>IFERROR(__xludf.DUMMYFUNCTION("INDEX(SPLIT(B1568, "" "", TRUE, TRUE), 0, 1)"),"Azure")</f>
        <v>Azure</v>
      </c>
    </row>
    <row r="1569" hidden="1">
      <c r="A1569" s="8" t="s">
        <v>865</v>
      </c>
      <c r="B1569" s="8" t="s">
        <v>1674</v>
      </c>
      <c r="C1569" s="9" t="str">
        <f>IFERROR(__xludf.DUMMYFUNCTION("INDEX(SPLIT(B1569, "" "", TRUE, TRUE), 0, 1)"),"Azure")</f>
        <v>Azure</v>
      </c>
    </row>
    <row r="1570" hidden="1">
      <c r="A1570" s="8" t="s">
        <v>865</v>
      </c>
      <c r="B1570" s="8" t="s">
        <v>1675</v>
      </c>
      <c r="C1570" s="9" t="str">
        <f>IFERROR(__xludf.DUMMYFUNCTION("INDEX(SPLIT(B1570, "" "", TRUE, TRUE), 0, 1)"),"Azure")</f>
        <v>Azure</v>
      </c>
    </row>
    <row r="1571" hidden="1">
      <c r="A1571" s="8" t="s">
        <v>865</v>
      </c>
      <c r="B1571" s="8" t="s">
        <v>1676</v>
      </c>
      <c r="C1571" s="9" t="str">
        <f>IFERROR(__xludf.DUMMYFUNCTION("INDEX(SPLIT(B1571, "" "", TRUE, TRUE), 0, 1)"),"Azure")</f>
        <v>Azure</v>
      </c>
    </row>
    <row r="1572" hidden="1">
      <c r="A1572" s="8" t="s">
        <v>865</v>
      </c>
      <c r="B1572" s="8" t="s">
        <v>1677</v>
      </c>
      <c r="C1572" s="9" t="str">
        <f>IFERROR(__xludf.DUMMYFUNCTION("INDEX(SPLIT(B1572, "" "", TRUE, TRUE), 0, 1)"),"Azure")</f>
        <v>Azure</v>
      </c>
    </row>
    <row r="1573" hidden="1">
      <c r="A1573" s="8" t="s">
        <v>865</v>
      </c>
      <c r="B1573" s="8" t="s">
        <v>1678</v>
      </c>
      <c r="C1573" s="9" t="str">
        <f>IFERROR(__xludf.DUMMYFUNCTION("INDEX(SPLIT(B1573, "" "", TRUE, TRUE), 0, 1)"),"Azure")</f>
        <v>Azure</v>
      </c>
    </row>
    <row r="1574" hidden="1">
      <c r="A1574" s="8" t="s">
        <v>865</v>
      </c>
      <c r="B1574" s="8" t="s">
        <v>1679</v>
      </c>
      <c r="C1574" s="9" t="str">
        <f>IFERROR(__xludf.DUMMYFUNCTION("INDEX(SPLIT(B1574, "" "", TRUE, TRUE), 0, 1)"),"Azure")</f>
        <v>Azure</v>
      </c>
    </row>
    <row r="1575" hidden="1">
      <c r="A1575" s="8" t="s">
        <v>865</v>
      </c>
      <c r="B1575" s="8" t="s">
        <v>1680</v>
      </c>
      <c r="C1575" s="9" t="str">
        <f>IFERROR(__xludf.DUMMYFUNCTION("INDEX(SPLIT(B1575, "" "", TRUE, TRUE), 0, 1)"),"Azure")</f>
        <v>Azure</v>
      </c>
    </row>
    <row r="1576" hidden="1">
      <c r="A1576" s="8" t="s">
        <v>865</v>
      </c>
      <c r="B1576" s="8" t="s">
        <v>1681</v>
      </c>
      <c r="C1576" s="9" t="str">
        <f>IFERROR(__xludf.DUMMYFUNCTION("INDEX(SPLIT(B1576, "" "", TRUE, TRUE), 0, 1)"),"Azure")</f>
        <v>Azure</v>
      </c>
    </row>
    <row r="1577" hidden="1">
      <c r="A1577" s="8" t="s">
        <v>865</v>
      </c>
      <c r="B1577" s="8" t="s">
        <v>1682</v>
      </c>
      <c r="C1577" s="9" t="str">
        <f>IFERROR(__xludf.DUMMYFUNCTION("INDEX(SPLIT(B1577, "" "", TRUE, TRUE), 0, 1)"),"Azure")</f>
        <v>Azure</v>
      </c>
    </row>
    <row r="1578" hidden="1">
      <c r="A1578" s="8" t="s">
        <v>865</v>
      </c>
      <c r="B1578" s="8" t="s">
        <v>1683</v>
      </c>
      <c r="C1578" s="9" t="str">
        <f>IFERROR(__xludf.DUMMYFUNCTION("INDEX(SPLIT(B1578, "" "", TRUE, TRUE), 0, 1)"),"Azure")</f>
        <v>Azure</v>
      </c>
    </row>
    <row r="1579" hidden="1">
      <c r="A1579" s="8" t="s">
        <v>865</v>
      </c>
      <c r="B1579" s="8" t="s">
        <v>1684</v>
      </c>
      <c r="C1579" s="9" t="str">
        <f>IFERROR(__xludf.DUMMYFUNCTION("INDEX(SPLIT(B1579, "" "", TRUE, TRUE), 0, 1)"),"Azure")</f>
        <v>Azure</v>
      </c>
    </row>
    <row r="1580" hidden="1">
      <c r="A1580" s="8" t="s">
        <v>865</v>
      </c>
      <c r="B1580" s="8" t="s">
        <v>1685</v>
      </c>
      <c r="C1580" s="9" t="str">
        <f>IFERROR(__xludf.DUMMYFUNCTION("INDEX(SPLIT(B1580, "" "", TRUE, TRUE), 0, 1)"),"Azure")</f>
        <v>Azure</v>
      </c>
    </row>
    <row r="1581" hidden="1">
      <c r="A1581" s="8" t="s">
        <v>865</v>
      </c>
      <c r="B1581" s="8" t="s">
        <v>1686</v>
      </c>
      <c r="C1581" s="9" t="str">
        <f>IFERROR(__xludf.DUMMYFUNCTION("INDEX(SPLIT(B1581, "" "", TRUE, TRUE), 0, 1)"),"Azure")</f>
        <v>Azure</v>
      </c>
    </row>
    <row r="1582" hidden="1">
      <c r="A1582" s="8" t="s">
        <v>865</v>
      </c>
      <c r="B1582" s="8" t="s">
        <v>1687</v>
      </c>
      <c r="C1582" s="9" t="str">
        <f>IFERROR(__xludf.DUMMYFUNCTION("INDEX(SPLIT(B1582, "" "", TRUE, TRUE), 0, 1)"),"Azure")</f>
        <v>Azure</v>
      </c>
    </row>
    <row r="1583" hidden="1">
      <c r="A1583" s="8" t="s">
        <v>865</v>
      </c>
      <c r="B1583" s="8" t="s">
        <v>1688</v>
      </c>
      <c r="C1583" s="9" t="str">
        <f>IFERROR(__xludf.DUMMYFUNCTION("INDEX(SPLIT(B1583, "" "", TRUE, TRUE), 0, 1)"),"Azure")</f>
        <v>Azure</v>
      </c>
    </row>
    <row r="1584" hidden="1">
      <c r="A1584" s="8" t="s">
        <v>865</v>
      </c>
      <c r="B1584" s="8" t="s">
        <v>1689</v>
      </c>
      <c r="C1584" s="9" t="str">
        <f>IFERROR(__xludf.DUMMYFUNCTION("INDEX(SPLIT(B1584, "" "", TRUE, TRUE), 0, 1)"),"Azure")</f>
        <v>Azure</v>
      </c>
    </row>
    <row r="1585" hidden="1">
      <c r="A1585" s="8" t="s">
        <v>865</v>
      </c>
      <c r="B1585" s="8" t="s">
        <v>1690</v>
      </c>
      <c r="C1585" s="9" t="str">
        <f>IFERROR(__xludf.DUMMYFUNCTION("INDEX(SPLIT(B1585, "" "", TRUE, TRUE), 0, 1)"),"Azure")</f>
        <v>Azure</v>
      </c>
    </row>
    <row r="1586" hidden="1">
      <c r="A1586" s="8" t="s">
        <v>865</v>
      </c>
      <c r="B1586" s="8" t="s">
        <v>1691</v>
      </c>
      <c r="C1586" s="9" t="str">
        <f>IFERROR(__xludf.DUMMYFUNCTION("INDEX(SPLIT(B1586, "" "", TRUE, TRUE), 0, 1)"),"Azure")</f>
        <v>Azure</v>
      </c>
    </row>
    <row r="1587" hidden="1">
      <c r="A1587" s="8" t="s">
        <v>865</v>
      </c>
      <c r="B1587" s="8" t="s">
        <v>1692</v>
      </c>
      <c r="C1587" s="9" t="str">
        <f>IFERROR(__xludf.DUMMYFUNCTION("INDEX(SPLIT(B1587, "" "", TRUE, TRUE), 0, 1)"),"Azure")</f>
        <v>Azure</v>
      </c>
    </row>
    <row r="1588" hidden="1">
      <c r="A1588" s="8" t="s">
        <v>865</v>
      </c>
      <c r="B1588" s="8" t="s">
        <v>1693</v>
      </c>
      <c r="C1588" s="9" t="str">
        <f>IFERROR(__xludf.DUMMYFUNCTION("INDEX(SPLIT(B1588, "" "", TRUE, TRUE), 0, 1)"),"Azure")</f>
        <v>Azure</v>
      </c>
    </row>
    <row r="1589" hidden="1">
      <c r="A1589" s="8" t="s">
        <v>865</v>
      </c>
      <c r="B1589" s="8" t="s">
        <v>1694</v>
      </c>
      <c r="C1589" s="9" t="str">
        <f>IFERROR(__xludf.DUMMYFUNCTION("INDEX(SPLIT(B1589, "" "", TRUE, TRUE), 0, 1)"),"Azure")</f>
        <v>Azure</v>
      </c>
    </row>
    <row r="1590" hidden="1">
      <c r="A1590" s="8" t="s">
        <v>865</v>
      </c>
      <c r="B1590" s="8" t="s">
        <v>1695</v>
      </c>
      <c r="C1590" s="9" t="str">
        <f>IFERROR(__xludf.DUMMYFUNCTION("INDEX(SPLIT(B1590, "" "", TRUE, TRUE), 0, 1)"),"Azure")</f>
        <v>Azure</v>
      </c>
    </row>
    <row r="1591" hidden="1">
      <c r="A1591" s="8" t="s">
        <v>865</v>
      </c>
      <c r="B1591" s="8" t="s">
        <v>1696</v>
      </c>
      <c r="C1591" s="9" t="str">
        <f>IFERROR(__xludf.DUMMYFUNCTION("INDEX(SPLIT(B1591, "" "", TRUE, TRUE), 0, 1)"),"Azure")</f>
        <v>Azure</v>
      </c>
    </row>
    <row r="1592" hidden="1">
      <c r="A1592" s="8" t="s">
        <v>865</v>
      </c>
      <c r="B1592" s="8" t="s">
        <v>1697</v>
      </c>
      <c r="C1592" s="9" t="str">
        <f>IFERROR(__xludf.DUMMYFUNCTION("INDEX(SPLIT(B1592, "" "", TRUE, TRUE), 0, 1)"),"Azure")</f>
        <v>Azure</v>
      </c>
    </row>
    <row r="1593" hidden="1">
      <c r="A1593" s="8" t="s">
        <v>865</v>
      </c>
      <c r="B1593" s="8" t="s">
        <v>1698</v>
      </c>
      <c r="C1593" s="9" t="str">
        <f>IFERROR(__xludf.DUMMYFUNCTION("INDEX(SPLIT(B1593, "" "", TRUE, TRUE), 0, 1)"),"Azure")</f>
        <v>Azure</v>
      </c>
    </row>
    <row r="1594" hidden="1">
      <c r="A1594" s="8" t="s">
        <v>865</v>
      </c>
      <c r="B1594" s="8" t="s">
        <v>1699</v>
      </c>
      <c r="C1594" s="9" t="str">
        <f>IFERROR(__xludf.DUMMYFUNCTION("INDEX(SPLIT(B1594, "" "", TRUE, TRUE), 0, 1)"),"Azure")</f>
        <v>Azure</v>
      </c>
    </row>
    <row r="1595" hidden="1">
      <c r="A1595" s="8" t="s">
        <v>865</v>
      </c>
      <c r="B1595" s="8" t="s">
        <v>1700</v>
      </c>
      <c r="C1595" s="9" t="str">
        <f>IFERROR(__xludf.DUMMYFUNCTION("INDEX(SPLIT(B1595, "" "", TRUE, TRUE), 0, 1)"),"Azure")</f>
        <v>Azure</v>
      </c>
    </row>
    <row r="1596" hidden="1">
      <c r="A1596" s="8" t="s">
        <v>865</v>
      </c>
      <c r="B1596" s="8" t="s">
        <v>1701</v>
      </c>
      <c r="C1596" s="9" t="str">
        <f>IFERROR(__xludf.DUMMYFUNCTION("INDEX(SPLIT(B1596, "" "", TRUE, TRUE), 0, 1)"),"Azure")</f>
        <v>Azure</v>
      </c>
    </row>
    <row r="1597" hidden="1">
      <c r="A1597" s="8" t="s">
        <v>865</v>
      </c>
      <c r="B1597" s="8" t="s">
        <v>1702</v>
      </c>
      <c r="C1597" s="9" t="str">
        <f>IFERROR(__xludf.DUMMYFUNCTION("INDEX(SPLIT(B1597, "" "", TRUE, TRUE), 0, 1)"),"Azure")</f>
        <v>Azure</v>
      </c>
    </row>
    <row r="1598" hidden="1">
      <c r="A1598" s="8" t="s">
        <v>865</v>
      </c>
      <c r="B1598" s="8" t="s">
        <v>1703</v>
      </c>
      <c r="C1598" s="9" t="str">
        <f>IFERROR(__xludf.DUMMYFUNCTION("INDEX(SPLIT(B1598, "" "", TRUE, TRUE), 0, 1)"),"Azure")</f>
        <v>Azure</v>
      </c>
    </row>
    <row r="1599" hidden="1">
      <c r="A1599" s="8" t="s">
        <v>865</v>
      </c>
      <c r="B1599" s="8" t="s">
        <v>1704</v>
      </c>
      <c r="C1599" s="9" t="str">
        <f>IFERROR(__xludf.DUMMYFUNCTION("INDEX(SPLIT(B1599, "" "", TRUE, TRUE), 0, 1)"),"Azure")</f>
        <v>Azure</v>
      </c>
    </row>
    <row r="1600" hidden="1">
      <c r="A1600" s="8" t="s">
        <v>865</v>
      </c>
      <c r="B1600" s="8" t="s">
        <v>1705</v>
      </c>
      <c r="C1600" s="9" t="str">
        <f>IFERROR(__xludf.DUMMYFUNCTION("INDEX(SPLIT(B1600, "" "", TRUE, TRUE), 0, 1)"),"Azure")</f>
        <v>Azure</v>
      </c>
    </row>
    <row r="1601" hidden="1">
      <c r="A1601" s="8" t="s">
        <v>865</v>
      </c>
      <c r="B1601" s="8" t="s">
        <v>1706</v>
      </c>
      <c r="C1601" s="9" t="str">
        <f>IFERROR(__xludf.DUMMYFUNCTION("INDEX(SPLIT(B1601, "" "", TRUE, TRUE), 0, 1)"),"Azure")</f>
        <v>Azure</v>
      </c>
    </row>
    <row r="1602" hidden="1">
      <c r="A1602" s="8" t="s">
        <v>865</v>
      </c>
      <c r="B1602" s="8" t="s">
        <v>1707</v>
      </c>
      <c r="C1602" s="9" t="str">
        <f>IFERROR(__xludf.DUMMYFUNCTION("INDEX(SPLIT(B1602, "" "", TRUE, TRUE), 0, 1)"),"Azure")</f>
        <v>Azure</v>
      </c>
    </row>
    <row r="1603" hidden="1">
      <c r="A1603" s="8" t="s">
        <v>865</v>
      </c>
      <c r="B1603" s="8" t="s">
        <v>1708</v>
      </c>
      <c r="C1603" s="9" t="str">
        <f>IFERROR(__xludf.DUMMYFUNCTION("INDEX(SPLIT(B1603, "" "", TRUE, TRUE), 0, 1)"),"Azure")</f>
        <v>Azure</v>
      </c>
    </row>
    <row r="1604" hidden="1">
      <c r="A1604" s="8" t="s">
        <v>865</v>
      </c>
      <c r="B1604" s="8" t="s">
        <v>1709</v>
      </c>
      <c r="C1604" s="9" t="str">
        <f>IFERROR(__xludf.DUMMYFUNCTION("INDEX(SPLIT(B1604, "" "", TRUE, TRUE), 0, 1)"),"Azure")</f>
        <v>Azure</v>
      </c>
    </row>
    <row r="1605" hidden="1">
      <c r="A1605" s="8" t="s">
        <v>865</v>
      </c>
      <c r="B1605" s="8" t="s">
        <v>1710</v>
      </c>
      <c r="C1605" s="9" t="str">
        <f>IFERROR(__xludf.DUMMYFUNCTION("INDEX(SPLIT(B1605, "" "", TRUE, TRUE), 0, 1)"),"Azure")</f>
        <v>Azure</v>
      </c>
    </row>
    <row r="1606" hidden="1">
      <c r="A1606" s="8" t="s">
        <v>865</v>
      </c>
      <c r="B1606" s="8" t="s">
        <v>1711</v>
      </c>
      <c r="C1606" s="9" t="str">
        <f>IFERROR(__xludf.DUMMYFUNCTION("INDEX(SPLIT(B1606, "" "", TRUE, TRUE), 0, 1)"),"Azure")</f>
        <v>Azure</v>
      </c>
    </row>
    <row r="1607" hidden="1">
      <c r="A1607" s="8" t="s">
        <v>865</v>
      </c>
      <c r="B1607" s="8" t="s">
        <v>1712</v>
      </c>
      <c r="C1607" s="9" t="str">
        <f>IFERROR(__xludf.DUMMYFUNCTION("INDEX(SPLIT(B1607, "" "", TRUE, TRUE), 0, 1)"),"Azure")</f>
        <v>Azure</v>
      </c>
    </row>
    <row r="1608" hidden="1">
      <c r="A1608" s="8" t="s">
        <v>865</v>
      </c>
      <c r="B1608" s="8" t="s">
        <v>1713</v>
      </c>
      <c r="C1608" s="9" t="str">
        <f>IFERROR(__xludf.DUMMYFUNCTION("INDEX(SPLIT(B1608, "" "", TRUE, TRUE), 0, 1)"),"Azure")</f>
        <v>Azure</v>
      </c>
    </row>
    <row r="1609" hidden="1">
      <c r="A1609" s="8" t="s">
        <v>865</v>
      </c>
      <c r="B1609" s="8" t="s">
        <v>1714</v>
      </c>
      <c r="C1609" s="9" t="str">
        <f>IFERROR(__xludf.DUMMYFUNCTION("INDEX(SPLIT(B1609, "" "", TRUE, TRUE), 0, 1)"),"Azure")</f>
        <v>Azure</v>
      </c>
    </row>
    <row r="1610" hidden="1">
      <c r="A1610" s="8" t="s">
        <v>865</v>
      </c>
      <c r="B1610" s="8" t="s">
        <v>1715</v>
      </c>
      <c r="C1610" s="9" t="str">
        <f>IFERROR(__xludf.DUMMYFUNCTION("INDEX(SPLIT(B1610, "" "", TRUE, TRUE), 0, 1)"),"Azure")</f>
        <v>Azure</v>
      </c>
    </row>
    <row r="1611" hidden="1">
      <c r="A1611" s="8" t="s">
        <v>865</v>
      </c>
      <c r="B1611" s="8" t="s">
        <v>1716</v>
      </c>
      <c r="C1611" s="9" t="str">
        <f>IFERROR(__xludf.DUMMYFUNCTION("INDEX(SPLIT(B1611, "" "", TRUE, TRUE), 0, 1)"),"Azure")</f>
        <v>Azure</v>
      </c>
    </row>
    <row r="1612" hidden="1">
      <c r="A1612" s="8" t="s">
        <v>865</v>
      </c>
      <c r="B1612" s="8" t="s">
        <v>1717</v>
      </c>
      <c r="C1612" s="9" t="str">
        <f>IFERROR(__xludf.DUMMYFUNCTION("INDEX(SPLIT(B1612, "" "", TRUE, TRUE), 0, 1)"),"Azure")</f>
        <v>Azure</v>
      </c>
    </row>
    <row r="1613" hidden="1">
      <c r="A1613" s="8" t="s">
        <v>865</v>
      </c>
      <c r="B1613" s="8" t="s">
        <v>1718</v>
      </c>
      <c r="C1613" s="9" t="str">
        <f>IFERROR(__xludf.DUMMYFUNCTION("INDEX(SPLIT(B1613, "" "", TRUE, TRUE), 0, 1)"),"Azure")</f>
        <v>Azure</v>
      </c>
    </row>
    <row r="1614" hidden="1">
      <c r="A1614" s="8" t="s">
        <v>865</v>
      </c>
      <c r="B1614" s="8" t="s">
        <v>1719</v>
      </c>
      <c r="C1614" s="9" t="str">
        <f>IFERROR(__xludf.DUMMYFUNCTION("INDEX(SPLIT(B1614, "" "", TRUE, TRUE), 0, 1)"),"Azure")</f>
        <v>Azure</v>
      </c>
    </row>
    <row r="1615" hidden="1">
      <c r="A1615" s="8" t="s">
        <v>865</v>
      </c>
      <c r="B1615" s="8" t="s">
        <v>1720</v>
      </c>
      <c r="C1615" s="9" t="str">
        <f>IFERROR(__xludf.DUMMYFUNCTION("INDEX(SPLIT(B1615, "" "", TRUE, TRUE), 0, 1)"),"Azure")</f>
        <v>Azure</v>
      </c>
    </row>
    <row r="1616" hidden="1">
      <c r="A1616" s="8" t="s">
        <v>865</v>
      </c>
      <c r="B1616" s="8" t="s">
        <v>1721</v>
      </c>
      <c r="C1616" s="9" t="str">
        <f>IFERROR(__xludf.DUMMYFUNCTION("INDEX(SPLIT(B1616, "" "", TRUE, TRUE), 0, 1)"),"Azure")</f>
        <v>Azure</v>
      </c>
    </row>
    <row r="1617" hidden="1">
      <c r="A1617" s="8" t="s">
        <v>865</v>
      </c>
      <c r="B1617" s="8" t="s">
        <v>1722</v>
      </c>
      <c r="C1617" s="9" t="str">
        <f>IFERROR(__xludf.DUMMYFUNCTION("INDEX(SPLIT(B1617, "" "", TRUE, TRUE), 0, 1)"),"Azure")</f>
        <v>Azure</v>
      </c>
    </row>
    <row r="1618" hidden="1">
      <c r="A1618" s="8" t="s">
        <v>865</v>
      </c>
      <c r="B1618" s="8" t="s">
        <v>1723</v>
      </c>
      <c r="C1618" s="9" t="str">
        <f>IFERROR(__xludf.DUMMYFUNCTION("INDEX(SPLIT(B1618, "" "", TRUE, TRUE), 0, 1)"),"Azure")</f>
        <v>Azure</v>
      </c>
    </row>
    <row r="1619" hidden="1">
      <c r="A1619" s="8" t="s">
        <v>865</v>
      </c>
      <c r="B1619" s="8" t="s">
        <v>1724</v>
      </c>
      <c r="C1619" s="9" t="str">
        <f>IFERROR(__xludf.DUMMYFUNCTION("INDEX(SPLIT(B1619, "" "", TRUE, TRUE), 0, 1)"),"Azure")</f>
        <v>Azure</v>
      </c>
    </row>
    <row r="1620" hidden="1">
      <c r="A1620" s="8" t="s">
        <v>865</v>
      </c>
      <c r="B1620" s="8" t="s">
        <v>1725</v>
      </c>
      <c r="C1620" s="9" t="str">
        <f>IFERROR(__xludf.DUMMYFUNCTION("INDEX(SPLIT(B1620, "" "", TRUE, TRUE), 0, 1)"),"Azure")</f>
        <v>Azure</v>
      </c>
    </row>
    <row r="1621" hidden="1">
      <c r="A1621" s="8" t="s">
        <v>865</v>
      </c>
      <c r="B1621" s="8" t="s">
        <v>1726</v>
      </c>
      <c r="C1621" s="9" t="str">
        <f>IFERROR(__xludf.DUMMYFUNCTION("INDEX(SPLIT(B1621, "" "", TRUE, TRUE), 0, 1)"),"Azure")</f>
        <v>Azure</v>
      </c>
    </row>
    <row r="1622" hidden="1">
      <c r="A1622" s="8" t="s">
        <v>865</v>
      </c>
      <c r="B1622" s="8" t="s">
        <v>1727</v>
      </c>
      <c r="C1622" s="9" t="str">
        <f>IFERROR(__xludf.DUMMYFUNCTION("INDEX(SPLIT(B1622, "" "", TRUE, TRUE), 0, 1)"),"Azure")</f>
        <v>Azure</v>
      </c>
    </row>
    <row r="1623" hidden="1">
      <c r="A1623" s="8" t="s">
        <v>865</v>
      </c>
      <c r="B1623" s="8" t="s">
        <v>1728</v>
      </c>
      <c r="C1623" s="9" t="str">
        <f>IFERROR(__xludf.DUMMYFUNCTION("INDEX(SPLIT(B1623, "" "", TRUE, TRUE), 0, 1)"),"Azure")</f>
        <v>Azure</v>
      </c>
    </row>
    <row r="1624" hidden="1">
      <c r="A1624" s="8" t="s">
        <v>865</v>
      </c>
      <c r="B1624" s="8" t="s">
        <v>1729</v>
      </c>
      <c r="C1624" s="9" t="str">
        <f>IFERROR(__xludf.DUMMYFUNCTION("INDEX(SPLIT(B1624, "" "", TRUE, TRUE), 0, 1)"),"Azure")</f>
        <v>Azure</v>
      </c>
    </row>
    <row r="1625" hidden="1">
      <c r="A1625" s="8" t="s">
        <v>865</v>
      </c>
      <c r="B1625" s="8" t="s">
        <v>1730</v>
      </c>
      <c r="C1625" s="9" t="str">
        <f>IFERROR(__xludf.DUMMYFUNCTION("INDEX(SPLIT(B1625, "" "", TRUE, TRUE), 0, 1)"),"Azure")</f>
        <v>Azure</v>
      </c>
    </row>
    <row r="1626" hidden="1">
      <c r="A1626" s="8" t="s">
        <v>865</v>
      </c>
      <c r="B1626" s="8" t="s">
        <v>1731</v>
      </c>
      <c r="C1626" s="9" t="str">
        <f>IFERROR(__xludf.DUMMYFUNCTION("INDEX(SPLIT(B1626, "" "", TRUE, TRUE), 0, 1)"),"Azure")</f>
        <v>Azure</v>
      </c>
    </row>
    <row r="1627" hidden="1">
      <c r="A1627" s="8" t="s">
        <v>865</v>
      </c>
      <c r="B1627" s="8" t="s">
        <v>1732</v>
      </c>
      <c r="C1627" s="9" t="str">
        <f>IFERROR(__xludf.DUMMYFUNCTION("INDEX(SPLIT(B1627, "" "", TRUE, TRUE), 0, 1)"),"Azure")</f>
        <v>Azure</v>
      </c>
    </row>
    <row r="1628" hidden="1">
      <c r="A1628" s="8" t="s">
        <v>865</v>
      </c>
      <c r="B1628" s="8" t="s">
        <v>1733</v>
      </c>
      <c r="C1628" s="9" t="str">
        <f>IFERROR(__xludf.DUMMYFUNCTION("INDEX(SPLIT(B1628, "" "", TRUE, TRUE), 0, 1)"),"Azure")</f>
        <v>Azure</v>
      </c>
    </row>
    <row r="1629" hidden="1">
      <c r="A1629" s="8" t="s">
        <v>865</v>
      </c>
      <c r="B1629" s="8" t="s">
        <v>1734</v>
      </c>
      <c r="C1629" s="9" t="str">
        <f>IFERROR(__xludf.DUMMYFUNCTION("INDEX(SPLIT(B1629, "" "", TRUE, TRUE), 0, 1)"),"Azure")</f>
        <v>Azure</v>
      </c>
    </row>
    <row r="1630" hidden="1">
      <c r="A1630" s="8" t="s">
        <v>865</v>
      </c>
      <c r="B1630" s="8" t="s">
        <v>1735</v>
      </c>
      <c r="C1630" s="9" t="str">
        <f>IFERROR(__xludf.DUMMYFUNCTION("INDEX(SPLIT(B1630, "" "", TRUE, TRUE), 0, 1)"),"Azure")</f>
        <v>Azure</v>
      </c>
    </row>
    <row r="1631" hidden="1">
      <c r="A1631" s="8" t="s">
        <v>865</v>
      </c>
      <c r="B1631" s="8" t="s">
        <v>1736</v>
      </c>
      <c r="C1631" s="9" t="str">
        <f>IFERROR(__xludf.DUMMYFUNCTION("INDEX(SPLIT(B1631, "" "", TRUE, TRUE), 0, 1)"),"Azure")</f>
        <v>Azure</v>
      </c>
    </row>
    <row r="1632" hidden="1">
      <c r="A1632" s="8" t="s">
        <v>865</v>
      </c>
      <c r="B1632" s="8" t="s">
        <v>1737</v>
      </c>
      <c r="C1632" s="9" t="str">
        <f>IFERROR(__xludf.DUMMYFUNCTION("INDEX(SPLIT(B1632, "" "", TRUE, TRUE), 0, 1)"),"Azure")</f>
        <v>Azure</v>
      </c>
    </row>
    <row r="1633" hidden="1">
      <c r="A1633" s="8" t="s">
        <v>865</v>
      </c>
      <c r="B1633" s="8" t="s">
        <v>1738</v>
      </c>
      <c r="C1633" s="9" t="str">
        <f>IFERROR(__xludf.DUMMYFUNCTION("INDEX(SPLIT(B1633, "" "", TRUE, TRUE), 0, 1)"),"Azure")</f>
        <v>Azure</v>
      </c>
    </row>
    <row r="1634" hidden="1">
      <c r="A1634" s="8" t="s">
        <v>865</v>
      </c>
      <c r="B1634" s="8" t="s">
        <v>1739</v>
      </c>
      <c r="C1634" s="9" t="str">
        <f>IFERROR(__xludf.DUMMYFUNCTION("INDEX(SPLIT(B1634, "" "", TRUE, TRUE), 0, 1)"),"Azure")</f>
        <v>Azure</v>
      </c>
    </row>
    <row r="1635" hidden="1">
      <c r="A1635" s="8" t="s">
        <v>865</v>
      </c>
      <c r="B1635" s="8" t="s">
        <v>1740</v>
      </c>
      <c r="C1635" s="9" t="str">
        <f>IFERROR(__xludf.DUMMYFUNCTION("INDEX(SPLIT(B1635, "" "", TRUE, TRUE), 0, 1)"),"Azure")</f>
        <v>Azure</v>
      </c>
    </row>
    <row r="1636" hidden="1">
      <c r="A1636" s="8" t="s">
        <v>865</v>
      </c>
      <c r="B1636" s="8" t="s">
        <v>1741</v>
      </c>
      <c r="C1636" s="9" t="str">
        <f>IFERROR(__xludf.DUMMYFUNCTION("INDEX(SPLIT(B1636, "" "", TRUE, TRUE), 0, 1)"),"Azure")</f>
        <v>Azure</v>
      </c>
    </row>
    <row r="1637" hidden="1">
      <c r="A1637" s="8" t="s">
        <v>865</v>
      </c>
      <c r="B1637" s="8" t="s">
        <v>1742</v>
      </c>
      <c r="C1637" s="9" t="str">
        <f>IFERROR(__xludf.DUMMYFUNCTION("INDEX(SPLIT(B1637, "" "", TRUE, TRUE), 0, 1)"),"Azure")</f>
        <v>Azure</v>
      </c>
    </row>
    <row r="1638" hidden="1">
      <c r="A1638" s="8" t="s">
        <v>865</v>
      </c>
      <c r="B1638" s="8" t="s">
        <v>1743</v>
      </c>
      <c r="C1638" s="9" t="str">
        <f>IFERROR(__xludf.DUMMYFUNCTION("INDEX(SPLIT(B1638, "" "", TRUE, TRUE), 0, 1)"),"Azure")</f>
        <v>Azure</v>
      </c>
    </row>
    <row r="1639" hidden="1">
      <c r="A1639" s="8" t="s">
        <v>865</v>
      </c>
      <c r="B1639" s="8" t="s">
        <v>1744</v>
      </c>
      <c r="C1639" s="9" t="str">
        <f>IFERROR(__xludf.DUMMYFUNCTION("INDEX(SPLIT(B1639, "" "", TRUE, TRUE), 0, 1)"),"Azure")</f>
        <v>Azure</v>
      </c>
    </row>
    <row r="1640" hidden="1">
      <c r="A1640" s="8" t="s">
        <v>865</v>
      </c>
      <c r="B1640" s="8" t="s">
        <v>1745</v>
      </c>
      <c r="C1640" s="9" t="str">
        <f>IFERROR(__xludf.DUMMYFUNCTION("INDEX(SPLIT(B1640, "" "", TRUE, TRUE), 0, 1)"),"Azure")</f>
        <v>Azure</v>
      </c>
    </row>
    <row r="1641" hidden="1">
      <c r="A1641" s="8" t="s">
        <v>865</v>
      </c>
      <c r="B1641" s="8" t="s">
        <v>1746</v>
      </c>
      <c r="C1641" s="9" t="str">
        <f>IFERROR(__xludf.DUMMYFUNCTION("INDEX(SPLIT(B1641, "" "", TRUE, TRUE), 0, 1)"),"Azure")</f>
        <v>Azure</v>
      </c>
    </row>
    <row r="1642" hidden="1">
      <c r="A1642" s="8" t="s">
        <v>865</v>
      </c>
      <c r="B1642" s="8" t="s">
        <v>1747</v>
      </c>
      <c r="C1642" s="9" t="str">
        <f>IFERROR(__xludf.DUMMYFUNCTION("INDEX(SPLIT(B1642, "" "", TRUE, TRUE), 0, 1)"),"Azure")</f>
        <v>Azure</v>
      </c>
    </row>
    <row r="1643" hidden="1">
      <c r="A1643" s="8" t="s">
        <v>865</v>
      </c>
      <c r="B1643" s="8" t="s">
        <v>1748</v>
      </c>
      <c r="C1643" s="9" t="str">
        <f>IFERROR(__xludf.DUMMYFUNCTION("INDEX(SPLIT(B1643, "" "", TRUE, TRUE), 0, 1)"),"Azure")</f>
        <v>Azure</v>
      </c>
    </row>
    <row r="1644" hidden="1">
      <c r="A1644" s="8" t="s">
        <v>865</v>
      </c>
      <c r="B1644" s="8" t="s">
        <v>1749</v>
      </c>
      <c r="C1644" s="9" t="str">
        <f>IFERROR(__xludf.DUMMYFUNCTION("INDEX(SPLIT(B1644, "" "", TRUE, TRUE), 0, 1)"),"Azure")</f>
        <v>Azure</v>
      </c>
    </row>
    <row r="1645" hidden="1">
      <c r="A1645" s="8" t="s">
        <v>865</v>
      </c>
      <c r="B1645" s="8" t="s">
        <v>1750</v>
      </c>
      <c r="C1645" s="9" t="str">
        <f>IFERROR(__xludf.DUMMYFUNCTION("INDEX(SPLIT(B1645, "" "", TRUE, TRUE), 0, 1)"),"Azure")</f>
        <v>Azure</v>
      </c>
    </row>
    <row r="1646" hidden="1">
      <c r="A1646" s="8" t="s">
        <v>865</v>
      </c>
      <c r="B1646" s="8" t="s">
        <v>1751</v>
      </c>
      <c r="C1646" s="9" t="str">
        <f>IFERROR(__xludf.DUMMYFUNCTION("INDEX(SPLIT(B1646, "" "", TRUE, TRUE), 0, 1)"),"Azure")</f>
        <v>Azure</v>
      </c>
    </row>
    <row r="1647" hidden="1">
      <c r="A1647" s="8" t="s">
        <v>865</v>
      </c>
      <c r="B1647" s="8" t="s">
        <v>1752</v>
      </c>
      <c r="C1647" s="9" t="str">
        <f>IFERROR(__xludf.DUMMYFUNCTION("INDEX(SPLIT(B1647, "" "", TRUE, TRUE), 0, 1)"),"Azure")</f>
        <v>Azure</v>
      </c>
    </row>
    <row r="1648" hidden="1">
      <c r="A1648" s="8" t="s">
        <v>865</v>
      </c>
      <c r="B1648" s="8" t="s">
        <v>1753</v>
      </c>
      <c r="C1648" s="9" t="str">
        <f>IFERROR(__xludf.DUMMYFUNCTION("INDEX(SPLIT(B1648, "" "", TRUE, TRUE), 0, 1)"),"Azure")</f>
        <v>Azure</v>
      </c>
    </row>
    <row r="1649" hidden="1">
      <c r="A1649" s="8" t="s">
        <v>865</v>
      </c>
      <c r="B1649" s="8" t="s">
        <v>1754</v>
      </c>
      <c r="C1649" s="9" t="str">
        <f>IFERROR(__xludf.DUMMYFUNCTION("INDEX(SPLIT(B1649, "" "", TRUE, TRUE), 0, 1)"),"Azure")</f>
        <v>Azure</v>
      </c>
    </row>
    <row r="1650" hidden="1">
      <c r="A1650" s="8" t="s">
        <v>865</v>
      </c>
      <c r="B1650" s="8" t="s">
        <v>1755</v>
      </c>
      <c r="C1650" s="9" t="str">
        <f>IFERROR(__xludf.DUMMYFUNCTION("INDEX(SPLIT(B1650, "" "", TRUE, TRUE), 0, 1)"),"Azure")</f>
        <v>Azure</v>
      </c>
    </row>
    <row r="1651" hidden="1">
      <c r="A1651" s="8" t="s">
        <v>865</v>
      </c>
      <c r="B1651" s="8" t="s">
        <v>1756</v>
      </c>
      <c r="C1651" s="9" t="str">
        <f>IFERROR(__xludf.DUMMYFUNCTION("INDEX(SPLIT(B1651, "" "", TRUE, TRUE), 0, 1)"),"Azure")</f>
        <v>Azure</v>
      </c>
    </row>
    <row r="1652" hidden="1">
      <c r="A1652" s="8" t="s">
        <v>865</v>
      </c>
      <c r="B1652" s="8" t="s">
        <v>1757</v>
      </c>
      <c r="C1652" s="9" t="str">
        <f>IFERROR(__xludf.DUMMYFUNCTION("INDEX(SPLIT(B1652, "" "", TRUE, TRUE), 0, 1)"),"Azure")</f>
        <v>Azure</v>
      </c>
    </row>
    <row r="1653" hidden="1">
      <c r="A1653" s="8" t="s">
        <v>865</v>
      </c>
      <c r="B1653" s="8" t="s">
        <v>1758</v>
      </c>
      <c r="C1653" s="9" t="str">
        <f>IFERROR(__xludf.DUMMYFUNCTION("INDEX(SPLIT(B1653, "" "", TRUE, TRUE), 0, 1)"),"Azure")</f>
        <v>Azure</v>
      </c>
    </row>
    <row r="1654" hidden="1">
      <c r="A1654" s="8" t="s">
        <v>865</v>
      </c>
      <c r="B1654" s="8" t="s">
        <v>1759</v>
      </c>
      <c r="C1654" s="9" t="str">
        <f>IFERROR(__xludf.DUMMYFUNCTION("INDEX(SPLIT(B1654, "" "", TRUE, TRUE), 0, 1)"),"Azure")</f>
        <v>Azure</v>
      </c>
    </row>
    <row r="1655" hidden="1">
      <c r="A1655" s="8" t="s">
        <v>865</v>
      </c>
      <c r="B1655" s="8" t="s">
        <v>1760</v>
      </c>
      <c r="C1655" s="9" t="str">
        <f>IFERROR(__xludf.DUMMYFUNCTION("INDEX(SPLIT(B1655, "" "", TRUE, TRUE), 0, 1)"),"Azure")</f>
        <v>Azure</v>
      </c>
    </row>
    <row r="1656" hidden="1">
      <c r="A1656" s="8" t="s">
        <v>865</v>
      </c>
      <c r="B1656" s="8" t="s">
        <v>1761</v>
      </c>
      <c r="C1656" s="9" t="str">
        <f>IFERROR(__xludf.DUMMYFUNCTION("INDEX(SPLIT(B1656, "" "", TRUE, TRUE), 0, 1)"),"Azure")</f>
        <v>Azure</v>
      </c>
    </row>
    <row r="1657" hidden="1">
      <c r="A1657" s="8" t="s">
        <v>865</v>
      </c>
      <c r="B1657" s="8" t="s">
        <v>1762</v>
      </c>
      <c r="C1657" s="9" t="str">
        <f>IFERROR(__xludf.DUMMYFUNCTION("INDEX(SPLIT(B1657, "" "", TRUE, TRUE), 0, 1)"),"Azure")</f>
        <v>Azure</v>
      </c>
    </row>
    <row r="1658" hidden="1">
      <c r="A1658" s="8" t="s">
        <v>865</v>
      </c>
      <c r="B1658" s="8" t="s">
        <v>1763</v>
      </c>
      <c r="C1658" s="9" t="str">
        <f>IFERROR(__xludf.DUMMYFUNCTION("INDEX(SPLIT(B1658, "" "", TRUE, TRUE), 0, 1)"),"Azure")</f>
        <v>Azure</v>
      </c>
    </row>
    <row r="1659" hidden="1">
      <c r="A1659" s="8" t="s">
        <v>865</v>
      </c>
      <c r="B1659" s="8" t="s">
        <v>1764</v>
      </c>
      <c r="C1659" s="9" t="str">
        <f>IFERROR(__xludf.DUMMYFUNCTION("INDEX(SPLIT(B1659, "" "", TRUE, TRUE), 0, 1)"),"Azure")</f>
        <v>Azure</v>
      </c>
    </row>
    <row r="1660" hidden="1">
      <c r="A1660" s="8" t="s">
        <v>865</v>
      </c>
      <c r="B1660" s="8" t="s">
        <v>1765</v>
      </c>
      <c r="C1660" s="9" t="str">
        <f>IFERROR(__xludf.DUMMYFUNCTION("INDEX(SPLIT(B1660, "" "", TRUE, TRUE), 0, 1)"),"Azure")</f>
        <v>Azure</v>
      </c>
    </row>
    <row r="1661" hidden="1">
      <c r="A1661" s="8" t="s">
        <v>865</v>
      </c>
      <c r="B1661" s="8" t="s">
        <v>1766</v>
      </c>
      <c r="C1661" s="9" t="str">
        <f>IFERROR(__xludf.DUMMYFUNCTION("INDEX(SPLIT(B1661, "" "", TRUE, TRUE), 0, 1)"),"Azure")</f>
        <v>Azure</v>
      </c>
    </row>
    <row r="1662" hidden="1">
      <c r="A1662" s="8" t="s">
        <v>865</v>
      </c>
      <c r="B1662" s="8" t="s">
        <v>1767</v>
      </c>
      <c r="C1662" s="9" t="str">
        <f>IFERROR(__xludf.DUMMYFUNCTION("INDEX(SPLIT(B1662, "" "", TRUE, TRUE), 0, 1)"),"Azure")</f>
        <v>Azure</v>
      </c>
    </row>
    <row r="1663" hidden="1">
      <c r="A1663" s="8" t="s">
        <v>865</v>
      </c>
      <c r="B1663" s="8" t="s">
        <v>1768</v>
      </c>
      <c r="C1663" s="9" t="str">
        <f>IFERROR(__xludf.DUMMYFUNCTION("INDEX(SPLIT(B1663, "" "", TRUE, TRUE), 0, 1)"),"Azure")</f>
        <v>Azure</v>
      </c>
    </row>
    <row r="1664" hidden="1">
      <c r="A1664" s="8" t="s">
        <v>865</v>
      </c>
      <c r="B1664" s="8" t="s">
        <v>1769</v>
      </c>
      <c r="C1664" s="9" t="str">
        <f>IFERROR(__xludf.DUMMYFUNCTION("INDEX(SPLIT(B1664, "" "", TRUE, TRUE), 0, 1)"),"Azure")</f>
        <v>Azure</v>
      </c>
    </row>
    <row r="1665" hidden="1">
      <c r="A1665" s="8" t="s">
        <v>865</v>
      </c>
      <c r="B1665" s="8" t="s">
        <v>1770</v>
      </c>
      <c r="C1665" s="9" t="str">
        <f>IFERROR(__xludf.DUMMYFUNCTION("INDEX(SPLIT(B1665, "" "", TRUE, TRUE), 0, 1)"),"Azure")</f>
        <v>Azure</v>
      </c>
    </row>
    <row r="1666" hidden="1">
      <c r="A1666" s="8" t="s">
        <v>865</v>
      </c>
      <c r="B1666" s="8" t="s">
        <v>1771</v>
      </c>
      <c r="C1666" s="9" t="str">
        <f>IFERROR(__xludf.DUMMYFUNCTION("INDEX(SPLIT(B1666, "" "", TRUE, TRUE), 0, 1)"),"Azure")</f>
        <v>Azure</v>
      </c>
    </row>
    <row r="1667" hidden="1">
      <c r="A1667" s="8" t="s">
        <v>865</v>
      </c>
      <c r="B1667" s="8" t="s">
        <v>1772</v>
      </c>
      <c r="C1667" s="9" t="str">
        <f>IFERROR(__xludf.DUMMYFUNCTION("INDEX(SPLIT(B1667, "" "", TRUE, TRUE), 0, 1)"),"Azure")</f>
        <v>Azure</v>
      </c>
    </row>
    <row r="1668" hidden="1">
      <c r="A1668" s="8" t="s">
        <v>865</v>
      </c>
      <c r="B1668" s="8" t="s">
        <v>1773</v>
      </c>
      <c r="C1668" s="9" t="str">
        <f>IFERROR(__xludf.DUMMYFUNCTION("INDEX(SPLIT(B1668, "" "", TRUE, TRUE), 0, 1)"),"Azure")</f>
        <v>Azure</v>
      </c>
    </row>
    <row r="1669" hidden="1">
      <c r="A1669" s="8" t="s">
        <v>865</v>
      </c>
      <c r="B1669" s="8" t="s">
        <v>1774</v>
      </c>
      <c r="C1669" s="9" t="str">
        <f>IFERROR(__xludf.DUMMYFUNCTION("INDEX(SPLIT(B1669, "" "", TRUE, TRUE), 0, 1)"),"Azure")</f>
        <v>Azure</v>
      </c>
    </row>
    <row r="1670" hidden="1">
      <c r="A1670" s="8" t="s">
        <v>865</v>
      </c>
      <c r="B1670" s="8" t="s">
        <v>1775</v>
      </c>
      <c r="C1670" s="9" t="str">
        <f>IFERROR(__xludf.DUMMYFUNCTION("INDEX(SPLIT(B1670, "" "", TRUE, TRUE), 0, 1)"),"Azure")</f>
        <v>Azure</v>
      </c>
    </row>
    <row r="1671" hidden="1">
      <c r="A1671" s="8" t="s">
        <v>865</v>
      </c>
      <c r="B1671" s="8" t="s">
        <v>1776</v>
      </c>
      <c r="C1671" s="9" t="str">
        <f>IFERROR(__xludf.DUMMYFUNCTION("INDEX(SPLIT(B1671, "" "", TRUE, TRUE), 0, 1)"),"Azure")</f>
        <v>Azure</v>
      </c>
    </row>
    <row r="1672" hidden="1">
      <c r="A1672" s="8" t="s">
        <v>865</v>
      </c>
      <c r="B1672" s="8" t="s">
        <v>1777</v>
      </c>
      <c r="C1672" s="9" t="str">
        <f>IFERROR(__xludf.DUMMYFUNCTION("INDEX(SPLIT(B1672, "" "", TRUE, TRUE), 0, 1)"),"Azure")</f>
        <v>Azure</v>
      </c>
    </row>
    <row r="1673" hidden="1">
      <c r="A1673" s="8" t="s">
        <v>865</v>
      </c>
      <c r="B1673" s="8" t="s">
        <v>1778</v>
      </c>
      <c r="C1673" s="9" t="str">
        <f>IFERROR(__xludf.DUMMYFUNCTION("INDEX(SPLIT(B1673, "" "", TRUE, TRUE), 0, 1)"),"Azure")</f>
        <v>Azure</v>
      </c>
    </row>
    <row r="1674" hidden="1">
      <c r="A1674" s="8" t="s">
        <v>865</v>
      </c>
      <c r="B1674" s="8" t="s">
        <v>1779</v>
      </c>
      <c r="C1674" s="9" t="str">
        <f>IFERROR(__xludf.DUMMYFUNCTION("INDEX(SPLIT(B1674, "" "", TRUE, TRUE), 0, 1)"),"Azure")</f>
        <v>Azure</v>
      </c>
    </row>
    <row r="1675" hidden="1">
      <c r="A1675" s="8" t="s">
        <v>865</v>
      </c>
      <c r="B1675" s="8" t="s">
        <v>1780</v>
      </c>
      <c r="C1675" s="9" t="str">
        <f>IFERROR(__xludf.DUMMYFUNCTION("INDEX(SPLIT(B1675, "" "", TRUE, TRUE), 0, 1)"),"Azure")</f>
        <v>Azure</v>
      </c>
    </row>
    <row r="1676" hidden="1">
      <c r="A1676" s="8" t="s">
        <v>865</v>
      </c>
      <c r="B1676" s="8" t="s">
        <v>1781</v>
      </c>
      <c r="C1676" s="9" t="str">
        <f>IFERROR(__xludf.DUMMYFUNCTION("INDEX(SPLIT(B1676, "" "", TRUE, TRUE), 0, 1)"),"Azure")</f>
        <v>Azure</v>
      </c>
    </row>
    <row r="1677" hidden="1">
      <c r="A1677" s="8" t="s">
        <v>865</v>
      </c>
      <c r="B1677" s="8" t="s">
        <v>1782</v>
      </c>
      <c r="C1677" s="9" t="str">
        <f>IFERROR(__xludf.DUMMYFUNCTION("INDEX(SPLIT(B1677, "" "", TRUE, TRUE), 0, 1)"),"Azure")</f>
        <v>Azure</v>
      </c>
    </row>
    <row r="1678" hidden="1">
      <c r="A1678" s="8" t="s">
        <v>865</v>
      </c>
      <c r="B1678" s="8" t="s">
        <v>1783</v>
      </c>
      <c r="C1678" s="9" t="str">
        <f>IFERROR(__xludf.DUMMYFUNCTION("INDEX(SPLIT(B1678, "" "", TRUE, TRUE), 0, 1)"),"Azure")</f>
        <v>Azure</v>
      </c>
    </row>
    <row r="1679" hidden="1">
      <c r="A1679" s="8" t="s">
        <v>865</v>
      </c>
      <c r="B1679" s="8" t="s">
        <v>1784</v>
      </c>
      <c r="C1679" s="9" t="str">
        <f>IFERROR(__xludf.DUMMYFUNCTION("INDEX(SPLIT(B1679, "" "", TRUE, TRUE), 0, 1)"),"Azure")</f>
        <v>Azure</v>
      </c>
    </row>
    <row r="1680" hidden="1">
      <c r="A1680" s="8" t="s">
        <v>865</v>
      </c>
      <c r="B1680" s="8" t="s">
        <v>1785</v>
      </c>
      <c r="C1680" s="9" t="str">
        <f>IFERROR(__xludf.DUMMYFUNCTION("INDEX(SPLIT(B1680, "" "", TRUE, TRUE), 0, 1)"),"Azure")</f>
        <v>Azure</v>
      </c>
    </row>
    <row r="1681" hidden="1">
      <c r="A1681" s="8" t="s">
        <v>865</v>
      </c>
      <c r="B1681" s="8" t="s">
        <v>1786</v>
      </c>
      <c r="C1681" s="9" t="str">
        <f>IFERROR(__xludf.DUMMYFUNCTION("INDEX(SPLIT(B1681, "" "", TRUE, TRUE), 0, 1)"),"Azure")</f>
        <v>Azure</v>
      </c>
    </row>
    <row r="1682" hidden="1">
      <c r="A1682" s="8" t="s">
        <v>865</v>
      </c>
      <c r="B1682" s="8" t="s">
        <v>1787</v>
      </c>
      <c r="C1682" s="9" t="str">
        <f>IFERROR(__xludf.DUMMYFUNCTION("INDEX(SPLIT(B1682, "" "", TRUE, TRUE), 0, 1)"),"Azure")</f>
        <v>Azure</v>
      </c>
    </row>
    <row r="1683" hidden="1">
      <c r="A1683" s="8" t="s">
        <v>865</v>
      </c>
      <c r="B1683" s="8" t="s">
        <v>1788</v>
      </c>
      <c r="C1683" s="9" t="str">
        <f>IFERROR(__xludf.DUMMYFUNCTION("INDEX(SPLIT(B1683, "" "", TRUE, TRUE), 0, 1)"),"Azure")</f>
        <v>Azure</v>
      </c>
    </row>
    <row r="1684" hidden="1">
      <c r="A1684" s="8" t="s">
        <v>865</v>
      </c>
      <c r="B1684" s="8" t="s">
        <v>1789</v>
      </c>
      <c r="C1684" s="9" t="str">
        <f>IFERROR(__xludf.DUMMYFUNCTION("INDEX(SPLIT(B1684, "" "", TRUE, TRUE), 0, 1)"),"Azure")</f>
        <v>Azure</v>
      </c>
    </row>
    <row r="1685" hidden="1">
      <c r="A1685" s="8" t="s">
        <v>865</v>
      </c>
      <c r="B1685" s="8" t="s">
        <v>1790</v>
      </c>
      <c r="C1685" s="9" t="str">
        <f>IFERROR(__xludf.DUMMYFUNCTION("INDEX(SPLIT(B1685, "" "", TRUE, TRUE), 0, 1)"),"Azure")</f>
        <v>Azure</v>
      </c>
    </row>
    <row r="1686" hidden="1">
      <c r="A1686" s="8" t="s">
        <v>865</v>
      </c>
      <c r="B1686" s="8" t="s">
        <v>1791</v>
      </c>
      <c r="C1686" s="9" t="str">
        <f>IFERROR(__xludf.DUMMYFUNCTION("INDEX(SPLIT(B1686, "" "", TRUE, TRUE), 0, 1)"),"Azure")</f>
        <v>Azure</v>
      </c>
    </row>
    <row r="1687" hidden="1">
      <c r="A1687" s="8" t="s">
        <v>865</v>
      </c>
      <c r="B1687" s="8" t="s">
        <v>1792</v>
      </c>
      <c r="C1687" s="9" t="str">
        <f>IFERROR(__xludf.DUMMYFUNCTION("INDEX(SPLIT(B1687, "" "", TRUE, TRUE), 0, 1)"),"Azure")</f>
        <v>Azure</v>
      </c>
    </row>
    <row r="1688" hidden="1">
      <c r="A1688" s="8" t="s">
        <v>865</v>
      </c>
      <c r="B1688" s="8" t="s">
        <v>1793</v>
      </c>
      <c r="C1688" s="9" t="str">
        <f>IFERROR(__xludf.DUMMYFUNCTION("INDEX(SPLIT(B1688, "" "", TRUE, TRUE), 0, 1)"),"Azure")</f>
        <v>Azure</v>
      </c>
    </row>
    <row r="1689" hidden="1">
      <c r="A1689" s="8" t="s">
        <v>865</v>
      </c>
      <c r="B1689" s="8" t="s">
        <v>1794</v>
      </c>
      <c r="C1689" s="9" t="str">
        <f>IFERROR(__xludf.DUMMYFUNCTION("INDEX(SPLIT(B1689, "" "", TRUE, TRUE), 0, 1)"),"Azure")</f>
        <v>Azure</v>
      </c>
    </row>
    <row r="1690" hidden="1">
      <c r="A1690" s="8" t="s">
        <v>865</v>
      </c>
      <c r="B1690" s="8" t="s">
        <v>1795</v>
      </c>
      <c r="C1690" s="9" t="str">
        <f>IFERROR(__xludf.DUMMYFUNCTION("INDEX(SPLIT(B1690, "" "", TRUE, TRUE), 0, 1)"),"Azure")</f>
        <v>Azure</v>
      </c>
    </row>
    <row r="1691" hidden="1">
      <c r="A1691" s="8" t="s">
        <v>865</v>
      </c>
      <c r="B1691" s="8" t="s">
        <v>1796</v>
      </c>
      <c r="C1691" s="9" t="str">
        <f>IFERROR(__xludf.DUMMYFUNCTION("INDEX(SPLIT(B1691, "" "", TRUE, TRUE), 0, 1)"),"Azure")</f>
        <v>Azure</v>
      </c>
    </row>
    <row r="1692" hidden="1">
      <c r="A1692" s="8" t="s">
        <v>865</v>
      </c>
      <c r="B1692" s="8" t="s">
        <v>1797</v>
      </c>
      <c r="C1692" s="9" t="str">
        <f>IFERROR(__xludf.DUMMYFUNCTION("INDEX(SPLIT(B1692, "" "", TRUE, TRUE), 0, 1)"),"Azure")</f>
        <v>Azure</v>
      </c>
    </row>
    <row r="1693" hidden="1">
      <c r="A1693" s="8" t="s">
        <v>865</v>
      </c>
      <c r="B1693" s="8" t="s">
        <v>1798</v>
      </c>
      <c r="C1693" s="9" t="str">
        <f>IFERROR(__xludf.DUMMYFUNCTION("INDEX(SPLIT(B1693, "" "", TRUE, TRUE), 0, 1)"),"Azure")</f>
        <v>Azure</v>
      </c>
    </row>
    <row r="1694" hidden="1">
      <c r="A1694" s="8" t="s">
        <v>865</v>
      </c>
      <c r="B1694" s="8" t="s">
        <v>1799</v>
      </c>
      <c r="C1694" s="9" t="str">
        <f>IFERROR(__xludf.DUMMYFUNCTION("INDEX(SPLIT(B1694, "" "", TRUE, TRUE), 0, 1)"),"Azure")</f>
        <v>Azure</v>
      </c>
    </row>
    <row r="1695" hidden="1">
      <c r="A1695" s="8" t="s">
        <v>865</v>
      </c>
      <c r="B1695" s="8" t="s">
        <v>1800</v>
      </c>
      <c r="C1695" s="9" t="str">
        <f>IFERROR(__xludf.DUMMYFUNCTION("INDEX(SPLIT(B1695, "" "", TRUE, TRUE), 0, 1)"),"Azure")</f>
        <v>Azure</v>
      </c>
    </row>
    <row r="1696" hidden="1">
      <c r="A1696" s="8" t="s">
        <v>865</v>
      </c>
      <c r="B1696" s="8" t="s">
        <v>1801</v>
      </c>
      <c r="C1696" s="9" t="str">
        <f>IFERROR(__xludf.DUMMYFUNCTION("INDEX(SPLIT(B1696, "" "", TRUE, TRUE), 0, 1)"),"Azure")</f>
        <v>Azure</v>
      </c>
    </row>
    <row r="1697" hidden="1">
      <c r="A1697" s="8" t="s">
        <v>865</v>
      </c>
      <c r="B1697" s="8" t="s">
        <v>1802</v>
      </c>
      <c r="C1697" s="9" t="str">
        <f>IFERROR(__xludf.DUMMYFUNCTION("INDEX(SPLIT(B1697, "" "", TRUE, TRUE), 0, 1)"),"Azure")</f>
        <v>Azure</v>
      </c>
    </row>
    <row r="1698" hidden="1">
      <c r="A1698" s="8" t="s">
        <v>865</v>
      </c>
      <c r="B1698" s="8" t="s">
        <v>1803</v>
      </c>
      <c r="C1698" s="9" t="str">
        <f>IFERROR(__xludf.DUMMYFUNCTION("INDEX(SPLIT(B1698, "" "", TRUE, TRUE), 0, 1)"),"Azure")</f>
        <v>Azure</v>
      </c>
    </row>
    <row r="1699" hidden="1">
      <c r="A1699" s="8" t="s">
        <v>865</v>
      </c>
      <c r="B1699" s="8" t="s">
        <v>1804</v>
      </c>
      <c r="C1699" s="9" t="str">
        <f>IFERROR(__xludf.DUMMYFUNCTION("INDEX(SPLIT(B1699, "" "", TRUE, TRUE), 0, 1)"),"Azure")</f>
        <v>Azure</v>
      </c>
    </row>
    <row r="1700" hidden="1">
      <c r="A1700" s="8" t="s">
        <v>865</v>
      </c>
      <c r="B1700" s="8" t="s">
        <v>1805</v>
      </c>
      <c r="C1700" s="9" t="str">
        <f>IFERROR(__xludf.DUMMYFUNCTION("INDEX(SPLIT(B1700, "" "", TRUE, TRUE), 0, 1)"),"Azure")</f>
        <v>Azure</v>
      </c>
    </row>
    <row r="1701" hidden="1">
      <c r="A1701" s="8" t="s">
        <v>865</v>
      </c>
      <c r="B1701" s="8" t="s">
        <v>1806</v>
      </c>
      <c r="C1701" s="9" t="str">
        <f>IFERROR(__xludf.DUMMYFUNCTION("INDEX(SPLIT(B1701, "" "", TRUE, TRUE), 0, 1)"),"Azure")</f>
        <v>Azure</v>
      </c>
    </row>
    <row r="1702" hidden="1">
      <c r="A1702" s="8" t="s">
        <v>865</v>
      </c>
      <c r="B1702" s="8" t="s">
        <v>1807</v>
      </c>
      <c r="C1702" s="9" t="str">
        <f>IFERROR(__xludf.DUMMYFUNCTION("INDEX(SPLIT(B1702, "" "", TRUE, TRUE), 0, 1)"),"Azure")</f>
        <v>Azure</v>
      </c>
    </row>
    <row r="1703" hidden="1">
      <c r="A1703" s="8" t="s">
        <v>865</v>
      </c>
      <c r="B1703" s="8" t="s">
        <v>1808</v>
      </c>
      <c r="C1703" s="9" t="str">
        <f>IFERROR(__xludf.DUMMYFUNCTION("INDEX(SPLIT(B1703, "" "", TRUE, TRUE), 0, 1)"),"Azure")</f>
        <v>Azure</v>
      </c>
    </row>
    <row r="1704" hidden="1">
      <c r="A1704" s="8" t="s">
        <v>865</v>
      </c>
      <c r="B1704" s="8" t="s">
        <v>1809</v>
      </c>
      <c r="C1704" s="9" t="str">
        <f>IFERROR(__xludf.DUMMYFUNCTION("INDEX(SPLIT(B1704, "" "", TRUE, TRUE), 0, 1)"),"Azure")</f>
        <v>Azure</v>
      </c>
    </row>
    <row r="1705" hidden="1">
      <c r="A1705" s="8" t="s">
        <v>865</v>
      </c>
      <c r="B1705" s="8" t="s">
        <v>1810</v>
      </c>
      <c r="C1705" s="9" t="str">
        <f>IFERROR(__xludf.DUMMYFUNCTION("INDEX(SPLIT(B1705, "" "", TRUE, TRUE), 0, 1)"),"Azure")</f>
        <v>Azure</v>
      </c>
    </row>
    <row r="1706" hidden="1">
      <c r="A1706" s="8" t="s">
        <v>865</v>
      </c>
      <c r="B1706" s="8" t="s">
        <v>1811</v>
      </c>
      <c r="C1706" s="9" t="str">
        <f>IFERROR(__xludf.DUMMYFUNCTION("INDEX(SPLIT(B1706, "" "", TRUE, TRUE), 0, 1)"),"Azure")</f>
        <v>Azure</v>
      </c>
    </row>
    <row r="1707" hidden="1">
      <c r="A1707" s="8" t="s">
        <v>865</v>
      </c>
      <c r="B1707" s="8" t="s">
        <v>1812</v>
      </c>
      <c r="C1707" s="9" t="str">
        <f>IFERROR(__xludf.DUMMYFUNCTION("INDEX(SPLIT(B1707, "" "", TRUE, TRUE), 0, 1)"),"Azure")</f>
        <v>Azure</v>
      </c>
    </row>
    <row r="1708" hidden="1">
      <c r="A1708" s="8" t="s">
        <v>865</v>
      </c>
      <c r="B1708" s="8" t="s">
        <v>1813</v>
      </c>
      <c r="C1708" s="9" t="str">
        <f>IFERROR(__xludf.DUMMYFUNCTION("INDEX(SPLIT(B1708, "" "", TRUE, TRUE), 0, 1)"),"Azure")</f>
        <v>Azure</v>
      </c>
    </row>
    <row r="1709" hidden="1">
      <c r="A1709" s="8" t="s">
        <v>865</v>
      </c>
      <c r="B1709" s="8" t="s">
        <v>1814</v>
      </c>
      <c r="C1709" s="9" t="str">
        <f>IFERROR(__xludf.DUMMYFUNCTION("INDEX(SPLIT(B1709, "" "", TRUE, TRUE), 0, 1)"),"Azure")</f>
        <v>Azure</v>
      </c>
    </row>
    <row r="1710" hidden="1">
      <c r="A1710" s="8" t="s">
        <v>865</v>
      </c>
      <c r="B1710" s="8" t="s">
        <v>1815</v>
      </c>
      <c r="C1710" s="9" t="str">
        <f>IFERROR(__xludf.DUMMYFUNCTION("INDEX(SPLIT(B1710, "" "", TRUE, TRUE), 0, 1)"),"Azure")</f>
        <v>Azure</v>
      </c>
    </row>
    <row r="1711" hidden="1">
      <c r="A1711" s="8" t="s">
        <v>865</v>
      </c>
      <c r="B1711" s="8" t="s">
        <v>1816</v>
      </c>
      <c r="C1711" s="9" t="str">
        <f>IFERROR(__xludf.DUMMYFUNCTION("INDEX(SPLIT(B1711, "" "", TRUE, TRUE), 0, 1)"),"Azure")</f>
        <v>Azure</v>
      </c>
    </row>
    <row r="1712" hidden="1">
      <c r="A1712" s="8" t="s">
        <v>865</v>
      </c>
      <c r="B1712" s="8" t="s">
        <v>1817</v>
      </c>
      <c r="C1712" s="9" t="str">
        <f>IFERROR(__xludf.DUMMYFUNCTION("INDEX(SPLIT(B1712, "" "", TRUE, TRUE), 0, 1)"),"Azure")</f>
        <v>Azure</v>
      </c>
    </row>
    <row r="1713" hidden="1">
      <c r="A1713" s="8" t="s">
        <v>865</v>
      </c>
      <c r="B1713" s="8" t="s">
        <v>1818</v>
      </c>
      <c r="C1713" s="9" t="str">
        <f>IFERROR(__xludf.DUMMYFUNCTION("INDEX(SPLIT(B1713, "" "", TRUE, TRUE), 0, 1)"),"Azure")</f>
        <v>Azure</v>
      </c>
    </row>
    <row r="1714" hidden="1">
      <c r="A1714" s="8" t="s">
        <v>865</v>
      </c>
      <c r="B1714" s="8" t="s">
        <v>1819</v>
      </c>
      <c r="C1714" s="9" t="str">
        <f>IFERROR(__xludf.DUMMYFUNCTION("INDEX(SPLIT(B1714, "" "", TRUE, TRUE), 0, 1)"),"Azure")</f>
        <v>Azure</v>
      </c>
    </row>
    <row r="1715" hidden="1">
      <c r="A1715" s="8" t="s">
        <v>865</v>
      </c>
      <c r="B1715" s="8" t="s">
        <v>1820</v>
      </c>
      <c r="C1715" s="9" t="str">
        <f>IFERROR(__xludf.DUMMYFUNCTION("INDEX(SPLIT(B1715, "" "", TRUE, TRUE), 0, 1)"),"Azure")</f>
        <v>Azure</v>
      </c>
    </row>
    <row r="1716" hidden="1">
      <c r="A1716" s="8" t="s">
        <v>865</v>
      </c>
      <c r="B1716" s="8" t="s">
        <v>1821</v>
      </c>
      <c r="C1716" s="9" t="str">
        <f>IFERROR(__xludf.DUMMYFUNCTION("INDEX(SPLIT(B1716, "" "", TRUE, TRUE), 0, 1)"),"Azure")</f>
        <v>Azure</v>
      </c>
    </row>
    <row r="1717" hidden="1">
      <c r="A1717" s="8" t="s">
        <v>865</v>
      </c>
      <c r="B1717" s="8" t="s">
        <v>1822</v>
      </c>
      <c r="C1717" s="9" t="str">
        <f>IFERROR(__xludf.DUMMYFUNCTION("INDEX(SPLIT(B1717, "" "", TRUE, TRUE), 0, 1)"),"Azure")</f>
        <v>Azure</v>
      </c>
    </row>
    <row r="1718" hidden="1">
      <c r="A1718" s="8" t="s">
        <v>865</v>
      </c>
      <c r="B1718" s="8" t="s">
        <v>1823</v>
      </c>
      <c r="C1718" s="9" t="str">
        <f>IFERROR(__xludf.DUMMYFUNCTION("INDEX(SPLIT(B1718, "" "", TRUE, TRUE), 0, 1)"),"Azure")</f>
        <v>Azure</v>
      </c>
    </row>
    <row r="1719" hidden="1">
      <c r="A1719" s="8" t="s">
        <v>865</v>
      </c>
      <c r="B1719" s="8" t="s">
        <v>1824</v>
      </c>
      <c r="C1719" s="9" t="str">
        <f>IFERROR(__xludf.DUMMYFUNCTION("INDEX(SPLIT(B1719, "" "", TRUE, TRUE), 0, 1)"),"Azure")</f>
        <v>Azure</v>
      </c>
    </row>
    <row r="1720" hidden="1">
      <c r="A1720" s="8" t="s">
        <v>865</v>
      </c>
      <c r="B1720" s="8" t="s">
        <v>1825</v>
      </c>
      <c r="C1720" s="9" t="str">
        <f>IFERROR(__xludf.DUMMYFUNCTION("INDEX(SPLIT(B1720, "" "", TRUE, TRUE), 0, 1)"),"Azure")</f>
        <v>Azure</v>
      </c>
    </row>
    <row r="1721" hidden="1">
      <c r="A1721" s="8" t="s">
        <v>865</v>
      </c>
      <c r="B1721" s="8" t="s">
        <v>1826</v>
      </c>
      <c r="C1721" s="9" t="str">
        <f>IFERROR(__xludf.DUMMYFUNCTION("INDEX(SPLIT(B1721, "" "", TRUE, TRUE), 0, 1)"),"Azure")</f>
        <v>Azure</v>
      </c>
    </row>
    <row r="1722" hidden="1">
      <c r="A1722" s="8" t="s">
        <v>865</v>
      </c>
      <c r="B1722" s="8" t="s">
        <v>1827</v>
      </c>
      <c r="C1722" s="9" t="str">
        <f>IFERROR(__xludf.DUMMYFUNCTION("INDEX(SPLIT(B1722, "" "", TRUE, TRUE), 0, 1)"),"Azure")</f>
        <v>Azure</v>
      </c>
    </row>
    <row r="1723" hidden="1">
      <c r="A1723" s="8" t="s">
        <v>865</v>
      </c>
      <c r="B1723" s="8" t="s">
        <v>1828</v>
      </c>
      <c r="C1723" s="9" t="str">
        <f>IFERROR(__xludf.DUMMYFUNCTION("INDEX(SPLIT(B1723, "" "", TRUE, TRUE), 0, 1)"),"Azure")</f>
        <v>Azure</v>
      </c>
    </row>
    <row r="1724" hidden="1">
      <c r="A1724" s="8" t="s">
        <v>865</v>
      </c>
      <c r="B1724" s="8" t="s">
        <v>1829</v>
      </c>
      <c r="C1724" s="9" t="str">
        <f>IFERROR(__xludf.DUMMYFUNCTION("INDEX(SPLIT(B1724, "" "", TRUE, TRUE), 0, 1)"),"Azure")</f>
        <v>Azure</v>
      </c>
    </row>
    <row r="1725" hidden="1">
      <c r="A1725" s="8" t="s">
        <v>865</v>
      </c>
      <c r="B1725" s="8" t="s">
        <v>1830</v>
      </c>
      <c r="C1725" s="9" t="str">
        <f>IFERROR(__xludf.DUMMYFUNCTION("INDEX(SPLIT(B1725, "" "", TRUE, TRUE), 0, 1)"),"Azure")</f>
        <v>Azure</v>
      </c>
    </row>
    <row r="1726" hidden="1">
      <c r="A1726" s="8" t="s">
        <v>865</v>
      </c>
      <c r="B1726" s="8" t="s">
        <v>1831</v>
      </c>
      <c r="C1726" s="9" t="str">
        <f>IFERROR(__xludf.DUMMYFUNCTION("INDEX(SPLIT(B1726, "" "", TRUE, TRUE), 0, 1)"),"Azure")</f>
        <v>Azure</v>
      </c>
    </row>
    <row r="1727" hidden="1">
      <c r="A1727" s="8" t="s">
        <v>865</v>
      </c>
      <c r="B1727" s="8" t="s">
        <v>1832</v>
      </c>
      <c r="C1727" s="9" t="str">
        <f>IFERROR(__xludf.DUMMYFUNCTION("INDEX(SPLIT(B1727, "" "", TRUE, TRUE), 0, 1)"),"Azure")</f>
        <v>Azure</v>
      </c>
    </row>
    <row r="1728" hidden="1">
      <c r="A1728" s="8" t="s">
        <v>865</v>
      </c>
      <c r="B1728" s="8" t="s">
        <v>1833</v>
      </c>
      <c r="C1728" s="9" t="str">
        <f>IFERROR(__xludf.DUMMYFUNCTION("INDEX(SPLIT(B1728, "" "", TRUE, TRUE), 0, 1)"),"Azure")</f>
        <v>Azure</v>
      </c>
    </row>
    <row r="1729" hidden="1">
      <c r="A1729" s="8" t="s">
        <v>865</v>
      </c>
      <c r="B1729" s="8" t="s">
        <v>1834</v>
      </c>
      <c r="C1729" s="9" t="str">
        <f>IFERROR(__xludf.DUMMYFUNCTION("INDEX(SPLIT(B1729, "" "", TRUE, TRUE), 0, 1)"),"Azure")</f>
        <v>Azure</v>
      </c>
    </row>
    <row r="1730" hidden="1">
      <c r="A1730" s="8" t="s">
        <v>865</v>
      </c>
      <c r="B1730" s="8" t="s">
        <v>1835</v>
      </c>
      <c r="C1730" s="9" t="str">
        <f>IFERROR(__xludf.DUMMYFUNCTION("INDEX(SPLIT(B1730, "" "", TRUE, TRUE), 0, 1)"),"Azure")</f>
        <v>Azure</v>
      </c>
    </row>
    <row r="1731" hidden="1">
      <c r="A1731" s="8" t="s">
        <v>865</v>
      </c>
      <c r="B1731" s="8" t="s">
        <v>1836</v>
      </c>
      <c r="C1731" s="9" t="str">
        <f>IFERROR(__xludf.DUMMYFUNCTION("INDEX(SPLIT(B1731, "" "", TRUE, TRUE), 0, 1)"),"Azure")</f>
        <v>Azure</v>
      </c>
    </row>
    <row r="1732" hidden="1">
      <c r="A1732" s="8" t="s">
        <v>865</v>
      </c>
      <c r="B1732" s="8" t="s">
        <v>1837</v>
      </c>
      <c r="C1732" s="9" t="str">
        <f>IFERROR(__xludf.DUMMYFUNCTION("INDEX(SPLIT(B1732, "" "", TRUE, TRUE), 0, 1)"),"Azure")</f>
        <v>Azure</v>
      </c>
    </row>
    <row r="1733" hidden="1">
      <c r="A1733" s="8" t="s">
        <v>865</v>
      </c>
      <c r="B1733" s="8" t="s">
        <v>1838</v>
      </c>
      <c r="C1733" s="9" t="str">
        <f>IFERROR(__xludf.DUMMYFUNCTION("INDEX(SPLIT(B1733, "" "", TRUE, TRUE), 0, 1)"),"Azure")</f>
        <v>Azure</v>
      </c>
    </row>
    <row r="1734" hidden="1">
      <c r="A1734" s="8" t="s">
        <v>865</v>
      </c>
      <c r="B1734" s="8" t="s">
        <v>1839</v>
      </c>
      <c r="C1734" s="9" t="str">
        <f>IFERROR(__xludf.DUMMYFUNCTION("INDEX(SPLIT(B1734, "" "", TRUE, TRUE), 0, 1)"),"Azure")</f>
        <v>Azure</v>
      </c>
    </row>
    <row r="1735" hidden="1">
      <c r="A1735" s="8" t="s">
        <v>865</v>
      </c>
      <c r="B1735" s="8" t="s">
        <v>1840</v>
      </c>
      <c r="C1735" s="9" t="str">
        <f>IFERROR(__xludf.DUMMYFUNCTION("INDEX(SPLIT(B1735, "" "", TRUE, TRUE), 0, 1)"),"Azure")</f>
        <v>Azure</v>
      </c>
    </row>
    <row r="1736" hidden="1">
      <c r="A1736" s="8" t="s">
        <v>865</v>
      </c>
      <c r="B1736" s="8" t="s">
        <v>1841</v>
      </c>
      <c r="C1736" s="9" t="str">
        <f>IFERROR(__xludf.DUMMYFUNCTION("INDEX(SPLIT(B1736, "" "", TRUE, TRUE), 0, 1)"),"Azure")</f>
        <v>Azure</v>
      </c>
    </row>
    <row r="1737" hidden="1">
      <c r="A1737" s="8" t="s">
        <v>865</v>
      </c>
      <c r="B1737" s="8" t="s">
        <v>1842</v>
      </c>
      <c r="C1737" s="9" t="str">
        <f>IFERROR(__xludf.DUMMYFUNCTION("INDEX(SPLIT(B1737, "" "", TRUE, TRUE), 0, 1)"),"Azure")</f>
        <v>Azure</v>
      </c>
    </row>
    <row r="1738" hidden="1">
      <c r="A1738" s="8" t="s">
        <v>865</v>
      </c>
      <c r="B1738" s="8" t="s">
        <v>1843</v>
      </c>
      <c r="C1738" s="9" t="str">
        <f>IFERROR(__xludf.DUMMYFUNCTION("INDEX(SPLIT(B1738, "" "", TRUE, TRUE), 0, 1)"),"Azure")</f>
        <v>Azure</v>
      </c>
    </row>
    <row r="1739" hidden="1">
      <c r="A1739" s="8" t="s">
        <v>865</v>
      </c>
      <c r="B1739" s="8" t="s">
        <v>1844</v>
      </c>
      <c r="C1739" s="9" t="str">
        <f>IFERROR(__xludf.DUMMYFUNCTION("INDEX(SPLIT(B1739, "" "", TRUE, TRUE), 0, 1)"),"Azure")</f>
        <v>Azure</v>
      </c>
    </row>
    <row r="1740" hidden="1">
      <c r="A1740" s="8" t="s">
        <v>865</v>
      </c>
      <c r="B1740" s="8" t="s">
        <v>1845</v>
      </c>
      <c r="C1740" s="9" t="str">
        <f>IFERROR(__xludf.DUMMYFUNCTION("INDEX(SPLIT(B1740, "" "", TRUE, TRUE), 0, 1)"),"Azure")</f>
        <v>Azure</v>
      </c>
    </row>
    <row r="1741" hidden="1">
      <c r="A1741" s="8" t="s">
        <v>865</v>
      </c>
      <c r="B1741" s="8" t="s">
        <v>1846</v>
      </c>
      <c r="C1741" s="9" t="str">
        <f>IFERROR(__xludf.DUMMYFUNCTION("INDEX(SPLIT(B1741, "" "", TRUE, TRUE), 0, 1)"),"Azure")</f>
        <v>Azure</v>
      </c>
    </row>
    <row r="1742" hidden="1">
      <c r="A1742" s="8" t="s">
        <v>865</v>
      </c>
      <c r="B1742" s="8" t="s">
        <v>1847</v>
      </c>
      <c r="C1742" s="9" t="str">
        <f>IFERROR(__xludf.DUMMYFUNCTION("INDEX(SPLIT(B1742, "" "", TRUE, TRUE), 0, 1)"),"Azure")</f>
        <v>Azure</v>
      </c>
    </row>
    <row r="1743" hidden="1">
      <c r="A1743" s="8" t="s">
        <v>865</v>
      </c>
      <c r="B1743" s="8" t="s">
        <v>1848</v>
      </c>
      <c r="C1743" s="9" t="str">
        <f>IFERROR(__xludf.DUMMYFUNCTION("INDEX(SPLIT(B1743, "" "", TRUE, TRUE), 0, 1)"),"Azure")</f>
        <v>Azure</v>
      </c>
    </row>
    <row r="1744" hidden="1">
      <c r="A1744" s="8" t="s">
        <v>865</v>
      </c>
      <c r="B1744" s="8" t="s">
        <v>1849</v>
      </c>
      <c r="C1744" s="9" t="str">
        <f>IFERROR(__xludf.DUMMYFUNCTION("INDEX(SPLIT(B1744, "" "", TRUE, TRUE), 0, 1)"),"Azure")</f>
        <v>Azure</v>
      </c>
    </row>
    <row r="1745" hidden="1">
      <c r="A1745" s="8" t="s">
        <v>865</v>
      </c>
      <c r="B1745" s="8" t="s">
        <v>1850</v>
      </c>
      <c r="C1745" s="9" t="str">
        <f>IFERROR(__xludf.DUMMYFUNCTION("INDEX(SPLIT(B1745, "" "", TRUE, TRUE), 0, 1)"),"Azure")</f>
        <v>Azure</v>
      </c>
    </row>
    <row r="1746" hidden="1">
      <c r="A1746" s="8" t="s">
        <v>865</v>
      </c>
      <c r="B1746" s="8" t="s">
        <v>1851</v>
      </c>
      <c r="C1746" s="9" t="str">
        <f>IFERROR(__xludf.DUMMYFUNCTION("INDEX(SPLIT(B1746, "" "", TRUE, TRUE), 0, 1)"),"Azure")</f>
        <v>Azure</v>
      </c>
    </row>
    <row r="1747" hidden="1">
      <c r="A1747" s="8" t="s">
        <v>865</v>
      </c>
      <c r="B1747" s="8" t="s">
        <v>1852</v>
      </c>
      <c r="C1747" s="9" t="str">
        <f>IFERROR(__xludf.DUMMYFUNCTION("INDEX(SPLIT(B1747, "" "", TRUE, TRUE), 0, 1)"),"Azure")</f>
        <v>Azure</v>
      </c>
    </row>
    <row r="1748" hidden="1">
      <c r="A1748" s="8" t="s">
        <v>865</v>
      </c>
      <c r="B1748" s="8" t="s">
        <v>1853</v>
      </c>
      <c r="C1748" s="9" t="str">
        <f>IFERROR(__xludf.DUMMYFUNCTION("INDEX(SPLIT(B1748, "" "", TRUE, TRUE), 0, 1)"),"Azure")</f>
        <v>Azure</v>
      </c>
    </row>
    <row r="1749" hidden="1">
      <c r="A1749" s="8" t="s">
        <v>865</v>
      </c>
      <c r="B1749" s="8" t="s">
        <v>1854</v>
      </c>
      <c r="C1749" s="9" t="str">
        <f>IFERROR(__xludf.DUMMYFUNCTION("INDEX(SPLIT(B1749, "" "", TRUE, TRUE), 0, 1)"),"Azure")</f>
        <v>Azure</v>
      </c>
    </row>
    <row r="1750" hidden="1">
      <c r="A1750" s="8" t="s">
        <v>865</v>
      </c>
      <c r="B1750" s="8" t="s">
        <v>1855</v>
      </c>
      <c r="C1750" s="9" t="str">
        <f>IFERROR(__xludf.DUMMYFUNCTION("INDEX(SPLIT(B1750, "" "", TRUE, TRUE), 0, 1)"),"Azure")</f>
        <v>Azure</v>
      </c>
    </row>
    <row r="1751" hidden="1">
      <c r="A1751" s="8" t="s">
        <v>865</v>
      </c>
      <c r="B1751" s="8" t="s">
        <v>1856</v>
      </c>
      <c r="C1751" s="9" t="str">
        <f>IFERROR(__xludf.DUMMYFUNCTION("INDEX(SPLIT(B1751, "" "", TRUE, TRUE), 0, 1)"),"Azure")</f>
        <v>Azure</v>
      </c>
    </row>
    <row r="1752" hidden="1">
      <c r="A1752" s="8" t="s">
        <v>865</v>
      </c>
      <c r="B1752" s="8" t="s">
        <v>1857</v>
      </c>
      <c r="C1752" s="9" t="str">
        <f>IFERROR(__xludf.DUMMYFUNCTION("INDEX(SPLIT(B1752, "" "", TRUE, TRUE), 0, 1)"),"Azure")</f>
        <v>Azure</v>
      </c>
    </row>
    <row r="1753" hidden="1">
      <c r="A1753" s="8" t="s">
        <v>865</v>
      </c>
      <c r="B1753" s="8" t="s">
        <v>1858</v>
      </c>
      <c r="C1753" s="9" t="str">
        <f>IFERROR(__xludf.DUMMYFUNCTION("INDEX(SPLIT(B1753, "" "", TRUE, TRUE), 0, 1)"),"Azure")</f>
        <v>Azure</v>
      </c>
    </row>
    <row r="1754" hidden="1">
      <c r="A1754" s="8" t="s">
        <v>865</v>
      </c>
      <c r="B1754" s="8" t="s">
        <v>1859</v>
      </c>
      <c r="C1754" s="9" t="str">
        <f>IFERROR(__xludf.DUMMYFUNCTION("INDEX(SPLIT(B1754, "" "", TRUE, TRUE), 0, 1)"),"Azure")</f>
        <v>Azure</v>
      </c>
    </row>
    <row r="1755" hidden="1">
      <c r="A1755" s="8" t="s">
        <v>865</v>
      </c>
      <c r="B1755" s="8" t="s">
        <v>1860</v>
      </c>
      <c r="C1755" s="9" t="str">
        <f>IFERROR(__xludf.DUMMYFUNCTION("INDEX(SPLIT(B1755, "" "", TRUE, TRUE), 0, 1)"),"Azure")</f>
        <v>Azure</v>
      </c>
    </row>
    <row r="1756" hidden="1">
      <c r="A1756" s="8" t="s">
        <v>865</v>
      </c>
      <c r="B1756" s="8" t="s">
        <v>1861</v>
      </c>
      <c r="C1756" s="9" t="str">
        <f>IFERROR(__xludf.DUMMYFUNCTION("INDEX(SPLIT(B1756, "" "", TRUE, TRUE), 0, 1)"),"Azure")</f>
        <v>Azure</v>
      </c>
    </row>
    <row r="1757" hidden="1">
      <c r="A1757" s="8" t="s">
        <v>865</v>
      </c>
      <c r="B1757" s="8" t="s">
        <v>1862</v>
      </c>
      <c r="C1757" s="9" t="str">
        <f>IFERROR(__xludf.DUMMYFUNCTION("INDEX(SPLIT(B1757, "" "", TRUE, TRUE), 0, 1)"),"Azure")</f>
        <v>Azure</v>
      </c>
    </row>
    <row r="1758" hidden="1">
      <c r="A1758" s="8" t="s">
        <v>865</v>
      </c>
      <c r="B1758" s="8" t="s">
        <v>1863</v>
      </c>
      <c r="C1758" s="9" t="str">
        <f>IFERROR(__xludf.DUMMYFUNCTION("INDEX(SPLIT(B1758, "" "", TRUE, TRUE), 0, 1)"),"Azure")</f>
        <v>Azure</v>
      </c>
    </row>
    <row r="1759" hidden="1">
      <c r="A1759" s="8" t="s">
        <v>865</v>
      </c>
      <c r="B1759" s="8" t="s">
        <v>1864</v>
      </c>
      <c r="C1759" s="9" t="str">
        <f>IFERROR(__xludf.DUMMYFUNCTION("INDEX(SPLIT(B1759, "" "", TRUE, TRUE), 0, 1)"),"Azure")</f>
        <v>Azure</v>
      </c>
    </row>
    <row r="1760" hidden="1">
      <c r="A1760" s="8" t="s">
        <v>865</v>
      </c>
      <c r="B1760" s="8" t="s">
        <v>1865</v>
      </c>
      <c r="C1760" s="9" t="str">
        <f>IFERROR(__xludf.DUMMYFUNCTION("INDEX(SPLIT(B1760, "" "", TRUE, TRUE), 0, 1)"),"Azure")</f>
        <v>Azure</v>
      </c>
    </row>
    <row r="1761" hidden="1">
      <c r="A1761" s="8" t="s">
        <v>865</v>
      </c>
      <c r="B1761" s="8" t="s">
        <v>1866</v>
      </c>
      <c r="C1761" s="9" t="str">
        <f>IFERROR(__xludf.DUMMYFUNCTION("INDEX(SPLIT(B1761, "" "", TRUE, TRUE), 0, 1)"),"Azure")</f>
        <v>Azure</v>
      </c>
    </row>
    <row r="1762" hidden="1">
      <c r="A1762" s="8" t="s">
        <v>865</v>
      </c>
      <c r="B1762" s="8" t="s">
        <v>1867</v>
      </c>
      <c r="C1762" s="9" t="str">
        <f>IFERROR(__xludf.DUMMYFUNCTION("INDEX(SPLIT(B1762, "" "", TRUE, TRUE), 0, 1)"),"Azure")</f>
        <v>Azure</v>
      </c>
    </row>
    <row r="1763" hidden="1">
      <c r="A1763" s="8" t="s">
        <v>865</v>
      </c>
      <c r="B1763" s="8" t="s">
        <v>1868</v>
      </c>
      <c r="C1763" s="9" t="str">
        <f>IFERROR(__xludf.DUMMYFUNCTION("INDEX(SPLIT(B1763, "" "", TRUE, TRUE), 0, 1)"),"Azure")</f>
        <v>Azure</v>
      </c>
    </row>
    <row r="1764" hidden="1">
      <c r="A1764" s="8" t="s">
        <v>865</v>
      </c>
      <c r="B1764" s="8" t="s">
        <v>1869</v>
      </c>
      <c r="C1764" s="9" t="str">
        <f>IFERROR(__xludf.DUMMYFUNCTION("INDEX(SPLIT(B1764, "" "", TRUE, TRUE), 0, 1)"),"Azure")</f>
        <v>Azure</v>
      </c>
    </row>
    <row r="1765" hidden="1">
      <c r="A1765" s="8" t="s">
        <v>865</v>
      </c>
      <c r="B1765" s="8" t="s">
        <v>1870</v>
      </c>
      <c r="C1765" s="9" t="str">
        <f>IFERROR(__xludf.DUMMYFUNCTION("INDEX(SPLIT(B1765, "" "", TRUE, TRUE), 0, 1)"),"Azure")</f>
        <v>Azure</v>
      </c>
    </row>
    <row r="1766" hidden="1">
      <c r="A1766" s="8" t="s">
        <v>865</v>
      </c>
      <c r="B1766" s="8" t="s">
        <v>1871</v>
      </c>
      <c r="C1766" s="9" t="str">
        <f>IFERROR(__xludf.DUMMYFUNCTION("INDEX(SPLIT(B1766, "" "", TRUE, TRUE), 0, 1)"),"Azure")</f>
        <v>Azure</v>
      </c>
    </row>
    <row r="1767" hidden="1">
      <c r="A1767" s="8" t="s">
        <v>865</v>
      </c>
      <c r="B1767" s="8" t="s">
        <v>1872</v>
      </c>
      <c r="C1767" s="9" t="str">
        <f>IFERROR(__xludf.DUMMYFUNCTION("INDEX(SPLIT(B1767, "" "", TRUE, TRUE), 0, 1)"),"Azure")</f>
        <v>Azure</v>
      </c>
    </row>
    <row r="1768" hidden="1">
      <c r="A1768" s="8" t="s">
        <v>865</v>
      </c>
      <c r="B1768" s="8" t="s">
        <v>1873</v>
      </c>
      <c r="C1768" s="9" t="str">
        <f>IFERROR(__xludf.DUMMYFUNCTION("INDEX(SPLIT(B1768, "" "", TRUE, TRUE), 0, 1)"),"Azure")</f>
        <v>Azure</v>
      </c>
    </row>
    <row r="1769" hidden="1">
      <c r="A1769" s="8" t="s">
        <v>865</v>
      </c>
      <c r="B1769" s="8" t="s">
        <v>1874</v>
      </c>
      <c r="C1769" s="9" t="str">
        <f>IFERROR(__xludf.DUMMYFUNCTION("INDEX(SPLIT(B1769, "" "", TRUE, TRUE), 0, 1)"),"Azure")</f>
        <v>Azure</v>
      </c>
    </row>
    <row r="1770" hidden="1">
      <c r="A1770" s="8" t="s">
        <v>865</v>
      </c>
      <c r="B1770" s="8" t="s">
        <v>1875</v>
      </c>
      <c r="C1770" s="9" t="str">
        <f>IFERROR(__xludf.DUMMYFUNCTION("INDEX(SPLIT(B1770, "" "", TRUE, TRUE), 0, 1)"),"Azure")</f>
        <v>Azure</v>
      </c>
    </row>
    <row r="1771" hidden="1">
      <c r="A1771" s="8" t="s">
        <v>865</v>
      </c>
      <c r="B1771" s="8" t="s">
        <v>1876</v>
      </c>
      <c r="C1771" s="9" t="str">
        <f>IFERROR(__xludf.DUMMYFUNCTION("INDEX(SPLIT(B1771, "" "", TRUE, TRUE), 0, 1)"),"Azure")</f>
        <v>Azure</v>
      </c>
    </row>
    <row r="1772" hidden="1">
      <c r="A1772" s="8" t="s">
        <v>865</v>
      </c>
      <c r="B1772" s="8" t="s">
        <v>1877</v>
      </c>
      <c r="C1772" s="9" t="str">
        <f>IFERROR(__xludf.DUMMYFUNCTION("INDEX(SPLIT(B1772, "" "", TRUE, TRUE), 0, 1)"),"Azure")</f>
        <v>Azure</v>
      </c>
    </row>
    <row r="1773" hidden="1">
      <c r="A1773" s="8" t="s">
        <v>865</v>
      </c>
      <c r="B1773" s="8" t="s">
        <v>1878</v>
      </c>
      <c r="C1773" s="9" t="str">
        <f>IFERROR(__xludf.DUMMYFUNCTION("INDEX(SPLIT(B1773, "" "", TRUE, TRUE), 0, 1)"),"Azure")</f>
        <v>Azure</v>
      </c>
    </row>
    <row r="1774" hidden="1">
      <c r="A1774" s="8" t="s">
        <v>865</v>
      </c>
      <c r="B1774" s="8" t="s">
        <v>1879</v>
      </c>
      <c r="C1774" s="9" t="str">
        <f>IFERROR(__xludf.DUMMYFUNCTION("INDEX(SPLIT(B1774, "" "", TRUE, TRUE), 0, 1)"),"Azure")</f>
        <v>Azure</v>
      </c>
    </row>
    <row r="1775" hidden="1">
      <c r="A1775" s="8" t="s">
        <v>865</v>
      </c>
      <c r="B1775" s="8" t="s">
        <v>1880</v>
      </c>
      <c r="C1775" s="9" t="str">
        <f>IFERROR(__xludf.DUMMYFUNCTION("INDEX(SPLIT(B1775, "" "", TRUE, TRUE), 0, 1)"),"Azure")</f>
        <v>Azure</v>
      </c>
    </row>
    <row r="1776" hidden="1">
      <c r="A1776" s="8" t="s">
        <v>865</v>
      </c>
      <c r="B1776" s="8" t="s">
        <v>1881</v>
      </c>
      <c r="C1776" s="9" t="str">
        <f>IFERROR(__xludf.DUMMYFUNCTION("INDEX(SPLIT(B1776, "" "", TRUE, TRUE), 0, 1)"),"Azure")</f>
        <v>Azure</v>
      </c>
    </row>
    <row r="1777" hidden="1">
      <c r="A1777" s="8" t="s">
        <v>865</v>
      </c>
      <c r="B1777" s="8" t="s">
        <v>1882</v>
      </c>
      <c r="C1777" s="9" t="str">
        <f>IFERROR(__xludf.DUMMYFUNCTION("INDEX(SPLIT(B1777, "" "", TRUE, TRUE), 0, 1)"),"Azure")</f>
        <v>Azure</v>
      </c>
    </row>
    <row r="1778" hidden="1">
      <c r="A1778" s="8" t="s">
        <v>865</v>
      </c>
      <c r="B1778" s="8" t="s">
        <v>1883</v>
      </c>
      <c r="C1778" s="9" t="str">
        <f>IFERROR(__xludf.DUMMYFUNCTION("INDEX(SPLIT(B1778, "" "", TRUE, TRUE), 0, 1)"),"Azure")</f>
        <v>Azure</v>
      </c>
    </row>
    <row r="1779" hidden="1">
      <c r="A1779" s="8" t="s">
        <v>865</v>
      </c>
      <c r="B1779" s="8" t="s">
        <v>1884</v>
      </c>
      <c r="C1779" s="9" t="str">
        <f>IFERROR(__xludf.DUMMYFUNCTION("INDEX(SPLIT(B1779, "" "", TRUE, TRUE), 0, 1)"),"Azure")</f>
        <v>Azure</v>
      </c>
    </row>
    <row r="1780" hidden="1">
      <c r="A1780" s="8" t="s">
        <v>865</v>
      </c>
      <c r="B1780" s="8" t="s">
        <v>1885</v>
      </c>
      <c r="C1780" s="9" t="str">
        <f>IFERROR(__xludf.DUMMYFUNCTION("INDEX(SPLIT(B1780, "" "", TRUE, TRUE), 0, 1)"),"Azure")</f>
        <v>Azure</v>
      </c>
    </row>
    <row r="1781" hidden="1">
      <c r="A1781" s="8" t="s">
        <v>865</v>
      </c>
      <c r="B1781" s="8" t="s">
        <v>1886</v>
      </c>
      <c r="C1781" s="9" t="str">
        <f>IFERROR(__xludf.DUMMYFUNCTION("INDEX(SPLIT(B1781, "" "", TRUE, TRUE), 0, 1)"),"Azure")</f>
        <v>Azure</v>
      </c>
    </row>
    <row r="1782" hidden="1">
      <c r="A1782" s="8" t="s">
        <v>865</v>
      </c>
      <c r="B1782" s="8" t="s">
        <v>1887</v>
      </c>
      <c r="C1782" s="9" t="str">
        <f>IFERROR(__xludf.DUMMYFUNCTION("INDEX(SPLIT(B1782, "" "", TRUE, TRUE), 0, 1)"),"Azure")</f>
        <v>Azure</v>
      </c>
    </row>
    <row r="1783" hidden="1">
      <c r="A1783" s="8" t="s">
        <v>865</v>
      </c>
      <c r="B1783" s="8" t="s">
        <v>1888</v>
      </c>
      <c r="C1783" s="9" t="str">
        <f>IFERROR(__xludf.DUMMYFUNCTION("INDEX(SPLIT(B1783, "" "", TRUE, TRUE), 0, 1)"),"Azure")</f>
        <v>Azure</v>
      </c>
    </row>
    <row r="1784" hidden="1">
      <c r="A1784" s="8" t="s">
        <v>865</v>
      </c>
      <c r="B1784" s="8" t="s">
        <v>1889</v>
      </c>
      <c r="C1784" s="9" t="str">
        <f>IFERROR(__xludf.DUMMYFUNCTION("INDEX(SPLIT(B1784, "" "", TRUE, TRUE), 0, 1)"),"Azure")</f>
        <v>Azure</v>
      </c>
    </row>
    <row r="1785" hidden="1">
      <c r="A1785" s="8" t="s">
        <v>865</v>
      </c>
      <c r="B1785" s="8" t="s">
        <v>1890</v>
      </c>
      <c r="C1785" s="9" t="str">
        <f>IFERROR(__xludf.DUMMYFUNCTION("INDEX(SPLIT(B1785, "" "", TRUE, TRUE), 0, 1)"),"Azure")</f>
        <v>Azure</v>
      </c>
    </row>
    <row r="1786" hidden="1">
      <c r="A1786" s="8" t="s">
        <v>865</v>
      </c>
      <c r="B1786" s="8" t="s">
        <v>1891</v>
      </c>
      <c r="C1786" s="9" t="str">
        <f>IFERROR(__xludf.DUMMYFUNCTION("INDEX(SPLIT(B1786, "" "", TRUE, TRUE), 0, 1)"),"Azure")</f>
        <v>Azure</v>
      </c>
    </row>
    <row r="1787" hidden="1">
      <c r="A1787" s="8" t="s">
        <v>865</v>
      </c>
      <c r="B1787" s="8" t="s">
        <v>1892</v>
      </c>
      <c r="C1787" s="9" t="str">
        <f>IFERROR(__xludf.DUMMYFUNCTION("INDEX(SPLIT(B1787, "" "", TRUE, TRUE), 0, 1)"),"Azure")</f>
        <v>Azure</v>
      </c>
    </row>
    <row r="1788" hidden="1">
      <c r="A1788" s="8" t="s">
        <v>865</v>
      </c>
      <c r="B1788" s="8" t="s">
        <v>1893</v>
      </c>
      <c r="C1788" s="9" t="str">
        <f>IFERROR(__xludf.DUMMYFUNCTION("INDEX(SPLIT(B1788, "" "", TRUE, TRUE), 0, 1)"),"Azure")</f>
        <v>Azure</v>
      </c>
    </row>
    <row r="1789" hidden="1">
      <c r="A1789" s="8" t="s">
        <v>865</v>
      </c>
      <c r="B1789" s="8" t="s">
        <v>1894</v>
      </c>
      <c r="C1789" s="9" t="str">
        <f>IFERROR(__xludf.DUMMYFUNCTION("INDEX(SPLIT(B1789, "" "", TRUE, TRUE), 0, 1)"),"Azure")</f>
        <v>Azure</v>
      </c>
    </row>
    <row r="1790" hidden="1">
      <c r="A1790" s="8" t="s">
        <v>865</v>
      </c>
      <c r="B1790" s="8" t="s">
        <v>1895</v>
      </c>
      <c r="C1790" s="9" t="str">
        <f>IFERROR(__xludf.DUMMYFUNCTION("INDEX(SPLIT(B1790, "" "", TRUE, TRUE), 0, 1)"),"Azure")</f>
        <v>Azure</v>
      </c>
    </row>
    <row r="1791" hidden="1">
      <c r="A1791" s="8" t="s">
        <v>865</v>
      </c>
      <c r="B1791" s="8" t="s">
        <v>1896</v>
      </c>
      <c r="C1791" s="9" t="str">
        <f>IFERROR(__xludf.DUMMYFUNCTION("INDEX(SPLIT(B1791, "" "", TRUE, TRUE), 0, 1)"),"Azure")</f>
        <v>Azure</v>
      </c>
    </row>
    <row r="1792" hidden="1">
      <c r="A1792" s="8" t="s">
        <v>865</v>
      </c>
      <c r="B1792" s="8" t="s">
        <v>1897</v>
      </c>
      <c r="C1792" s="9" t="str">
        <f>IFERROR(__xludf.DUMMYFUNCTION("INDEX(SPLIT(B1792, "" "", TRUE, TRUE), 0, 1)"),"Azure")</f>
        <v>Azure</v>
      </c>
    </row>
    <row r="1793" hidden="1">
      <c r="A1793" s="8" t="s">
        <v>865</v>
      </c>
      <c r="B1793" s="8" t="s">
        <v>1898</v>
      </c>
      <c r="C1793" s="9" t="str">
        <f>IFERROR(__xludf.DUMMYFUNCTION("INDEX(SPLIT(B1793, "" "", TRUE, TRUE), 0, 1)"),"Azure")</f>
        <v>Azure</v>
      </c>
    </row>
    <row r="1794" hidden="1">
      <c r="A1794" s="8" t="s">
        <v>865</v>
      </c>
      <c r="B1794" s="8" t="s">
        <v>1899</v>
      </c>
      <c r="C1794" s="9" t="str">
        <f>IFERROR(__xludf.DUMMYFUNCTION("INDEX(SPLIT(B1794, "" "", TRUE, TRUE), 0, 1)"),"Azure")</f>
        <v>Azure</v>
      </c>
    </row>
    <row r="1795" hidden="1">
      <c r="A1795" s="8" t="s">
        <v>865</v>
      </c>
      <c r="B1795" s="8" t="s">
        <v>1900</v>
      </c>
      <c r="C1795" s="9" t="str">
        <f>IFERROR(__xludf.DUMMYFUNCTION("INDEX(SPLIT(B1795, "" "", TRUE, TRUE), 0, 1)"),"Azure")</f>
        <v>Azure</v>
      </c>
    </row>
    <row r="1796" hidden="1">
      <c r="A1796" s="8" t="s">
        <v>865</v>
      </c>
      <c r="B1796" s="8" t="s">
        <v>1901</v>
      </c>
      <c r="C1796" s="9" t="str">
        <f>IFERROR(__xludf.DUMMYFUNCTION("INDEX(SPLIT(B1796, "" "", TRUE, TRUE), 0, 1)"),"Azure")</f>
        <v>Azure</v>
      </c>
    </row>
    <row r="1797" hidden="1">
      <c r="A1797" s="8" t="s">
        <v>865</v>
      </c>
      <c r="B1797" s="8" t="s">
        <v>1902</v>
      </c>
      <c r="C1797" s="9" t="str">
        <f>IFERROR(__xludf.DUMMYFUNCTION("INDEX(SPLIT(B1797, "" "", TRUE, TRUE), 0, 1)"),"Azure")</f>
        <v>Azure</v>
      </c>
    </row>
    <row r="1798" hidden="1">
      <c r="A1798" s="8" t="s">
        <v>865</v>
      </c>
      <c r="B1798" s="8" t="s">
        <v>1903</v>
      </c>
      <c r="C1798" s="9" t="str">
        <f>IFERROR(__xludf.DUMMYFUNCTION("INDEX(SPLIT(B1798, "" "", TRUE, TRUE), 0, 1)"),"Azure")</f>
        <v>Azure</v>
      </c>
    </row>
    <row r="1799" hidden="1">
      <c r="A1799" s="8" t="s">
        <v>865</v>
      </c>
      <c r="B1799" s="8" t="s">
        <v>1904</v>
      </c>
      <c r="C1799" s="9" t="str">
        <f>IFERROR(__xludf.DUMMYFUNCTION("INDEX(SPLIT(B1799, "" "", TRUE, TRUE), 0, 1)"),"Azure")</f>
        <v>Azure</v>
      </c>
    </row>
    <row r="1800" hidden="1">
      <c r="A1800" s="8" t="s">
        <v>865</v>
      </c>
      <c r="B1800" s="8" t="s">
        <v>1905</v>
      </c>
      <c r="C1800" s="9" t="str">
        <f>IFERROR(__xludf.DUMMYFUNCTION("INDEX(SPLIT(B1800, "" "", TRUE, TRUE), 0, 1)"),"Azure")</f>
        <v>Azure</v>
      </c>
    </row>
    <row r="1801" hidden="1">
      <c r="A1801" s="8" t="s">
        <v>865</v>
      </c>
      <c r="B1801" s="8" t="s">
        <v>1906</v>
      </c>
      <c r="C1801" s="9" t="str">
        <f>IFERROR(__xludf.DUMMYFUNCTION("INDEX(SPLIT(B1801, "" "", TRUE, TRUE), 0, 1)"),"Azure")</f>
        <v>Azure</v>
      </c>
    </row>
    <row r="1802" hidden="1">
      <c r="A1802" s="8" t="s">
        <v>865</v>
      </c>
      <c r="B1802" s="8" t="s">
        <v>1907</v>
      </c>
      <c r="C1802" s="9" t="str">
        <f>IFERROR(__xludf.DUMMYFUNCTION("INDEX(SPLIT(B1802, "" "", TRUE, TRUE), 0, 1)"),"Azure")</f>
        <v>Azure</v>
      </c>
    </row>
    <row r="1803" hidden="1">
      <c r="A1803" s="8" t="s">
        <v>865</v>
      </c>
      <c r="B1803" s="8" t="s">
        <v>1908</v>
      </c>
      <c r="C1803" s="9" t="str">
        <f>IFERROR(__xludf.DUMMYFUNCTION("INDEX(SPLIT(B1803, "" "", TRUE, TRUE), 0, 1)"),"Azure")</f>
        <v>Azure</v>
      </c>
    </row>
    <row r="1804" hidden="1">
      <c r="A1804" s="8" t="s">
        <v>865</v>
      </c>
      <c r="B1804" s="8" t="s">
        <v>1909</v>
      </c>
      <c r="C1804" s="9" t="str">
        <f>IFERROR(__xludf.DUMMYFUNCTION("INDEX(SPLIT(B1804, "" "", TRUE, TRUE), 0, 1)"),"Azure")</f>
        <v>Azure</v>
      </c>
    </row>
    <row r="1805" hidden="1">
      <c r="A1805" s="8" t="s">
        <v>865</v>
      </c>
      <c r="B1805" s="8" t="s">
        <v>1910</v>
      </c>
      <c r="C1805" s="9" t="str">
        <f>IFERROR(__xludf.DUMMYFUNCTION("INDEX(SPLIT(B1805, "" "", TRUE, TRUE), 0, 1)"),"Azure")</f>
        <v>Azure</v>
      </c>
    </row>
    <row r="1806" hidden="1">
      <c r="A1806" s="8" t="s">
        <v>865</v>
      </c>
      <c r="B1806" s="8" t="s">
        <v>1911</v>
      </c>
      <c r="C1806" s="9" t="str">
        <f>IFERROR(__xludf.DUMMYFUNCTION("INDEX(SPLIT(B1806, "" "", TRUE, TRUE), 0, 1)"),"Azure")</f>
        <v>Azure</v>
      </c>
    </row>
    <row r="1807" hidden="1">
      <c r="A1807" s="8" t="s">
        <v>865</v>
      </c>
      <c r="B1807" s="8" t="s">
        <v>1912</v>
      </c>
      <c r="C1807" s="9" t="str">
        <f>IFERROR(__xludf.DUMMYFUNCTION("INDEX(SPLIT(B1807, "" "", TRUE, TRUE), 0, 1)"),"Azure")</f>
        <v>Azure</v>
      </c>
    </row>
    <row r="1808" hidden="1">
      <c r="A1808" s="8" t="s">
        <v>865</v>
      </c>
      <c r="B1808" s="8" t="s">
        <v>1913</v>
      </c>
      <c r="C1808" s="9" t="str">
        <f>IFERROR(__xludf.DUMMYFUNCTION("INDEX(SPLIT(B1808, "" "", TRUE, TRUE), 0, 1)"),"Azure")</f>
        <v>Azure</v>
      </c>
    </row>
    <row r="1809" hidden="1">
      <c r="A1809" s="8" t="s">
        <v>865</v>
      </c>
      <c r="B1809" s="8" t="s">
        <v>1914</v>
      </c>
      <c r="C1809" s="9" t="str">
        <f>IFERROR(__xludf.DUMMYFUNCTION("INDEX(SPLIT(B1809, "" "", TRUE, TRUE), 0, 1)"),"Azure")</f>
        <v>Azure</v>
      </c>
    </row>
    <row r="1810" hidden="1">
      <c r="A1810" s="8" t="s">
        <v>865</v>
      </c>
      <c r="B1810" s="8" t="s">
        <v>1915</v>
      </c>
      <c r="C1810" s="9" t="str">
        <f>IFERROR(__xludf.DUMMYFUNCTION("INDEX(SPLIT(B1810, "" "", TRUE, TRUE), 0, 1)"),"Azure")</f>
        <v>Azure</v>
      </c>
    </row>
    <row r="1811" hidden="1">
      <c r="A1811" s="8" t="s">
        <v>865</v>
      </c>
      <c r="B1811" s="8" t="s">
        <v>1916</v>
      </c>
      <c r="C1811" s="9" t="str">
        <f>IFERROR(__xludf.DUMMYFUNCTION("INDEX(SPLIT(B1811, "" "", TRUE, TRUE), 0, 1)"),"Azure")</f>
        <v>Azure</v>
      </c>
    </row>
    <row r="1812" hidden="1">
      <c r="A1812" s="8" t="s">
        <v>865</v>
      </c>
      <c r="B1812" s="8" t="s">
        <v>1917</v>
      </c>
      <c r="C1812" s="9" t="str">
        <f>IFERROR(__xludf.DUMMYFUNCTION("INDEX(SPLIT(B1812, "" "", TRUE, TRUE), 0, 1)"),"Azure")</f>
        <v>Azure</v>
      </c>
    </row>
    <row r="1813" hidden="1">
      <c r="A1813" s="8" t="s">
        <v>865</v>
      </c>
      <c r="B1813" s="8" t="s">
        <v>1918</v>
      </c>
      <c r="C1813" s="9" t="str">
        <f>IFERROR(__xludf.DUMMYFUNCTION("INDEX(SPLIT(B1813, "" "", TRUE, TRUE), 0, 1)"),"Azure")</f>
        <v>Azure</v>
      </c>
    </row>
    <row r="1814" hidden="1">
      <c r="A1814" s="8" t="s">
        <v>865</v>
      </c>
      <c r="B1814" s="8" t="s">
        <v>1919</v>
      </c>
      <c r="C1814" s="9" t="str">
        <f>IFERROR(__xludf.DUMMYFUNCTION("INDEX(SPLIT(B1814, "" "", TRUE, TRUE), 0, 1)"),"Azure")</f>
        <v>Azure</v>
      </c>
    </row>
    <row r="1815" hidden="1">
      <c r="A1815" s="8" t="s">
        <v>865</v>
      </c>
      <c r="B1815" s="8" t="s">
        <v>1920</v>
      </c>
      <c r="C1815" s="9" t="str">
        <f>IFERROR(__xludf.DUMMYFUNCTION("INDEX(SPLIT(B1815, "" "", TRUE, TRUE), 0, 1)"),"Azure")</f>
        <v>Azure</v>
      </c>
    </row>
    <row r="1816" hidden="1">
      <c r="A1816" s="8" t="s">
        <v>865</v>
      </c>
      <c r="B1816" s="8" t="s">
        <v>1921</v>
      </c>
      <c r="C1816" s="9" t="str">
        <f>IFERROR(__xludf.DUMMYFUNCTION("INDEX(SPLIT(B1816, "" "", TRUE, TRUE), 0, 1)"),"Azure")</f>
        <v>Azure</v>
      </c>
    </row>
    <row r="1817" hidden="1">
      <c r="A1817" s="8" t="s">
        <v>865</v>
      </c>
      <c r="B1817" s="8" t="s">
        <v>1922</v>
      </c>
      <c r="C1817" s="9" t="str">
        <f>IFERROR(__xludf.DUMMYFUNCTION("INDEX(SPLIT(B1817, "" "", TRUE, TRUE), 0, 1)"),"Azure")</f>
        <v>Azure</v>
      </c>
    </row>
    <row r="1818" hidden="1">
      <c r="A1818" s="8" t="s">
        <v>865</v>
      </c>
      <c r="B1818" s="8" t="s">
        <v>1923</v>
      </c>
      <c r="C1818" s="9" t="str">
        <f>IFERROR(__xludf.DUMMYFUNCTION("INDEX(SPLIT(B1818, "" "", TRUE, TRUE), 0, 1)"),"Azure")</f>
        <v>Azure</v>
      </c>
    </row>
    <row r="1819" hidden="1">
      <c r="A1819" s="8" t="s">
        <v>865</v>
      </c>
      <c r="B1819" s="8" t="s">
        <v>1924</v>
      </c>
      <c r="C1819" s="9" t="str">
        <f>IFERROR(__xludf.DUMMYFUNCTION("INDEX(SPLIT(B1819, "" "", TRUE, TRUE), 0, 1)"),"Azure")</f>
        <v>Azure</v>
      </c>
    </row>
    <row r="1820" hidden="1">
      <c r="A1820" s="8" t="s">
        <v>865</v>
      </c>
      <c r="B1820" s="8" t="s">
        <v>1925</v>
      </c>
      <c r="C1820" s="9" t="str">
        <f>IFERROR(__xludf.DUMMYFUNCTION("INDEX(SPLIT(B1820, "" "", TRUE, TRUE), 0, 1)"),"Azure")</f>
        <v>Azure</v>
      </c>
    </row>
    <row r="1821" hidden="1">
      <c r="A1821" s="8" t="s">
        <v>865</v>
      </c>
      <c r="B1821" s="8" t="s">
        <v>1926</v>
      </c>
      <c r="C1821" s="9" t="str">
        <f>IFERROR(__xludf.DUMMYFUNCTION("INDEX(SPLIT(B1821, "" "", TRUE, TRUE), 0, 1)"),"Azure")</f>
        <v>Azure</v>
      </c>
    </row>
    <row r="1822" hidden="1">
      <c r="A1822" s="8" t="s">
        <v>865</v>
      </c>
      <c r="B1822" s="8" t="s">
        <v>1927</v>
      </c>
      <c r="C1822" s="9" t="str">
        <f>IFERROR(__xludf.DUMMYFUNCTION("INDEX(SPLIT(B1822, "" "", TRUE, TRUE), 0, 1)"),"Azure")</f>
        <v>Azure</v>
      </c>
    </row>
    <row r="1823" hidden="1">
      <c r="A1823" s="8" t="s">
        <v>865</v>
      </c>
      <c r="B1823" s="8" t="s">
        <v>1928</v>
      </c>
      <c r="C1823" s="9" t="str">
        <f>IFERROR(__xludf.DUMMYFUNCTION("INDEX(SPLIT(B1823, "" "", TRUE, TRUE), 0, 1)"),"Azure")</f>
        <v>Azure</v>
      </c>
    </row>
    <row r="1824" hidden="1">
      <c r="A1824" s="8" t="s">
        <v>865</v>
      </c>
      <c r="B1824" s="8" t="s">
        <v>1929</v>
      </c>
      <c r="C1824" s="9" t="str">
        <f>IFERROR(__xludf.DUMMYFUNCTION("INDEX(SPLIT(B1824, "" "", TRUE, TRUE), 0, 1)"),"Azure")</f>
        <v>Azure</v>
      </c>
    </row>
    <row r="1825" hidden="1">
      <c r="A1825" s="8" t="s">
        <v>865</v>
      </c>
      <c r="B1825" s="8" t="s">
        <v>1930</v>
      </c>
      <c r="C1825" s="9" t="str">
        <f>IFERROR(__xludf.DUMMYFUNCTION("INDEX(SPLIT(B1825, "" "", TRUE, TRUE), 0, 1)"),"Azure")</f>
        <v>Azure</v>
      </c>
    </row>
    <row r="1826" hidden="1">
      <c r="A1826" s="8" t="s">
        <v>865</v>
      </c>
      <c r="B1826" s="8" t="s">
        <v>1931</v>
      </c>
      <c r="C1826" s="9" t="str">
        <f>IFERROR(__xludf.DUMMYFUNCTION("INDEX(SPLIT(B1826, "" "", TRUE, TRUE), 0, 1)"),"Azure")</f>
        <v>Azure</v>
      </c>
    </row>
    <row r="1827" hidden="1">
      <c r="A1827" s="8" t="s">
        <v>865</v>
      </c>
      <c r="B1827" s="8" t="s">
        <v>1932</v>
      </c>
      <c r="C1827" s="9" t="str">
        <f>IFERROR(__xludf.DUMMYFUNCTION("INDEX(SPLIT(B1827, "" "", TRUE, TRUE), 0, 1)"),"Azure")</f>
        <v>Azure</v>
      </c>
    </row>
    <row r="1828" hidden="1">
      <c r="A1828" s="8" t="s">
        <v>865</v>
      </c>
      <c r="B1828" s="8" t="s">
        <v>1933</v>
      </c>
      <c r="C1828" s="9" t="str">
        <f>IFERROR(__xludf.DUMMYFUNCTION("INDEX(SPLIT(B1828, "" "", TRUE, TRUE), 0, 1)"),"Azure")</f>
        <v>Azure</v>
      </c>
    </row>
    <row r="1829" hidden="1">
      <c r="A1829" s="8" t="s">
        <v>865</v>
      </c>
      <c r="B1829" s="8" t="s">
        <v>1934</v>
      </c>
      <c r="C1829" s="9" t="str">
        <f>IFERROR(__xludf.DUMMYFUNCTION("INDEX(SPLIT(B1829, "" "", TRUE, TRUE), 0, 1)"),"Azure")</f>
        <v>Azure</v>
      </c>
    </row>
    <row r="1830" hidden="1">
      <c r="A1830" s="8" t="s">
        <v>865</v>
      </c>
      <c r="B1830" s="8" t="s">
        <v>1935</v>
      </c>
      <c r="C1830" s="9" t="str">
        <f>IFERROR(__xludf.DUMMYFUNCTION("INDEX(SPLIT(B1830, "" "", TRUE, TRUE), 0, 1)"),"Azure")</f>
        <v>Azure</v>
      </c>
    </row>
    <row r="1831" hidden="1">
      <c r="A1831" s="8" t="s">
        <v>865</v>
      </c>
      <c r="B1831" s="8" t="s">
        <v>1936</v>
      </c>
      <c r="C1831" s="9" t="str">
        <f>IFERROR(__xludf.DUMMYFUNCTION("INDEX(SPLIT(B1831, "" "", TRUE, TRUE), 0, 1)"),"Azure")</f>
        <v>Azure</v>
      </c>
    </row>
    <row r="1832" hidden="1">
      <c r="A1832" s="8" t="s">
        <v>865</v>
      </c>
      <c r="B1832" s="8" t="s">
        <v>1937</v>
      </c>
      <c r="C1832" s="9" t="str">
        <f>IFERROR(__xludf.DUMMYFUNCTION("INDEX(SPLIT(B1832, "" "", TRUE, TRUE), 0, 1)"),"Azure")</f>
        <v>Azure</v>
      </c>
    </row>
    <row r="1833" hidden="1">
      <c r="A1833" s="8" t="s">
        <v>865</v>
      </c>
      <c r="B1833" s="8" t="s">
        <v>1938</v>
      </c>
      <c r="C1833" s="9" t="str">
        <f>IFERROR(__xludf.DUMMYFUNCTION("INDEX(SPLIT(B1833, "" "", TRUE, TRUE), 0, 1)"),"Azure")</f>
        <v>Azure</v>
      </c>
    </row>
    <row r="1834" hidden="1">
      <c r="A1834" s="8" t="s">
        <v>865</v>
      </c>
      <c r="B1834" s="8" t="s">
        <v>1939</v>
      </c>
      <c r="C1834" s="9" t="str">
        <f>IFERROR(__xludf.DUMMYFUNCTION("INDEX(SPLIT(B1834, "" "", TRUE, TRUE), 0, 1)"),"Azure")</f>
        <v>Azure</v>
      </c>
    </row>
    <row r="1835" hidden="1">
      <c r="A1835" s="8" t="s">
        <v>865</v>
      </c>
      <c r="B1835" s="8" t="s">
        <v>1940</v>
      </c>
      <c r="C1835" s="9" t="str">
        <f>IFERROR(__xludf.DUMMYFUNCTION("INDEX(SPLIT(B1835, "" "", TRUE, TRUE), 0, 1)"),"Azure")</f>
        <v>Azure</v>
      </c>
    </row>
    <row r="1836" hidden="1">
      <c r="A1836" s="8" t="s">
        <v>865</v>
      </c>
      <c r="B1836" s="8" t="s">
        <v>1941</v>
      </c>
      <c r="C1836" s="9" t="str">
        <f>IFERROR(__xludf.DUMMYFUNCTION("INDEX(SPLIT(B1836, "" "", TRUE, TRUE), 0, 1)"),"Azure")</f>
        <v>Azure</v>
      </c>
    </row>
    <row r="1837" hidden="1">
      <c r="A1837" s="8" t="s">
        <v>865</v>
      </c>
      <c r="B1837" s="8" t="s">
        <v>1942</v>
      </c>
      <c r="C1837" s="9" t="str">
        <f>IFERROR(__xludf.DUMMYFUNCTION("INDEX(SPLIT(B1837, "" "", TRUE, TRUE), 0, 1)"),"Azure")</f>
        <v>Azure</v>
      </c>
    </row>
    <row r="1838" hidden="1">
      <c r="A1838" s="8" t="s">
        <v>865</v>
      </c>
      <c r="B1838" s="8" t="s">
        <v>1943</v>
      </c>
      <c r="C1838" s="9" t="str">
        <f>IFERROR(__xludf.DUMMYFUNCTION("INDEX(SPLIT(B1838, "" "", TRUE, TRUE), 0, 1)"),"Azure")</f>
        <v>Azure</v>
      </c>
    </row>
    <row r="1839" hidden="1">
      <c r="A1839" s="8" t="s">
        <v>865</v>
      </c>
      <c r="B1839" s="8" t="s">
        <v>1944</v>
      </c>
      <c r="C1839" s="9" t="str">
        <f>IFERROR(__xludf.DUMMYFUNCTION("INDEX(SPLIT(B1839, "" "", TRUE, TRUE), 0, 1)"),"Azure")</f>
        <v>Azure</v>
      </c>
    </row>
    <row r="1840" hidden="1">
      <c r="A1840" s="8" t="s">
        <v>865</v>
      </c>
      <c r="B1840" s="8" t="s">
        <v>1945</v>
      </c>
      <c r="C1840" s="9" t="str">
        <f>IFERROR(__xludf.DUMMYFUNCTION("INDEX(SPLIT(B1840, "" "", TRUE, TRUE), 0, 1)"),"Azure")</f>
        <v>Azure</v>
      </c>
    </row>
    <row r="1841" hidden="1">
      <c r="A1841" s="8" t="s">
        <v>865</v>
      </c>
      <c r="B1841" s="8" t="s">
        <v>1946</v>
      </c>
      <c r="C1841" s="9" t="str">
        <f>IFERROR(__xludf.DUMMYFUNCTION("INDEX(SPLIT(B1841, "" "", TRUE, TRUE), 0, 1)"),"Azure")</f>
        <v>Azure</v>
      </c>
    </row>
    <row r="1842" hidden="1">
      <c r="A1842" s="8" t="s">
        <v>865</v>
      </c>
      <c r="B1842" s="8" t="s">
        <v>1947</v>
      </c>
      <c r="C1842" s="9" t="str">
        <f>IFERROR(__xludf.DUMMYFUNCTION("INDEX(SPLIT(B1842, "" "", TRUE, TRUE), 0, 1)"),"Azure")</f>
        <v>Azure</v>
      </c>
    </row>
    <row r="1843" hidden="1">
      <c r="A1843" s="8" t="s">
        <v>865</v>
      </c>
      <c r="B1843" s="8" t="s">
        <v>1948</v>
      </c>
      <c r="C1843" s="9" t="str">
        <f>IFERROR(__xludf.DUMMYFUNCTION("INDEX(SPLIT(B1843, "" "", TRUE, TRUE), 0, 1)"),"Azure")</f>
        <v>Azure</v>
      </c>
    </row>
    <row r="1844" hidden="1">
      <c r="A1844" s="8" t="s">
        <v>865</v>
      </c>
      <c r="B1844" s="8" t="s">
        <v>1949</v>
      </c>
      <c r="C1844" s="9" t="str">
        <f>IFERROR(__xludf.DUMMYFUNCTION("INDEX(SPLIT(B1844, "" "", TRUE, TRUE), 0, 1)"),"Azure")</f>
        <v>Azure</v>
      </c>
    </row>
    <row r="1845" hidden="1">
      <c r="A1845" s="8" t="s">
        <v>865</v>
      </c>
      <c r="B1845" s="8" t="s">
        <v>1950</v>
      </c>
      <c r="C1845" s="9" t="str">
        <f>IFERROR(__xludf.DUMMYFUNCTION("INDEX(SPLIT(B1845, "" "", TRUE, TRUE), 0, 1)"),"Azure")</f>
        <v>Azure</v>
      </c>
    </row>
    <row r="1846" hidden="1">
      <c r="A1846" s="8" t="s">
        <v>865</v>
      </c>
      <c r="B1846" s="8" t="s">
        <v>1951</v>
      </c>
      <c r="C1846" s="9" t="str">
        <f>IFERROR(__xludf.DUMMYFUNCTION("INDEX(SPLIT(B1846, "" "", TRUE, TRUE), 0, 1)"),"Azure")</f>
        <v>Azure</v>
      </c>
    </row>
    <row r="1847" hidden="1">
      <c r="A1847" s="8" t="s">
        <v>865</v>
      </c>
      <c r="B1847" s="8" t="s">
        <v>1952</v>
      </c>
      <c r="C1847" s="9" t="str">
        <f>IFERROR(__xludf.DUMMYFUNCTION("INDEX(SPLIT(B1847, "" "", TRUE, TRUE), 0, 1)"),"Azure")</f>
        <v>Azure</v>
      </c>
    </row>
    <row r="1848" hidden="1">
      <c r="A1848" s="8" t="s">
        <v>865</v>
      </c>
      <c r="B1848" s="8" t="s">
        <v>1953</v>
      </c>
      <c r="C1848" s="9" t="str">
        <f>IFERROR(__xludf.DUMMYFUNCTION("INDEX(SPLIT(B1848, "" "", TRUE, TRUE), 0, 1)"),"Azure")</f>
        <v>Azure</v>
      </c>
    </row>
    <row r="1849" hidden="1">
      <c r="A1849" s="8" t="s">
        <v>865</v>
      </c>
      <c r="B1849" s="8" t="s">
        <v>1954</v>
      </c>
      <c r="C1849" s="9" t="str">
        <f>IFERROR(__xludf.DUMMYFUNCTION("INDEX(SPLIT(B1849, "" "", TRUE, TRUE), 0, 1)"),"Azure")</f>
        <v>Azure</v>
      </c>
    </row>
    <row r="1850" hidden="1">
      <c r="A1850" s="8" t="s">
        <v>865</v>
      </c>
      <c r="B1850" s="8" t="s">
        <v>1955</v>
      </c>
      <c r="C1850" s="9" t="str">
        <f>IFERROR(__xludf.DUMMYFUNCTION("INDEX(SPLIT(B1850, "" "", TRUE, TRUE), 0, 1)"),"Azure")</f>
        <v>Azure</v>
      </c>
    </row>
    <row r="1851" hidden="1">
      <c r="A1851" s="8" t="s">
        <v>865</v>
      </c>
      <c r="B1851" s="8" t="s">
        <v>1956</v>
      </c>
      <c r="C1851" s="9" t="str">
        <f>IFERROR(__xludf.DUMMYFUNCTION("INDEX(SPLIT(B1851, "" "", TRUE, TRUE), 0, 1)"),"Azure")</f>
        <v>Azure</v>
      </c>
    </row>
    <row r="1852" hidden="1">
      <c r="A1852" s="8" t="s">
        <v>865</v>
      </c>
      <c r="B1852" s="8" t="s">
        <v>1957</v>
      </c>
      <c r="C1852" s="9" t="str">
        <f>IFERROR(__xludf.DUMMYFUNCTION("INDEX(SPLIT(B1852, "" "", TRUE, TRUE), 0, 1)"),"Azure")</f>
        <v>Azure</v>
      </c>
    </row>
    <row r="1853" hidden="1">
      <c r="A1853" s="8" t="s">
        <v>865</v>
      </c>
      <c r="B1853" s="8" t="s">
        <v>1958</v>
      </c>
      <c r="C1853" s="9" t="str">
        <f>IFERROR(__xludf.DUMMYFUNCTION("INDEX(SPLIT(B1853, "" "", TRUE, TRUE), 0, 1)"),"Azure")</f>
        <v>Azure</v>
      </c>
    </row>
    <row r="1854" hidden="1">
      <c r="A1854" s="8" t="s">
        <v>865</v>
      </c>
      <c r="B1854" s="8" t="s">
        <v>1959</v>
      </c>
      <c r="C1854" s="9" t="str">
        <f>IFERROR(__xludf.DUMMYFUNCTION("INDEX(SPLIT(B1854, "" "", TRUE, TRUE), 0, 1)"),"Azure")</f>
        <v>Azure</v>
      </c>
    </row>
    <row r="1855" hidden="1">
      <c r="A1855" s="8" t="s">
        <v>865</v>
      </c>
      <c r="B1855" s="8" t="s">
        <v>1960</v>
      </c>
      <c r="C1855" s="9" t="str">
        <f>IFERROR(__xludf.DUMMYFUNCTION("INDEX(SPLIT(B1855, "" "", TRUE, TRUE), 0, 1)"),"Azure")</f>
        <v>Azure</v>
      </c>
    </row>
    <row r="1856" hidden="1">
      <c r="A1856" s="8" t="s">
        <v>865</v>
      </c>
      <c r="B1856" s="8" t="s">
        <v>1961</v>
      </c>
      <c r="C1856" s="9" t="str">
        <f>IFERROR(__xludf.DUMMYFUNCTION("INDEX(SPLIT(B1856, "" "", TRUE, TRUE), 0, 1)"),"Azure")</f>
        <v>Azure</v>
      </c>
    </row>
    <row r="1857" hidden="1">
      <c r="A1857" s="8" t="s">
        <v>865</v>
      </c>
      <c r="B1857" s="8" t="s">
        <v>1962</v>
      </c>
      <c r="C1857" s="9" t="str">
        <f>IFERROR(__xludf.DUMMYFUNCTION("INDEX(SPLIT(B1857, "" "", TRUE, TRUE), 0, 1)"),"Azure")</f>
        <v>Azure</v>
      </c>
    </row>
    <row r="1858" hidden="1">
      <c r="A1858" s="8" t="s">
        <v>865</v>
      </c>
      <c r="B1858" s="8" t="s">
        <v>1963</v>
      </c>
      <c r="C1858" s="9" t="str">
        <f>IFERROR(__xludf.DUMMYFUNCTION("INDEX(SPLIT(B1858, "" "", TRUE, TRUE), 0, 1)"),"Azure")</f>
        <v>Azure</v>
      </c>
    </row>
    <row r="1859" hidden="1">
      <c r="A1859" s="8" t="s">
        <v>865</v>
      </c>
      <c r="B1859" s="8" t="s">
        <v>1964</v>
      </c>
      <c r="C1859" s="9" t="str">
        <f>IFERROR(__xludf.DUMMYFUNCTION("INDEX(SPLIT(B1859, "" "", TRUE, TRUE), 0, 1)"),"Azure")</f>
        <v>Azure</v>
      </c>
    </row>
    <row r="1860" hidden="1">
      <c r="A1860" s="8" t="s">
        <v>865</v>
      </c>
      <c r="B1860" s="8" t="s">
        <v>1965</v>
      </c>
      <c r="C1860" s="9" t="str">
        <f>IFERROR(__xludf.DUMMYFUNCTION("INDEX(SPLIT(B1860, "" "", TRUE, TRUE), 0, 1)"),"Azure")</f>
        <v>Azure</v>
      </c>
    </row>
    <row r="1861" hidden="1">
      <c r="A1861" s="8" t="s">
        <v>865</v>
      </c>
      <c r="B1861" s="8" t="s">
        <v>1966</v>
      </c>
      <c r="C1861" s="9" t="str">
        <f>IFERROR(__xludf.DUMMYFUNCTION("INDEX(SPLIT(B1861, "" "", TRUE, TRUE), 0, 1)"),"Azure")</f>
        <v>Azure</v>
      </c>
    </row>
    <row r="1862" hidden="1">
      <c r="A1862" s="8" t="s">
        <v>865</v>
      </c>
      <c r="B1862" s="8" t="s">
        <v>1967</v>
      </c>
      <c r="C1862" s="9" t="str">
        <f>IFERROR(__xludf.DUMMYFUNCTION("INDEX(SPLIT(B1862, "" "", TRUE, TRUE), 0, 1)"),"Azure")</f>
        <v>Azure</v>
      </c>
    </row>
    <row r="1863" hidden="1">
      <c r="A1863" s="8" t="s">
        <v>865</v>
      </c>
      <c r="B1863" s="8" t="s">
        <v>1968</v>
      </c>
      <c r="C1863" s="9" t="str">
        <f>IFERROR(__xludf.DUMMYFUNCTION("INDEX(SPLIT(B1863, "" "", TRUE, TRUE), 0, 1)"),"Azure")</f>
        <v>Azure</v>
      </c>
    </row>
    <row r="1864" hidden="1">
      <c r="A1864" s="8" t="s">
        <v>865</v>
      </c>
      <c r="B1864" s="8" t="s">
        <v>1969</v>
      </c>
      <c r="C1864" s="9" t="str">
        <f>IFERROR(__xludf.DUMMYFUNCTION("INDEX(SPLIT(B1864, "" "", TRUE, TRUE), 0, 1)"),"Azure")</f>
        <v>Azure</v>
      </c>
    </row>
    <row r="1865" hidden="1">
      <c r="A1865" s="8" t="s">
        <v>865</v>
      </c>
      <c r="B1865" s="8" t="s">
        <v>1970</v>
      </c>
      <c r="C1865" s="9" t="str">
        <f>IFERROR(__xludf.DUMMYFUNCTION("INDEX(SPLIT(B1865, "" "", TRUE, TRUE), 0, 1)"),"Azure")</f>
        <v>Azure</v>
      </c>
    </row>
    <row r="1866" hidden="1">
      <c r="A1866" s="8" t="s">
        <v>865</v>
      </c>
      <c r="B1866" s="8" t="s">
        <v>1971</v>
      </c>
      <c r="C1866" s="9" t="str">
        <f>IFERROR(__xludf.DUMMYFUNCTION("INDEX(SPLIT(B1866, "" "", TRUE, TRUE), 0, 1)"),"Azure")</f>
        <v>Azure</v>
      </c>
    </row>
    <row r="1867" hidden="1">
      <c r="A1867" s="8" t="s">
        <v>865</v>
      </c>
      <c r="B1867" s="8" t="s">
        <v>1972</v>
      </c>
      <c r="C1867" s="9" t="str">
        <f>IFERROR(__xludf.DUMMYFUNCTION("INDEX(SPLIT(B1867, "" "", TRUE, TRUE), 0, 1)"),"Azure")</f>
        <v>Azure</v>
      </c>
    </row>
    <row r="1868" hidden="1">
      <c r="A1868" s="8" t="s">
        <v>865</v>
      </c>
      <c r="B1868" s="8" t="s">
        <v>1973</v>
      </c>
      <c r="C1868" s="9" t="str">
        <f>IFERROR(__xludf.DUMMYFUNCTION("INDEX(SPLIT(B1868, "" "", TRUE, TRUE), 0, 1)"),"Azure")</f>
        <v>Azure</v>
      </c>
    </row>
    <row r="1869" hidden="1">
      <c r="A1869" s="8" t="s">
        <v>865</v>
      </c>
      <c r="B1869" s="8" t="s">
        <v>1974</v>
      </c>
      <c r="C1869" s="9" t="str">
        <f>IFERROR(__xludf.DUMMYFUNCTION("INDEX(SPLIT(B1869, "" "", TRUE, TRUE), 0, 1)"),"Azure")</f>
        <v>Azure</v>
      </c>
    </row>
    <row r="1870" hidden="1">
      <c r="A1870" s="8" t="s">
        <v>865</v>
      </c>
      <c r="B1870" s="8" t="s">
        <v>1975</v>
      </c>
      <c r="C1870" s="9" t="str">
        <f>IFERROR(__xludf.DUMMYFUNCTION("INDEX(SPLIT(B1870, "" "", TRUE, TRUE), 0, 1)"),"Azure")</f>
        <v>Azure</v>
      </c>
    </row>
    <row r="1871" hidden="1">
      <c r="A1871" s="8" t="s">
        <v>865</v>
      </c>
      <c r="B1871" s="8" t="s">
        <v>1976</v>
      </c>
      <c r="C1871" s="9" t="str">
        <f>IFERROR(__xludf.DUMMYFUNCTION("INDEX(SPLIT(B1871, "" "", TRUE, TRUE), 0, 1)"),"Azure")</f>
        <v>Azure</v>
      </c>
    </row>
    <row r="1872" hidden="1">
      <c r="A1872" s="8" t="s">
        <v>865</v>
      </c>
      <c r="B1872" s="8" t="s">
        <v>1977</v>
      </c>
      <c r="C1872" s="9" t="str">
        <f>IFERROR(__xludf.DUMMYFUNCTION("INDEX(SPLIT(B1872, "" "", TRUE, TRUE), 0, 1)"),"Azure")</f>
        <v>Azure</v>
      </c>
    </row>
    <row r="1873" hidden="1">
      <c r="A1873" s="8" t="s">
        <v>865</v>
      </c>
      <c r="B1873" s="8" t="s">
        <v>1978</v>
      </c>
      <c r="C1873" s="9" t="str">
        <f>IFERROR(__xludf.DUMMYFUNCTION("INDEX(SPLIT(B1873, "" "", TRUE, TRUE), 0, 1)"),"Azure")</f>
        <v>Azure</v>
      </c>
    </row>
    <row r="1874" hidden="1">
      <c r="A1874" s="8" t="s">
        <v>865</v>
      </c>
      <c r="B1874" s="8" t="s">
        <v>1979</v>
      </c>
      <c r="C1874" s="9" t="str">
        <f>IFERROR(__xludf.DUMMYFUNCTION("INDEX(SPLIT(B1874, "" "", TRUE, TRUE), 0, 1)"),"Azure")</f>
        <v>Azure</v>
      </c>
    </row>
    <row r="1875">
      <c r="A1875" s="8" t="s">
        <v>865</v>
      </c>
      <c r="B1875" s="8" t="s">
        <v>1980</v>
      </c>
      <c r="C1875" s="9" t="str">
        <f>IFERROR(__xludf.DUMMYFUNCTION("INDEX(SPLIT(B1875, "" "", TRUE, TRUE), 0, 1)"),"GCP")</f>
        <v>GCP</v>
      </c>
    </row>
    <row r="1876">
      <c r="A1876" s="8" t="s">
        <v>865</v>
      </c>
      <c r="B1876" s="8" t="s">
        <v>1981</v>
      </c>
      <c r="C1876" s="9" t="str">
        <f>IFERROR(__xludf.DUMMYFUNCTION("INDEX(SPLIT(B1876, "" "", TRUE, TRUE), 0, 1)"),"GCP")</f>
        <v>GCP</v>
      </c>
    </row>
    <row r="1877">
      <c r="A1877" s="8" t="s">
        <v>865</v>
      </c>
      <c r="B1877" s="8" t="s">
        <v>1982</v>
      </c>
      <c r="C1877" s="9" t="str">
        <f>IFERROR(__xludf.DUMMYFUNCTION("INDEX(SPLIT(B1877, "" "", TRUE, TRUE), 0, 1)"),"GCP")</f>
        <v>GCP</v>
      </c>
    </row>
    <row r="1878">
      <c r="A1878" s="8" t="s">
        <v>865</v>
      </c>
      <c r="B1878" s="8" t="s">
        <v>1983</v>
      </c>
      <c r="C1878" s="9" t="str">
        <f>IFERROR(__xludf.DUMMYFUNCTION("INDEX(SPLIT(B1878, "" "", TRUE, TRUE), 0, 1)"),"GCP")</f>
        <v>GCP</v>
      </c>
    </row>
    <row r="1879">
      <c r="A1879" s="8" t="s">
        <v>865</v>
      </c>
      <c r="B1879" s="8" t="s">
        <v>1984</v>
      </c>
      <c r="C1879" s="9" t="str">
        <f>IFERROR(__xludf.DUMMYFUNCTION("INDEX(SPLIT(B1879, "" "", TRUE, TRUE), 0, 1)"),"GCP")</f>
        <v>GCP</v>
      </c>
    </row>
    <row r="1880">
      <c r="A1880" s="8" t="s">
        <v>865</v>
      </c>
      <c r="B1880" s="8" t="s">
        <v>1985</v>
      </c>
      <c r="C1880" s="9" t="str">
        <f>IFERROR(__xludf.DUMMYFUNCTION("INDEX(SPLIT(B1880, "" "", TRUE, TRUE), 0, 1)"),"GCP")</f>
        <v>GCP</v>
      </c>
    </row>
    <row r="1881">
      <c r="A1881" s="8" t="s">
        <v>865</v>
      </c>
      <c r="B1881" s="8" t="s">
        <v>1986</v>
      </c>
      <c r="C1881" s="9" t="str">
        <f>IFERROR(__xludf.DUMMYFUNCTION("INDEX(SPLIT(B1881, "" "", TRUE, TRUE), 0, 1)"),"GCP")</f>
        <v>GCP</v>
      </c>
    </row>
    <row r="1882">
      <c r="A1882" s="8" t="s">
        <v>865</v>
      </c>
      <c r="B1882" s="8" t="s">
        <v>1987</v>
      </c>
      <c r="C1882" s="9" t="str">
        <f>IFERROR(__xludf.DUMMYFUNCTION("INDEX(SPLIT(B1882, "" "", TRUE, TRUE), 0, 1)"),"GCP")</f>
        <v>GCP</v>
      </c>
    </row>
    <row r="1883">
      <c r="A1883" s="8" t="s">
        <v>865</v>
      </c>
      <c r="B1883" s="8" t="s">
        <v>1988</v>
      </c>
      <c r="C1883" s="9" t="str">
        <f>IFERROR(__xludf.DUMMYFUNCTION("INDEX(SPLIT(B1883, "" "", TRUE, TRUE), 0, 1)"),"GCP")</f>
        <v>GCP</v>
      </c>
    </row>
    <row r="1884">
      <c r="A1884" s="8" t="s">
        <v>865</v>
      </c>
      <c r="B1884" s="8" t="s">
        <v>1989</v>
      </c>
      <c r="C1884" s="9" t="str">
        <f>IFERROR(__xludf.DUMMYFUNCTION("INDEX(SPLIT(B1884, "" "", TRUE, TRUE), 0, 1)"),"GCP")</f>
        <v>GCP</v>
      </c>
    </row>
    <row r="1885">
      <c r="A1885" s="8" t="s">
        <v>865</v>
      </c>
      <c r="B1885" s="8" t="s">
        <v>1990</v>
      </c>
      <c r="C1885" s="9" t="str">
        <f>IFERROR(__xludf.DUMMYFUNCTION("INDEX(SPLIT(B1885, "" "", TRUE, TRUE), 0, 1)"),"GCP")</f>
        <v>GCP</v>
      </c>
    </row>
    <row r="1886">
      <c r="A1886" s="8" t="s">
        <v>865</v>
      </c>
      <c r="B1886" s="8" t="s">
        <v>1991</v>
      </c>
      <c r="C1886" s="9" t="str">
        <f>IFERROR(__xludf.DUMMYFUNCTION("INDEX(SPLIT(B1886, "" "", TRUE, TRUE), 0, 1)"),"GCP")</f>
        <v>GCP</v>
      </c>
    </row>
    <row r="1887">
      <c r="A1887" s="8" t="s">
        <v>865</v>
      </c>
      <c r="B1887" s="8" t="s">
        <v>1992</v>
      </c>
      <c r="C1887" s="9" t="str">
        <f>IFERROR(__xludf.DUMMYFUNCTION("INDEX(SPLIT(B1887, "" "", TRUE, TRUE), 0, 1)"),"GCP")</f>
        <v>GCP</v>
      </c>
    </row>
    <row r="1888">
      <c r="A1888" s="8" t="s">
        <v>865</v>
      </c>
      <c r="B1888" s="8" t="s">
        <v>1993</v>
      </c>
      <c r="C1888" s="9" t="str">
        <f>IFERROR(__xludf.DUMMYFUNCTION("INDEX(SPLIT(B1888, "" "", TRUE, TRUE), 0, 1)"),"GCP")</f>
        <v>GCP</v>
      </c>
    </row>
    <row r="1889">
      <c r="A1889" s="8" t="s">
        <v>865</v>
      </c>
      <c r="B1889" s="8" t="s">
        <v>1994</v>
      </c>
      <c r="C1889" s="9" t="str">
        <f>IFERROR(__xludf.DUMMYFUNCTION("INDEX(SPLIT(B1889, "" "", TRUE, TRUE), 0, 1)"),"GCP")</f>
        <v>GCP</v>
      </c>
    </row>
    <row r="1890">
      <c r="A1890" s="8" t="s">
        <v>865</v>
      </c>
      <c r="B1890" s="8" t="s">
        <v>1995</v>
      </c>
      <c r="C1890" s="9" t="str">
        <f>IFERROR(__xludf.DUMMYFUNCTION("INDEX(SPLIT(B1890, "" "", TRUE, TRUE), 0, 1)"),"GCP")</f>
        <v>GCP</v>
      </c>
    </row>
    <row r="1891">
      <c r="A1891" s="8" t="s">
        <v>865</v>
      </c>
      <c r="B1891" s="8" t="s">
        <v>1996</v>
      </c>
      <c r="C1891" s="9" t="str">
        <f>IFERROR(__xludf.DUMMYFUNCTION("INDEX(SPLIT(B1891, "" "", TRUE, TRUE), 0, 1)"),"GCP")</f>
        <v>GCP</v>
      </c>
    </row>
    <row r="1892">
      <c r="A1892" s="8" t="s">
        <v>865</v>
      </c>
      <c r="B1892" s="8" t="s">
        <v>1997</v>
      </c>
      <c r="C1892" s="9" t="str">
        <f>IFERROR(__xludf.DUMMYFUNCTION("INDEX(SPLIT(B1892, "" "", TRUE, TRUE), 0, 1)"),"GCP")</f>
        <v>GCP</v>
      </c>
    </row>
    <row r="1893">
      <c r="A1893" s="8" t="s">
        <v>865</v>
      </c>
      <c r="B1893" s="8" t="s">
        <v>1998</v>
      </c>
      <c r="C1893" s="9" t="str">
        <f>IFERROR(__xludf.DUMMYFUNCTION("INDEX(SPLIT(B1893, "" "", TRUE, TRUE), 0, 1)"),"GCP")</f>
        <v>GCP</v>
      </c>
    </row>
    <row r="1894">
      <c r="A1894" s="8" t="s">
        <v>865</v>
      </c>
      <c r="B1894" s="8" t="s">
        <v>1999</v>
      </c>
      <c r="C1894" s="9" t="str">
        <f>IFERROR(__xludf.DUMMYFUNCTION("INDEX(SPLIT(B1894, "" "", TRUE, TRUE), 0, 1)"),"GCP")</f>
        <v>GCP</v>
      </c>
    </row>
    <row r="1895">
      <c r="A1895" s="8" t="s">
        <v>865</v>
      </c>
      <c r="B1895" s="8" t="s">
        <v>2000</v>
      </c>
      <c r="C1895" s="9" t="str">
        <f>IFERROR(__xludf.DUMMYFUNCTION("INDEX(SPLIT(B1895, "" "", TRUE, TRUE), 0, 1)"),"GCP")</f>
        <v>GCP</v>
      </c>
    </row>
    <row r="1896">
      <c r="A1896" s="8" t="s">
        <v>865</v>
      </c>
      <c r="B1896" s="8" t="s">
        <v>2001</v>
      </c>
      <c r="C1896" s="9" t="str">
        <f>IFERROR(__xludf.DUMMYFUNCTION("INDEX(SPLIT(B1896, "" "", TRUE, TRUE), 0, 1)"),"GCP")</f>
        <v>GCP</v>
      </c>
    </row>
    <row r="1897">
      <c r="A1897" s="8" t="s">
        <v>865</v>
      </c>
      <c r="B1897" s="8" t="s">
        <v>2002</v>
      </c>
      <c r="C1897" s="9" t="str">
        <f>IFERROR(__xludf.DUMMYFUNCTION("INDEX(SPLIT(B1897, "" "", TRUE, TRUE), 0, 1)"),"GCP")</f>
        <v>GCP</v>
      </c>
    </row>
    <row r="1898">
      <c r="A1898" s="8" t="s">
        <v>865</v>
      </c>
      <c r="B1898" s="8" t="s">
        <v>2003</v>
      </c>
      <c r="C1898" s="9" t="str">
        <f>IFERROR(__xludf.DUMMYFUNCTION("INDEX(SPLIT(B1898, "" "", TRUE, TRUE), 0, 1)"),"GCP")</f>
        <v>GCP</v>
      </c>
    </row>
    <row r="1899">
      <c r="A1899" s="8" t="s">
        <v>865</v>
      </c>
      <c r="B1899" s="8" t="s">
        <v>2004</v>
      </c>
      <c r="C1899" s="9" t="str">
        <f>IFERROR(__xludf.DUMMYFUNCTION("INDEX(SPLIT(B1899, "" "", TRUE, TRUE), 0, 1)"),"GCP")</f>
        <v>GCP</v>
      </c>
    </row>
    <row r="1900">
      <c r="A1900" s="8" t="s">
        <v>865</v>
      </c>
      <c r="B1900" s="8" t="s">
        <v>2005</v>
      </c>
      <c r="C1900" s="9" t="str">
        <f>IFERROR(__xludf.DUMMYFUNCTION("INDEX(SPLIT(B1900, "" "", TRUE, TRUE), 0, 1)"),"GCP")</f>
        <v>GCP</v>
      </c>
    </row>
    <row r="1901">
      <c r="A1901" s="8" t="s">
        <v>865</v>
      </c>
      <c r="B1901" s="8" t="s">
        <v>2006</v>
      </c>
      <c r="C1901" s="9" t="str">
        <f>IFERROR(__xludf.DUMMYFUNCTION("INDEX(SPLIT(B1901, "" "", TRUE, TRUE), 0, 1)"),"GCP")</f>
        <v>GCP</v>
      </c>
    </row>
    <row r="1902">
      <c r="A1902" s="8" t="s">
        <v>865</v>
      </c>
      <c r="B1902" s="8" t="s">
        <v>2007</v>
      </c>
      <c r="C1902" s="9" t="str">
        <f>IFERROR(__xludf.DUMMYFUNCTION("INDEX(SPLIT(B1902, "" "", TRUE, TRUE), 0, 1)"),"GCP")</f>
        <v>GCP</v>
      </c>
    </row>
    <row r="1903">
      <c r="A1903" s="8" t="s">
        <v>865</v>
      </c>
      <c r="B1903" s="8" t="s">
        <v>2008</v>
      </c>
      <c r="C1903" s="9" t="str">
        <f>IFERROR(__xludf.DUMMYFUNCTION("INDEX(SPLIT(B1903, "" "", TRUE, TRUE), 0, 1)"),"GCP")</f>
        <v>GCP</v>
      </c>
    </row>
    <row r="1904">
      <c r="A1904" s="8" t="s">
        <v>865</v>
      </c>
      <c r="B1904" s="8" t="s">
        <v>2009</v>
      </c>
      <c r="C1904" s="9" t="str">
        <f>IFERROR(__xludf.DUMMYFUNCTION("INDEX(SPLIT(B1904, "" "", TRUE, TRUE), 0, 1)"),"GCP")</f>
        <v>GCP</v>
      </c>
    </row>
    <row r="1905">
      <c r="A1905" s="8" t="s">
        <v>865</v>
      </c>
      <c r="B1905" s="8" t="s">
        <v>2010</v>
      </c>
      <c r="C1905" s="9" t="str">
        <f>IFERROR(__xludf.DUMMYFUNCTION("INDEX(SPLIT(B1905, "" "", TRUE, TRUE), 0, 1)"),"GCP")</f>
        <v>GCP</v>
      </c>
    </row>
    <row r="1906">
      <c r="A1906" s="8" t="s">
        <v>865</v>
      </c>
      <c r="B1906" s="8" t="s">
        <v>2011</v>
      </c>
      <c r="C1906" s="9" t="str">
        <f>IFERROR(__xludf.DUMMYFUNCTION("INDEX(SPLIT(B1906, "" "", TRUE, TRUE), 0, 1)"),"GCP")</f>
        <v>GCP</v>
      </c>
    </row>
    <row r="1907">
      <c r="A1907" s="8" t="s">
        <v>865</v>
      </c>
      <c r="B1907" s="8" t="s">
        <v>2012</v>
      </c>
      <c r="C1907" s="9" t="str">
        <f>IFERROR(__xludf.DUMMYFUNCTION("INDEX(SPLIT(B1907, "" "", TRUE, TRUE), 0, 1)"),"GCP")</f>
        <v>GCP</v>
      </c>
    </row>
    <row r="1908">
      <c r="A1908" s="8" t="s">
        <v>865</v>
      </c>
      <c r="B1908" s="8" t="s">
        <v>2013</v>
      </c>
      <c r="C1908" s="9" t="str">
        <f>IFERROR(__xludf.DUMMYFUNCTION("INDEX(SPLIT(B1908, "" "", TRUE, TRUE), 0, 1)"),"GCP")</f>
        <v>GCP</v>
      </c>
    </row>
    <row r="1909">
      <c r="A1909" s="8" t="s">
        <v>865</v>
      </c>
      <c r="B1909" s="8" t="s">
        <v>2014</v>
      </c>
      <c r="C1909" s="9" t="str">
        <f>IFERROR(__xludf.DUMMYFUNCTION("INDEX(SPLIT(B1909, "" "", TRUE, TRUE), 0, 1)"),"GCP")</f>
        <v>GCP</v>
      </c>
    </row>
    <row r="1910">
      <c r="A1910" s="8" t="s">
        <v>865</v>
      </c>
      <c r="B1910" s="8" t="s">
        <v>2015</v>
      </c>
      <c r="C1910" s="9" t="str">
        <f>IFERROR(__xludf.DUMMYFUNCTION("INDEX(SPLIT(B1910, "" "", TRUE, TRUE), 0, 1)"),"GCP")</f>
        <v>GCP</v>
      </c>
    </row>
    <row r="1911">
      <c r="A1911" s="8" t="s">
        <v>865</v>
      </c>
      <c r="B1911" s="8" t="s">
        <v>2016</v>
      </c>
      <c r="C1911" s="9" t="str">
        <f>IFERROR(__xludf.DUMMYFUNCTION("INDEX(SPLIT(B1911, "" "", TRUE, TRUE), 0, 1)"),"GCP")</f>
        <v>GCP</v>
      </c>
    </row>
    <row r="1912">
      <c r="A1912" s="8" t="s">
        <v>865</v>
      </c>
      <c r="B1912" s="8" t="s">
        <v>2017</v>
      </c>
      <c r="C1912" s="9" t="str">
        <f>IFERROR(__xludf.DUMMYFUNCTION("INDEX(SPLIT(B1912, "" "", TRUE, TRUE), 0, 1)"),"GCP")</f>
        <v>GCP</v>
      </c>
    </row>
    <row r="1913">
      <c r="A1913" s="8" t="s">
        <v>865</v>
      </c>
      <c r="B1913" s="8" t="s">
        <v>2018</v>
      </c>
      <c r="C1913" s="9" t="str">
        <f>IFERROR(__xludf.DUMMYFUNCTION("INDEX(SPLIT(B1913, "" "", TRUE, TRUE), 0, 1)"),"GCP")</f>
        <v>GCP</v>
      </c>
    </row>
    <row r="1914">
      <c r="A1914" s="8" t="s">
        <v>865</v>
      </c>
      <c r="B1914" s="8" t="s">
        <v>2019</v>
      </c>
      <c r="C1914" s="9" t="str">
        <f>IFERROR(__xludf.DUMMYFUNCTION("INDEX(SPLIT(B1914, "" "", TRUE, TRUE), 0, 1)"),"GCP")</f>
        <v>GCP</v>
      </c>
    </row>
    <row r="1915">
      <c r="A1915" s="8" t="s">
        <v>865</v>
      </c>
      <c r="B1915" s="8" t="s">
        <v>2020</v>
      </c>
      <c r="C1915" s="9" t="str">
        <f>IFERROR(__xludf.DUMMYFUNCTION("INDEX(SPLIT(B1915, "" "", TRUE, TRUE), 0, 1)"),"GCP")</f>
        <v>GCP</v>
      </c>
    </row>
    <row r="1916">
      <c r="A1916" s="8" t="s">
        <v>865</v>
      </c>
      <c r="B1916" s="8" t="s">
        <v>2021</v>
      </c>
      <c r="C1916" s="9" t="str">
        <f>IFERROR(__xludf.DUMMYFUNCTION("INDEX(SPLIT(B1916, "" "", TRUE, TRUE), 0, 1)"),"GCP")</f>
        <v>GCP</v>
      </c>
    </row>
    <row r="1917">
      <c r="A1917" s="8" t="s">
        <v>865</v>
      </c>
      <c r="B1917" s="8" t="s">
        <v>2022</v>
      </c>
      <c r="C1917" s="9" t="str">
        <f>IFERROR(__xludf.DUMMYFUNCTION("INDEX(SPLIT(B1917, "" "", TRUE, TRUE), 0, 1)"),"GCP")</f>
        <v>GCP</v>
      </c>
    </row>
    <row r="1918">
      <c r="A1918" s="8" t="s">
        <v>865</v>
      </c>
      <c r="B1918" s="8" t="s">
        <v>2023</v>
      </c>
      <c r="C1918" s="9" t="str">
        <f>IFERROR(__xludf.DUMMYFUNCTION("INDEX(SPLIT(B1918, "" "", TRUE, TRUE), 0, 1)"),"GCP")</f>
        <v>GCP</v>
      </c>
    </row>
    <row r="1919">
      <c r="A1919" s="8" t="s">
        <v>865</v>
      </c>
      <c r="B1919" s="8" t="s">
        <v>2024</v>
      </c>
      <c r="C1919" s="9" t="str">
        <f>IFERROR(__xludf.DUMMYFUNCTION("INDEX(SPLIT(B1919, "" "", TRUE, TRUE), 0, 1)"),"GCP")</f>
        <v>GCP</v>
      </c>
    </row>
    <row r="1920">
      <c r="A1920" s="8" t="s">
        <v>865</v>
      </c>
      <c r="B1920" s="8" t="s">
        <v>2025</v>
      </c>
      <c r="C1920" s="9" t="str">
        <f>IFERROR(__xludf.DUMMYFUNCTION("INDEX(SPLIT(B1920, "" "", TRUE, TRUE), 0, 1)"),"GCP")</f>
        <v>GCP</v>
      </c>
    </row>
    <row r="1921">
      <c r="A1921" s="8" t="s">
        <v>865</v>
      </c>
      <c r="B1921" s="8" t="s">
        <v>2026</v>
      </c>
      <c r="C1921" s="9" t="str">
        <f>IFERROR(__xludf.DUMMYFUNCTION("INDEX(SPLIT(B1921, "" "", TRUE, TRUE), 0, 1)"),"GCP")</f>
        <v>GCP</v>
      </c>
    </row>
    <row r="1922">
      <c r="A1922" s="8" t="s">
        <v>865</v>
      </c>
      <c r="B1922" s="8" t="s">
        <v>2027</v>
      </c>
      <c r="C1922" s="9" t="str">
        <f>IFERROR(__xludf.DUMMYFUNCTION("INDEX(SPLIT(B1922, "" "", TRUE, TRUE), 0, 1)"),"GCP")</f>
        <v>GCP</v>
      </c>
    </row>
    <row r="1923">
      <c r="A1923" s="8" t="s">
        <v>865</v>
      </c>
      <c r="B1923" s="8" t="s">
        <v>2028</v>
      </c>
      <c r="C1923" s="9" t="str">
        <f>IFERROR(__xludf.DUMMYFUNCTION("INDEX(SPLIT(B1923, "" "", TRUE, TRUE), 0, 1)"),"GCP")</f>
        <v>GCP</v>
      </c>
    </row>
    <row r="1924">
      <c r="A1924" s="8" t="s">
        <v>865</v>
      </c>
      <c r="B1924" s="8" t="s">
        <v>2029</v>
      </c>
      <c r="C1924" s="9" t="str">
        <f>IFERROR(__xludf.DUMMYFUNCTION("INDEX(SPLIT(B1924, "" "", TRUE, TRUE), 0, 1)"),"GCP")</f>
        <v>GCP</v>
      </c>
    </row>
    <row r="1925">
      <c r="A1925" s="8" t="s">
        <v>865</v>
      </c>
      <c r="B1925" s="8" t="s">
        <v>2030</v>
      </c>
      <c r="C1925" s="9" t="str">
        <f>IFERROR(__xludf.DUMMYFUNCTION("INDEX(SPLIT(B1925, "" "", TRUE, TRUE), 0, 1)"),"GCP")</f>
        <v>GCP</v>
      </c>
    </row>
    <row r="1926">
      <c r="A1926" s="8" t="s">
        <v>865</v>
      </c>
      <c r="B1926" s="8" t="s">
        <v>2031</v>
      </c>
      <c r="C1926" s="9" t="str">
        <f>IFERROR(__xludf.DUMMYFUNCTION("INDEX(SPLIT(B1926, "" "", TRUE, TRUE), 0, 1)"),"GCP")</f>
        <v>GCP</v>
      </c>
    </row>
    <row r="1927">
      <c r="A1927" s="8" t="s">
        <v>865</v>
      </c>
      <c r="B1927" s="8" t="s">
        <v>2032</v>
      </c>
      <c r="C1927" s="9" t="str">
        <f>IFERROR(__xludf.DUMMYFUNCTION("INDEX(SPLIT(B1927, "" "", TRUE, TRUE), 0, 1)"),"GCP")</f>
        <v>GCP</v>
      </c>
    </row>
    <row r="1928">
      <c r="A1928" s="8" t="s">
        <v>865</v>
      </c>
      <c r="B1928" s="8" t="s">
        <v>2033</v>
      </c>
      <c r="C1928" s="9" t="str">
        <f>IFERROR(__xludf.DUMMYFUNCTION("INDEX(SPLIT(B1928, "" "", TRUE, TRUE), 0, 1)"),"GCP")</f>
        <v>GCP</v>
      </c>
    </row>
    <row r="1929">
      <c r="A1929" s="8" t="s">
        <v>865</v>
      </c>
      <c r="B1929" s="8" t="s">
        <v>2034</v>
      </c>
      <c r="C1929" s="9" t="str">
        <f>IFERROR(__xludf.DUMMYFUNCTION("INDEX(SPLIT(B1929, "" "", TRUE, TRUE), 0, 1)"),"GCP")</f>
        <v>GCP</v>
      </c>
    </row>
    <row r="1930">
      <c r="A1930" s="8" t="s">
        <v>865</v>
      </c>
      <c r="B1930" s="8" t="s">
        <v>2035</v>
      </c>
      <c r="C1930" s="9" t="str">
        <f>IFERROR(__xludf.DUMMYFUNCTION("INDEX(SPLIT(B1930, "" "", TRUE, TRUE), 0, 1)"),"GCP")</f>
        <v>GCP</v>
      </c>
    </row>
    <row r="1931">
      <c r="A1931" s="8" t="s">
        <v>865</v>
      </c>
      <c r="B1931" s="8" t="s">
        <v>2036</v>
      </c>
      <c r="C1931" s="9" t="str">
        <f>IFERROR(__xludf.DUMMYFUNCTION("INDEX(SPLIT(B1931, "" "", TRUE, TRUE), 0, 1)"),"GCP")</f>
        <v>GCP</v>
      </c>
    </row>
    <row r="1932">
      <c r="A1932" s="8" t="s">
        <v>865</v>
      </c>
      <c r="B1932" s="8" t="s">
        <v>2037</v>
      </c>
      <c r="C1932" s="9" t="str">
        <f>IFERROR(__xludf.DUMMYFUNCTION("INDEX(SPLIT(B1932, "" "", TRUE, TRUE), 0, 1)"),"GCP")</f>
        <v>GCP</v>
      </c>
    </row>
    <row r="1933">
      <c r="A1933" s="8" t="s">
        <v>865</v>
      </c>
      <c r="B1933" s="8" t="s">
        <v>2038</v>
      </c>
      <c r="C1933" s="9" t="str">
        <f>IFERROR(__xludf.DUMMYFUNCTION("INDEX(SPLIT(B1933, "" "", TRUE, TRUE), 0, 1)"),"GCP")</f>
        <v>GCP</v>
      </c>
    </row>
    <row r="1934">
      <c r="A1934" s="8" t="s">
        <v>865</v>
      </c>
      <c r="B1934" s="8" t="s">
        <v>2039</v>
      </c>
      <c r="C1934" s="9" t="str">
        <f>IFERROR(__xludf.DUMMYFUNCTION("INDEX(SPLIT(B1934, "" "", TRUE, TRUE), 0, 1)"),"GCP")</f>
        <v>GCP</v>
      </c>
    </row>
    <row r="1935">
      <c r="A1935" s="8" t="s">
        <v>865</v>
      </c>
      <c r="B1935" s="8" t="s">
        <v>2040</v>
      </c>
      <c r="C1935" s="9" t="str">
        <f>IFERROR(__xludf.DUMMYFUNCTION("INDEX(SPLIT(B1935, "" "", TRUE, TRUE), 0, 1)"),"GCP")</f>
        <v>GCP</v>
      </c>
    </row>
    <row r="1936">
      <c r="A1936" s="8" t="s">
        <v>865</v>
      </c>
      <c r="B1936" s="8" t="s">
        <v>2041</v>
      </c>
      <c r="C1936" s="9" t="str">
        <f>IFERROR(__xludf.DUMMYFUNCTION("INDEX(SPLIT(B1936, "" "", TRUE, TRUE), 0, 1)"),"GCP")</f>
        <v>GCP</v>
      </c>
    </row>
    <row r="1937">
      <c r="A1937" s="8" t="s">
        <v>865</v>
      </c>
      <c r="B1937" s="8" t="s">
        <v>2042</v>
      </c>
      <c r="C1937" s="9" t="str">
        <f>IFERROR(__xludf.DUMMYFUNCTION("INDEX(SPLIT(B1937, "" "", TRUE, TRUE), 0, 1)"),"GCP")</f>
        <v>GCP</v>
      </c>
    </row>
    <row r="1938">
      <c r="A1938" s="8" t="s">
        <v>865</v>
      </c>
      <c r="B1938" s="8" t="s">
        <v>2043</v>
      </c>
      <c r="C1938" s="9" t="str">
        <f>IFERROR(__xludf.DUMMYFUNCTION("INDEX(SPLIT(B1938, "" "", TRUE, TRUE), 0, 1)"),"GCP")</f>
        <v>GCP</v>
      </c>
    </row>
    <row r="1939">
      <c r="A1939" s="8" t="s">
        <v>865</v>
      </c>
      <c r="B1939" s="8" t="s">
        <v>2044</v>
      </c>
      <c r="C1939" s="9" t="str">
        <f>IFERROR(__xludf.DUMMYFUNCTION("INDEX(SPLIT(B1939, "" "", TRUE, TRUE), 0, 1)"),"GCP")</f>
        <v>GCP</v>
      </c>
    </row>
    <row r="1940">
      <c r="A1940" s="8" t="s">
        <v>865</v>
      </c>
      <c r="B1940" s="8" t="s">
        <v>2045</v>
      </c>
      <c r="C1940" s="9" t="str">
        <f>IFERROR(__xludf.DUMMYFUNCTION("INDEX(SPLIT(B1940, "" "", TRUE, TRUE), 0, 1)"),"GCP")</f>
        <v>GCP</v>
      </c>
    </row>
    <row r="1941">
      <c r="A1941" s="8" t="s">
        <v>865</v>
      </c>
      <c r="B1941" s="8" t="s">
        <v>2046</v>
      </c>
      <c r="C1941" s="9" t="str">
        <f>IFERROR(__xludf.DUMMYFUNCTION("INDEX(SPLIT(B1941, "" "", TRUE, TRUE), 0, 1)"),"GCP")</f>
        <v>GCP</v>
      </c>
    </row>
    <row r="1942">
      <c r="A1942" s="8" t="s">
        <v>865</v>
      </c>
      <c r="B1942" s="8" t="s">
        <v>2047</v>
      </c>
      <c r="C1942" s="9" t="str">
        <f>IFERROR(__xludf.DUMMYFUNCTION("INDEX(SPLIT(B1942, "" "", TRUE, TRUE), 0, 1)"),"GCP")</f>
        <v>GCP</v>
      </c>
    </row>
    <row r="1943">
      <c r="A1943" s="8" t="s">
        <v>865</v>
      </c>
      <c r="B1943" s="8" t="s">
        <v>2048</v>
      </c>
      <c r="C1943" s="9" t="str">
        <f>IFERROR(__xludf.DUMMYFUNCTION("INDEX(SPLIT(B1943, "" "", TRUE, TRUE), 0, 1)"),"GCP")</f>
        <v>GCP</v>
      </c>
    </row>
    <row r="1944">
      <c r="A1944" s="8" t="s">
        <v>865</v>
      </c>
      <c r="B1944" s="8" t="s">
        <v>2049</v>
      </c>
      <c r="C1944" s="9" t="str">
        <f>IFERROR(__xludf.DUMMYFUNCTION("INDEX(SPLIT(B1944, "" "", TRUE, TRUE), 0, 1)"),"GCP")</f>
        <v>GCP</v>
      </c>
    </row>
    <row r="1945">
      <c r="A1945" s="8" t="s">
        <v>865</v>
      </c>
      <c r="B1945" s="8" t="s">
        <v>2050</v>
      </c>
      <c r="C1945" s="9" t="str">
        <f>IFERROR(__xludf.DUMMYFUNCTION("INDEX(SPLIT(B1945, "" "", TRUE, TRUE), 0, 1)"),"GCP")</f>
        <v>GCP</v>
      </c>
    </row>
    <row r="1946">
      <c r="A1946" s="8" t="s">
        <v>865</v>
      </c>
      <c r="B1946" s="8" t="s">
        <v>2051</v>
      </c>
      <c r="C1946" s="9" t="str">
        <f>IFERROR(__xludf.DUMMYFUNCTION("INDEX(SPLIT(B1946, "" "", TRUE, TRUE), 0, 1)"),"GCP")</f>
        <v>GCP</v>
      </c>
    </row>
    <row r="1947">
      <c r="A1947" s="8" t="s">
        <v>865</v>
      </c>
      <c r="B1947" s="8" t="s">
        <v>2052</v>
      </c>
      <c r="C1947" s="9" t="str">
        <f>IFERROR(__xludf.DUMMYFUNCTION("INDEX(SPLIT(B1947, "" "", TRUE, TRUE), 0, 1)"),"GCP")</f>
        <v>GCP</v>
      </c>
    </row>
    <row r="1948">
      <c r="A1948" s="8" t="s">
        <v>865</v>
      </c>
      <c r="B1948" s="8" t="s">
        <v>2053</v>
      </c>
      <c r="C1948" s="9" t="str">
        <f>IFERROR(__xludf.DUMMYFUNCTION("INDEX(SPLIT(B1948, "" "", TRUE, TRUE), 0, 1)"),"GCP")</f>
        <v>GCP</v>
      </c>
    </row>
    <row r="1949">
      <c r="A1949" s="8" t="s">
        <v>865</v>
      </c>
      <c r="B1949" s="8" t="s">
        <v>2054</v>
      </c>
      <c r="C1949" s="9" t="str">
        <f>IFERROR(__xludf.DUMMYFUNCTION("INDEX(SPLIT(B1949, "" "", TRUE, TRUE), 0, 1)"),"GCP")</f>
        <v>GCP</v>
      </c>
    </row>
    <row r="1950">
      <c r="A1950" s="8" t="s">
        <v>865</v>
      </c>
      <c r="B1950" s="8" t="s">
        <v>2055</v>
      </c>
      <c r="C1950" s="9" t="str">
        <f>IFERROR(__xludf.DUMMYFUNCTION("INDEX(SPLIT(B1950, "" "", TRUE, TRUE), 0, 1)"),"GCP")</f>
        <v>GCP</v>
      </c>
    </row>
    <row r="1951">
      <c r="A1951" s="8" t="s">
        <v>865</v>
      </c>
      <c r="B1951" s="8" t="s">
        <v>2056</v>
      </c>
      <c r="C1951" s="9" t="str">
        <f>IFERROR(__xludf.DUMMYFUNCTION("INDEX(SPLIT(B1951, "" "", TRUE, TRUE), 0, 1)"),"GCP")</f>
        <v>GCP</v>
      </c>
    </row>
    <row r="1952">
      <c r="A1952" s="8" t="s">
        <v>865</v>
      </c>
      <c r="B1952" s="8" t="s">
        <v>2057</v>
      </c>
      <c r="C1952" s="9" t="str">
        <f>IFERROR(__xludf.DUMMYFUNCTION("INDEX(SPLIT(B1952, "" "", TRUE, TRUE), 0, 1)"),"GCP")</f>
        <v>GCP</v>
      </c>
    </row>
    <row r="1953">
      <c r="A1953" s="8" t="s">
        <v>865</v>
      </c>
      <c r="B1953" s="8" t="s">
        <v>2058</v>
      </c>
      <c r="C1953" s="9" t="str">
        <f>IFERROR(__xludf.DUMMYFUNCTION("INDEX(SPLIT(B1953, "" "", TRUE, TRUE), 0, 1)"),"GCP")</f>
        <v>GCP</v>
      </c>
    </row>
    <row r="1954">
      <c r="A1954" s="8" t="s">
        <v>865</v>
      </c>
      <c r="B1954" s="8" t="s">
        <v>2059</v>
      </c>
      <c r="C1954" s="9" t="str">
        <f>IFERROR(__xludf.DUMMYFUNCTION("INDEX(SPLIT(B1954, "" "", TRUE, TRUE), 0, 1)"),"GCP")</f>
        <v>GCP</v>
      </c>
    </row>
    <row r="1955">
      <c r="A1955" s="8" t="s">
        <v>865</v>
      </c>
      <c r="B1955" s="8" t="s">
        <v>2060</v>
      </c>
      <c r="C1955" s="9" t="str">
        <f>IFERROR(__xludf.DUMMYFUNCTION("INDEX(SPLIT(B1955, "" "", TRUE, TRUE), 0, 1)"),"GCP")</f>
        <v>GCP</v>
      </c>
    </row>
    <row r="1956">
      <c r="A1956" s="8" t="s">
        <v>865</v>
      </c>
      <c r="B1956" s="8" t="s">
        <v>2061</v>
      </c>
      <c r="C1956" s="9" t="str">
        <f>IFERROR(__xludf.DUMMYFUNCTION("INDEX(SPLIT(B1956, "" "", TRUE, TRUE), 0, 1)"),"GCP")</f>
        <v>GCP</v>
      </c>
    </row>
    <row r="1957">
      <c r="A1957" s="8" t="s">
        <v>865</v>
      </c>
      <c r="B1957" s="8" t="s">
        <v>2062</v>
      </c>
      <c r="C1957" s="9" t="str">
        <f>IFERROR(__xludf.DUMMYFUNCTION("INDEX(SPLIT(B1957, "" "", TRUE, TRUE), 0, 1)"),"GCP")</f>
        <v>GCP</v>
      </c>
    </row>
    <row r="1958">
      <c r="A1958" s="8" t="s">
        <v>865</v>
      </c>
      <c r="B1958" s="8" t="s">
        <v>2063</v>
      </c>
      <c r="C1958" s="9" t="str">
        <f>IFERROR(__xludf.DUMMYFUNCTION("INDEX(SPLIT(B1958, "" "", TRUE, TRUE), 0, 1)"),"GCP")</f>
        <v>GCP</v>
      </c>
    </row>
    <row r="1959">
      <c r="A1959" s="8" t="s">
        <v>865</v>
      </c>
      <c r="B1959" s="8" t="s">
        <v>2064</v>
      </c>
      <c r="C1959" s="9" t="str">
        <f>IFERROR(__xludf.DUMMYFUNCTION("INDEX(SPLIT(B1959, "" "", TRUE, TRUE), 0, 1)"),"GCP")</f>
        <v>GCP</v>
      </c>
    </row>
    <row r="1960">
      <c r="A1960" s="8" t="s">
        <v>865</v>
      </c>
      <c r="B1960" s="8" t="s">
        <v>2065</v>
      </c>
      <c r="C1960" s="9" t="str">
        <f>IFERROR(__xludf.DUMMYFUNCTION("INDEX(SPLIT(B1960, "" "", TRUE, TRUE), 0, 1)"),"GCP")</f>
        <v>GCP</v>
      </c>
    </row>
    <row r="1961">
      <c r="A1961" s="8" t="s">
        <v>865</v>
      </c>
      <c r="B1961" s="8" t="s">
        <v>2066</v>
      </c>
      <c r="C1961" s="9" t="str">
        <f>IFERROR(__xludf.DUMMYFUNCTION("INDEX(SPLIT(B1961, "" "", TRUE, TRUE), 0, 1)"),"GCP")</f>
        <v>GCP</v>
      </c>
    </row>
    <row r="1962">
      <c r="A1962" s="8" t="s">
        <v>865</v>
      </c>
      <c r="B1962" s="8" t="s">
        <v>2067</v>
      </c>
      <c r="C1962" s="9" t="str">
        <f>IFERROR(__xludf.DUMMYFUNCTION("INDEX(SPLIT(B1962, "" "", TRUE, TRUE), 0, 1)"),"GCP")</f>
        <v>GCP</v>
      </c>
    </row>
    <row r="1963">
      <c r="A1963" s="8" t="s">
        <v>865</v>
      </c>
      <c r="B1963" s="8" t="s">
        <v>2068</v>
      </c>
      <c r="C1963" s="9" t="str">
        <f>IFERROR(__xludf.DUMMYFUNCTION("INDEX(SPLIT(B1963, "" "", TRUE, TRUE), 0, 1)"),"GCP")</f>
        <v>GCP</v>
      </c>
    </row>
    <row r="1964">
      <c r="A1964" s="8" t="s">
        <v>865</v>
      </c>
      <c r="B1964" s="8" t="s">
        <v>2069</v>
      </c>
      <c r="C1964" s="9" t="str">
        <f>IFERROR(__xludf.DUMMYFUNCTION("INDEX(SPLIT(B1964, "" "", TRUE, TRUE), 0, 1)"),"GCP")</f>
        <v>GCP</v>
      </c>
    </row>
    <row r="1965">
      <c r="A1965" s="8" t="s">
        <v>865</v>
      </c>
      <c r="B1965" s="8" t="s">
        <v>2070</v>
      </c>
      <c r="C1965" s="9" t="str">
        <f>IFERROR(__xludf.DUMMYFUNCTION("INDEX(SPLIT(B1965, "" "", TRUE, TRUE), 0, 1)"),"GCP")</f>
        <v>GCP</v>
      </c>
    </row>
    <row r="1966">
      <c r="A1966" s="8" t="s">
        <v>865</v>
      </c>
      <c r="B1966" s="8" t="s">
        <v>2071</v>
      </c>
      <c r="C1966" s="9" t="str">
        <f>IFERROR(__xludf.DUMMYFUNCTION("INDEX(SPLIT(B1966, "" "", TRUE, TRUE), 0, 1)"),"GCP")</f>
        <v>GCP</v>
      </c>
    </row>
    <row r="1967">
      <c r="A1967" s="8" t="s">
        <v>865</v>
      </c>
      <c r="B1967" s="8" t="s">
        <v>2072</v>
      </c>
      <c r="C1967" s="9" t="str">
        <f>IFERROR(__xludf.DUMMYFUNCTION("INDEX(SPLIT(B1967, "" "", TRUE, TRUE), 0, 1)"),"GCP")</f>
        <v>GCP</v>
      </c>
    </row>
    <row r="1968">
      <c r="A1968" s="8" t="s">
        <v>865</v>
      </c>
      <c r="B1968" s="8" t="s">
        <v>2073</v>
      </c>
      <c r="C1968" s="9" t="str">
        <f>IFERROR(__xludf.DUMMYFUNCTION("INDEX(SPLIT(B1968, "" "", TRUE, TRUE), 0, 1)"),"GCP")</f>
        <v>GCP</v>
      </c>
    </row>
    <row r="1969">
      <c r="A1969" s="8" t="s">
        <v>865</v>
      </c>
      <c r="B1969" s="8" t="s">
        <v>2074</v>
      </c>
      <c r="C1969" s="9" t="str">
        <f>IFERROR(__xludf.DUMMYFUNCTION("INDEX(SPLIT(B1969, "" "", TRUE, TRUE), 0, 1)"),"GCP")</f>
        <v>GCP</v>
      </c>
    </row>
    <row r="1970">
      <c r="A1970" s="8" t="s">
        <v>865</v>
      </c>
      <c r="B1970" s="8" t="s">
        <v>2075</v>
      </c>
      <c r="C1970" s="9" t="str">
        <f>IFERROR(__xludf.DUMMYFUNCTION("INDEX(SPLIT(B1970, "" "", TRUE, TRUE), 0, 1)"),"GCP")</f>
        <v>GCP</v>
      </c>
    </row>
    <row r="1971">
      <c r="A1971" s="8" t="s">
        <v>865</v>
      </c>
      <c r="B1971" s="8" t="s">
        <v>2076</v>
      </c>
      <c r="C1971" s="9" t="str">
        <f>IFERROR(__xludf.DUMMYFUNCTION("INDEX(SPLIT(B1971, "" "", TRUE, TRUE), 0, 1)"),"GCP")</f>
        <v>GCP</v>
      </c>
    </row>
    <row r="1972">
      <c r="A1972" s="8" t="s">
        <v>865</v>
      </c>
      <c r="B1972" s="8" t="s">
        <v>2077</v>
      </c>
      <c r="C1972" s="9" t="str">
        <f>IFERROR(__xludf.DUMMYFUNCTION("INDEX(SPLIT(B1972, "" "", TRUE, TRUE), 0, 1)"),"GCP")</f>
        <v>GCP</v>
      </c>
    </row>
    <row r="1973">
      <c r="A1973" s="8" t="s">
        <v>865</v>
      </c>
      <c r="B1973" s="8" t="s">
        <v>2078</v>
      </c>
      <c r="C1973" s="9" t="str">
        <f>IFERROR(__xludf.DUMMYFUNCTION("INDEX(SPLIT(B1973, "" "", TRUE, TRUE), 0, 1)"),"GCP")</f>
        <v>GCP</v>
      </c>
    </row>
    <row r="1974">
      <c r="A1974" s="8" t="s">
        <v>865</v>
      </c>
      <c r="B1974" s="8" t="s">
        <v>2079</v>
      </c>
      <c r="C1974" s="9" t="str">
        <f>IFERROR(__xludf.DUMMYFUNCTION("INDEX(SPLIT(B1974, "" "", TRUE, TRUE), 0, 1)"),"GCP")</f>
        <v>GCP</v>
      </c>
    </row>
    <row r="1975">
      <c r="A1975" s="8" t="s">
        <v>865</v>
      </c>
      <c r="B1975" s="8" t="s">
        <v>2080</v>
      </c>
      <c r="C1975" s="9" t="str">
        <f>IFERROR(__xludf.DUMMYFUNCTION("INDEX(SPLIT(B1975, "" "", TRUE, TRUE), 0, 1)"),"GCP")</f>
        <v>GCP</v>
      </c>
    </row>
    <row r="1976">
      <c r="A1976" s="8" t="s">
        <v>865</v>
      </c>
      <c r="B1976" s="8" t="s">
        <v>2081</v>
      </c>
      <c r="C1976" s="9" t="str">
        <f>IFERROR(__xludf.DUMMYFUNCTION("INDEX(SPLIT(B1976, "" "", TRUE, TRUE), 0, 1)"),"GCP")</f>
        <v>GCP</v>
      </c>
    </row>
    <row r="1977">
      <c r="A1977" s="8" t="s">
        <v>865</v>
      </c>
      <c r="B1977" s="8" t="s">
        <v>2082</v>
      </c>
      <c r="C1977" s="9" t="str">
        <f>IFERROR(__xludf.DUMMYFUNCTION("INDEX(SPLIT(B1977, "" "", TRUE, TRUE), 0, 1)"),"GCP")</f>
        <v>GCP</v>
      </c>
    </row>
    <row r="1978">
      <c r="A1978" s="8" t="s">
        <v>865</v>
      </c>
      <c r="B1978" s="8" t="s">
        <v>2083</v>
      </c>
      <c r="C1978" s="9" t="str">
        <f>IFERROR(__xludf.DUMMYFUNCTION("INDEX(SPLIT(B1978, "" "", TRUE, TRUE), 0, 1)"),"GCP")</f>
        <v>GCP</v>
      </c>
    </row>
    <row r="1979">
      <c r="A1979" s="8" t="s">
        <v>865</v>
      </c>
      <c r="B1979" s="8" t="s">
        <v>2084</v>
      </c>
      <c r="C1979" s="9" t="str">
        <f>IFERROR(__xludf.DUMMYFUNCTION("INDEX(SPLIT(B1979, "" "", TRUE, TRUE), 0, 1)"),"GCP")</f>
        <v>GCP</v>
      </c>
    </row>
    <row r="1980">
      <c r="A1980" s="8" t="s">
        <v>865</v>
      </c>
      <c r="B1980" s="8" t="s">
        <v>2085</v>
      </c>
      <c r="C1980" s="9" t="str">
        <f>IFERROR(__xludf.DUMMYFUNCTION("INDEX(SPLIT(B1980, "" "", TRUE, TRUE), 0, 1)"),"GCP")</f>
        <v>GCP</v>
      </c>
    </row>
    <row r="1981">
      <c r="A1981" s="8" t="s">
        <v>865</v>
      </c>
      <c r="B1981" s="8" t="s">
        <v>2086</v>
      </c>
      <c r="C1981" s="9" t="str">
        <f>IFERROR(__xludf.DUMMYFUNCTION("INDEX(SPLIT(B1981, "" "", TRUE, TRUE), 0, 1)"),"GCP")</f>
        <v>GCP</v>
      </c>
    </row>
    <row r="1982">
      <c r="A1982" s="8" t="s">
        <v>865</v>
      </c>
      <c r="B1982" s="8" t="s">
        <v>2087</v>
      </c>
      <c r="C1982" s="9" t="str">
        <f>IFERROR(__xludf.DUMMYFUNCTION("INDEX(SPLIT(B1982, "" "", TRUE, TRUE), 0, 1)"),"GCP")</f>
        <v>GCP</v>
      </c>
    </row>
    <row r="1983">
      <c r="A1983" s="8" t="s">
        <v>865</v>
      </c>
      <c r="B1983" s="8" t="s">
        <v>2088</v>
      </c>
      <c r="C1983" s="9" t="str">
        <f>IFERROR(__xludf.DUMMYFUNCTION("INDEX(SPLIT(B1983, "" "", TRUE, TRUE), 0, 1)"),"GCP")</f>
        <v>GCP</v>
      </c>
    </row>
    <row r="1984">
      <c r="A1984" s="8" t="s">
        <v>865</v>
      </c>
      <c r="B1984" s="8" t="s">
        <v>2089</v>
      </c>
      <c r="C1984" s="9" t="str">
        <f>IFERROR(__xludf.DUMMYFUNCTION("INDEX(SPLIT(B1984, "" "", TRUE, TRUE), 0, 1)"),"GCP")</f>
        <v>GCP</v>
      </c>
    </row>
    <row r="1985">
      <c r="A1985" s="8" t="s">
        <v>865</v>
      </c>
      <c r="B1985" s="8" t="s">
        <v>2090</v>
      </c>
      <c r="C1985" s="9" t="str">
        <f>IFERROR(__xludf.DUMMYFUNCTION("INDEX(SPLIT(B1985, "" "", TRUE, TRUE), 0, 1)"),"GCP")</f>
        <v>GCP</v>
      </c>
    </row>
    <row r="1986">
      <c r="A1986" s="8" t="s">
        <v>865</v>
      </c>
      <c r="B1986" s="8" t="s">
        <v>2091</v>
      </c>
      <c r="C1986" s="9" t="str">
        <f>IFERROR(__xludf.DUMMYFUNCTION("INDEX(SPLIT(B1986, "" "", TRUE, TRUE), 0, 1)"),"GCP")</f>
        <v>GCP</v>
      </c>
    </row>
    <row r="1987">
      <c r="A1987" s="8" t="s">
        <v>865</v>
      </c>
      <c r="B1987" s="8" t="s">
        <v>2092</v>
      </c>
      <c r="C1987" s="9" t="str">
        <f>IFERROR(__xludf.DUMMYFUNCTION("INDEX(SPLIT(B1987, "" "", TRUE, TRUE), 0, 1)"),"GCP")</f>
        <v>GCP</v>
      </c>
    </row>
    <row r="1988">
      <c r="A1988" s="8" t="s">
        <v>865</v>
      </c>
      <c r="B1988" s="8" t="s">
        <v>2093</v>
      </c>
      <c r="C1988" s="9" t="str">
        <f>IFERROR(__xludf.DUMMYFUNCTION("INDEX(SPLIT(B1988, "" "", TRUE, TRUE), 0, 1)"),"GCP")</f>
        <v>GCP</v>
      </c>
    </row>
    <row r="1989">
      <c r="A1989" s="8" t="s">
        <v>865</v>
      </c>
      <c r="B1989" s="8" t="s">
        <v>2094</v>
      </c>
      <c r="C1989" s="9" t="str">
        <f>IFERROR(__xludf.DUMMYFUNCTION("INDEX(SPLIT(B1989, "" "", TRUE, TRUE), 0, 1)"),"GCP")</f>
        <v>GCP</v>
      </c>
    </row>
    <row r="1990">
      <c r="A1990" s="8" t="s">
        <v>865</v>
      </c>
      <c r="B1990" s="8" t="s">
        <v>2095</v>
      </c>
      <c r="C1990" s="9" t="str">
        <f>IFERROR(__xludf.DUMMYFUNCTION("INDEX(SPLIT(B1990, "" "", TRUE, TRUE), 0, 1)"),"GCP")</f>
        <v>GCP</v>
      </c>
    </row>
    <row r="1991">
      <c r="A1991" s="8" t="s">
        <v>865</v>
      </c>
      <c r="B1991" s="8" t="s">
        <v>2096</v>
      </c>
      <c r="C1991" s="9" t="str">
        <f>IFERROR(__xludf.DUMMYFUNCTION("INDEX(SPLIT(B1991, "" "", TRUE, TRUE), 0, 1)"),"GCP")</f>
        <v>GCP</v>
      </c>
    </row>
    <row r="1992">
      <c r="A1992" s="8" t="s">
        <v>865</v>
      </c>
      <c r="B1992" s="8" t="s">
        <v>2097</v>
      </c>
      <c r="C1992" s="9" t="str">
        <f>IFERROR(__xludf.DUMMYFUNCTION("INDEX(SPLIT(B1992, "" "", TRUE, TRUE), 0, 1)"),"GCP")</f>
        <v>GCP</v>
      </c>
    </row>
    <row r="1993">
      <c r="A1993" s="8" t="s">
        <v>865</v>
      </c>
      <c r="B1993" s="8" t="s">
        <v>2098</v>
      </c>
      <c r="C1993" s="9" t="str">
        <f>IFERROR(__xludf.DUMMYFUNCTION("INDEX(SPLIT(B1993, "" "", TRUE, TRUE), 0, 1)"),"GCP")</f>
        <v>GCP</v>
      </c>
    </row>
    <row r="1994">
      <c r="A1994" s="8" t="s">
        <v>865</v>
      </c>
      <c r="B1994" s="8" t="s">
        <v>2099</v>
      </c>
      <c r="C1994" s="9" t="str">
        <f>IFERROR(__xludf.DUMMYFUNCTION("INDEX(SPLIT(B1994, "" "", TRUE, TRUE), 0, 1)"),"GCP")</f>
        <v>GCP</v>
      </c>
    </row>
    <row r="1995">
      <c r="A1995" s="8" t="s">
        <v>865</v>
      </c>
      <c r="B1995" s="8" t="s">
        <v>2100</v>
      </c>
      <c r="C1995" s="9" t="str">
        <f>IFERROR(__xludf.DUMMYFUNCTION("INDEX(SPLIT(B1995, "" "", TRUE, TRUE), 0, 1)"),"GCP")</f>
        <v>GCP</v>
      </c>
    </row>
    <row r="1996">
      <c r="A1996" s="8" t="s">
        <v>865</v>
      </c>
      <c r="B1996" s="8" t="s">
        <v>2101</v>
      </c>
      <c r="C1996" s="9" t="str">
        <f>IFERROR(__xludf.DUMMYFUNCTION("INDEX(SPLIT(B1996, "" "", TRUE, TRUE), 0, 1)"),"GCP")</f>
        <v>GCP</v>
      </c>
    </row>
    <row r="1997">
      <c r="A1997" s="8" t="s">
        <v>865</v>
      </c>
      <c r="B1997" s="8" t="s">
        <v>2102</v>
      </c>
      <c r="C1997" s="9" t="str">
        <f>IFERROR(__xludf.DUMMYFUNCTION("INDEX(SPLIT(B1997, "" "", TRUE, TRUE), 0, 1)"),"GCP")</f>
        <v>GCP</v>
      </c>
    </row>
    <row r="1998">
      <c r="A1998" s="8" t="s">
        <v>865</v>
      </c>
      <c r="B1998" s="8" t="s">
        <v>2103</v>
      </c>
      <c r="C1998" s="9" t="str">
        <f>IFERROR(__xludf.DUMMYFUNCTION("INDEX(SPLIT(B1998, "" "", TRUE, TRUE), 0, 1)"),"GCP")</f>
        <v>GCP</v>
      </c>
    </row>
    <row r="1999">
      <c r="A1999" s="8" t="s">
        <v>865</v>
      </c>
      <c r="B1999" s="8" t="s">
        <v>2104</v>
      </c>
      <c r="C1999" s="9" t="str">
        <f>IFERROR(__xludf.DUMMYFUNCTION("INDEX(SPLIT(B1999, "" "", TRUE, TRUE), 0, 1)"),"GCP")</f>
        <v>GCP</v>
      </c>
    </row>
    <row r="2000">
      <c r="A2000" s="8" t="s">
        <v>865</v>
      </c>
      <c r="B2000" s="8" t="s">
        <v>2105</v>
      </c>
      <c r="C2000" s="9" t="str">
        <f>IFERROR(__xludf.DUMMYFUNCTION("INDEX(SPLIT(B2000, "" "", TRUE, TRUE), 0, 1)"),"GCP")</f>
        <v>GCP</v>
      </c>
    </row>
    <row r="2001">
      <c r="A2001" s="8" t="s">
        <v>865</v>
      </c>
      <c r="B2001" s="8" t="s">
        <v>2106</v>
      </c>
      <c r="C2001" s="9" t="str">
        <f>IFERROR(__xludf.DUMMYFUNCTION("INDEX(SPLIT(B2001, "" "", TRUE, TRUE), 0, 1)"),"GCP")</f>
        <v>GCP</v>
      </c>
    </row>
    <row r="2002">
      <c r="A2002" s="8" t="s">
        <v>865</v>
      </c>
      <c r="B2002" s="8" t="s">
        <v>2107</v>
      </c>
      <c r="C2002" s="9" t="str">
        <f>IFERROR(__xludf.DUMMYFUNCTION("INDEX(SPLIT(B2002, "" "", TRUE, TRUE), 0, 1)"),"GCP")</f>
        <v>GCP</v>
      </c>
    </row>
    <row r="2003">
      <c r="A2003" s="8" t="s">
        <v>865</v>
      </c>
      <c r="B2003" s="8" t="s">
        <v>2108</v>
      </c>
      <c r="C2003" s="9" t="str">
        <f>IFERROR(__xludf.DUMMYFUNCTION("INDEX(SPLIT(B2003, "" "", TRUE, TRUE), 0, 1)"),"GCP")</f>
        <v>GCP</v>
      </c>
    </row>
    <row r="2004">
      <c r="A2004" s="8" t="s">
        <v>865</v>
      </c>
      <c r="B2004" s="8" t="s">
        <v>2109</v>
      </c>
      <c r="C2004" s="9" t="str">
        <f>IFERROR(__xludf.DUMMYFUNCTION("INDEX(SPLIT(B2004, "" "", TRUE, TRUE), 0, 1)"),"GCP")</f>
        <v>GCP</v>
      </c>
    </row>
    <row r="2005">
      <c r="A2005" s="8" t="s">
        <v>865</v>
      </c>
      <c r="B2005" s="8" t="s">
        <v>2110</v>
      </c>
      <c r="C2005" s="9" t="str">
        <f>IFERROR(__xludf.DUMMYFUNCTION("INDEX(SPLIT(B2005, "" "", TRUE, TRUE), 0, 1)"),"GCP")</f>
        <v>GCP</v>
      </c>
    </row>
    <row r="2006">
      <c r="A2006" s="8" t="s">
        <v>865</v>
      </c>
      <c r="B2006" s="8" t="s">
        <v>2111</v>
      </c>
      <c r="C2006" s="9" t="str">
        <f>IFERROR(__xludf.DUMMYFUNCTION("INDEX(SPLIT(B2006, "" "", TRUE, TRUE), 0, 1)"),"GCP")</f>
        <v>GCP</v>
      </c>
    </row>
    <row r="2007">
      <c r="A2007" s="8" t="s">
        <v>865</v>
      </c>
      <c r="B2007" s="8" t="s">
        <v>2112</v>
      </c>
      <c r="C2007" s="9" t="str">
        <f>IFERROR(__xludf.DUMMYFUNCTION("INDEX(SPLIT(B2007, "" "", TRUE, TRUE), 0, 1)"),"GCP")</f>
        <v>GCP</v>
      </c>
    </row>
    <row r="2008">
      <c r="A2008" s="8" t="s">
        <v>865</v>
      </c>
      <c r="B2008" s="8" t="s">
        <v>2113</v>
      </c>
      <c r="C2008" s="9" t="str">
        <f>IFERROR(__xludf.DUMMYFUNCTION("INDEX(SPLIT(B2008, "" "", TRUE, TRUE), 0, 1)"),"GCP")</f>
        <v>GCP</v>
      </c>
    </row>
    <row r="2009">
      <c r="A2009" s="8" t="s">
        <v>865</v>
      </c>
      <c r="B2009" s="8" t="s">
        <v>2114</v>
      </c>
      <c r="C2009" s="9" t="str">
        <f>IFERROR(__xludf.DUMMYFUNCTION("INDEX(SPLIT(B2009, "" "", TRUE, TRUE), 0, 1)"),"GCP")</f>
        <v>GCP</v>
      </c>
    </row>
    <row r="2010">
      <c r="A2010" s="8" t="s">
        <v>865</v>
      </c>
      <c r="B2010" s="8" t="s">
        <v>2115</v>
      </c>
      <c r="C2010" s="9" t="str">
        <f>IFERROR(__xludf.DUMMYFUNCTION("INDEX(SPLIT(B2010, "" "", TRUE, TRUE), 0, 1)"),"GCP")</f>
        <v>GCP</v>
      </c>
    </row>
    <row r="2011">
      <c r="A2011" s="8" t="s">
        <v>865</v>
      </c>
      <c r="B2011" s="8" t="s">
        <v>2116</v>
      </c>
      <c r="C2011" s="9" t="str">
        <f>IFERROR(__xludf.DUMMYFUNCTION("INDEX(SPLIT(B2011, "" "", TRUE, TRUE), 0, 1)"),"GCP")</f>
        <v>GCP</v>
      </c>
    </row>
    <row r="2012">
      <c r="A2012" s="8" t="s">
        <v>865</v>
      </c>
      <c r="B2012" s="8" t="s">
        <v>2117</v>
      </c>
      <c r="C2012" s="9" t="str">
        <f>IFERROR(__xludf.DUMMYFUNCTION("INDEX(SPLIT(B2012, "" "", TRUE, TRUE), 0, 1)"),"GCP")</f>
        <v>GCP</v>
      </c>
    </row>
    <row r="2013">
      <c r="A2013" s="8" t="s">
        <v>865</v>
      </c>
      <c r="B2013" s="8" t="s">
        <v>2118</v>
      </c>
      <c r="C2013" s="9" t="str">
        <f>IFERROR(__xludf.DUMMYFUNCTION("INDEX(SPLIT(B2013, "" "", TRUE, TRUE), 0, 1)"),"GCP")</f>
        <v>GCP</v>
      </c>
    </row>
    <row r="2014">
      <c r="A2014" s="8" t="s">
        <v>865</v>
      </c>
      <c r="B2014" s="8" t="s">
        <v>2119</v>
      </c>
      <c r="C2014" s="9" t="str">
        <f>IFERROR(__xludf.DUMMYFUNCTION("INDEX(SPLIT(B2014, "" "", TRUE, TRUE), 0, 1)"),"GCP")</f>
        <v>GCP</v>
      </c>
    </row>
    <row r="2015">
      <c r="A2015" s="8" t="s">
        <v>865</v>
      </c>
      <c r="B2015" s="8" t="s">
        <v>2120</v>
      </c>
      <c r="C2015" s="9" t="str">
        <f>IFERROR(__xludf.DUMMYFUNCTION("INDEX(SPLIT(B2015, "" "", TRUE, TRUE), 0, 1)"),"GCP")</f>
        <v>GCP</v>
      </c>
    </row>
    <row r="2016">
      <c r="A2016" s="8" t="s">
        <v>865</v>
      </c>
      <c r="B2016" s="8" t="s">
        <v>2121</v>
      </c>
      <c r="C2016" s="9" t="str">
        <f>IFERROR(__xludf.DUMMYFUNCTION("INDEX(SPLIT(B2016, "" "", TRUE, TRUE), 0, 1)"),"GCP")</f>
        <v>GCP</v>
      </c>
    </row>
    <row r="2017">
      <c r="A2017" s="8" t="s">
        <v>865</v>
      </c>
      <c r="B2017" s="8" t="s">
        <v>2122</v>
      </c>
      <c r="C2017" s="9" t="str">
        <f>IFERROR(__xludf.DUMMYFUNCTION("INDEX(SPLIT(B2017, "" "", TRUE, TRUE), 0, 1)"),"GCP")</f>
        <v>GCP</v>
      </c>
    </row>
    <row r="2018">
      <c r="A2018" s="8" t="s">
        <v>865</v>
      </c>
      <c r="B2018" s="8" t="s">
        <v>2123</v>
      </c>
      <c r="C2018" s="9" t="str">
        <f>IFERROR(__xludf.DUMMYFUNCTION("INDEX(SPLIT(B2018, "" "", TRUE, TRUE), 0, 1)"),"GCP")</f>
        <v>GCP</v>
      </c>
    </row>
    <row r="2019">
      <c r="A2019" s="8" t="s">
        <v>865</v>
      </c>
      <c r="B2019" s="8" t="s">
        <v>2124</v>
      </c>
      <c r="C2019" s="9" t="str">
        <f>IFERROR(__xludf.DUMMYFUNCTION("INDEX(SPLIT(B2019, "" "", TRUE, TRUE), 0, 1)"),"GCP")</f>
        <v>GCP</v>
      </c>
    </row>
    <row r="2020">
      <c r="A2020" s="8" t="s">
        <v>865</v>
      </c>
      <c r="B2020" s="8" t="s">
        <v>2125</v>
      </c>
      <c r="C2020" s="9" t="str">
        <f>IFERROR(__xludf.DUMMYFUNCTION("INDEX(SPLIT(B2020, "" "", TRUE, TRUE), 0, 1)"),"GCP")</f>
        <v>GCP</v>
      </c>
    </row>
    <row r="2021">
      <c r="A2021" s="8" t="s">
        <v>865</v>
      </c>
      <c r="B2021" s="8" t="s">
        <v>2126</v>
      </c>
      <c r="C2021" s="9" t="str">
        <f>IFERROR(__xludf.DUMMYFUNCTION("INDEX(SPLIT(B2021, "" "", TRUE, TRUE), 0, 1)"),"GCP")</f>
        <v>GCP</v>
      </c>
    </row>
    <row r="2022">
      <c r="A2022" s="8" t="s">
        <v>865</v>
      </c>
      <c r="B2022" s="8" t="s">
        <v>2127</v>
      </c>
      <c r="C2022" s="9" t="str">
        <f>IFERROR(__xludf.DUMMYFUNCTION("INDEX(SPLIT(B2022, "" "", TRUE, TRUE), 0, 1)"),"GCP")</f>
        <v>GCP</v>
      </c>
    </row>
    <row r="2023">
      <c r="A2023" s="8" t="s">
        <v>865</v>
      </c>
      <c r="B2023" s="8" t="s">
        <v>2128</v>
      </c>
      <c r="C2023" s="9" t="str">
        <f>IFERROR(__xludf.DUMMYFUNCTION("INDEX(SPLIT(B2023, "" "", TRUE, TRUE), 0, 1)"),"GCP")</f>
        <v>GCP</v>
      </c>
    </row>
    <row r="2024">
      <c r="A2024" s="8" t="s">
        <v>865</v>
      </c>
      <c r="B2024" s="8" t="s">
        <v>2129</v>
      </c>
      <c r="C2024" s="9" t="str">
        <f>IFERROR(__xludf.DUMMYFUNCTION("INDEX(SPLIT(B2024, "" "", TRUE, TRUE), 0, 1)"),"GCP")</f>
        <v>GCP</v>
      </c>
    </row>
    <row r="2025">
      <c r="A2025" s="8" t="s">
        <v>865</v>
      </c>
      <c r="B2025" s="8" t="s">
        <v>2130</v>
      </c>
      <c r="C2025" s="9" t="str">
        <f>IFERROR(__xludf.DUMMYFUNCTION("INDEX(SPLIT(B2025, "" "", TRUE, TRUE), 0, 1)"),"GCP")</f>
        <v>GCP</v>
      </c>
    </row>
    <row r="2026">
      <c r="A2026" s="8" t="s">
        <v>865</v>
      </c>
      <c r="B2026" s="8" t="s">
        <v>2131</v>
      </c>
      <c r="C2026" s="9" t="str">
        <f>IFERROR(__xludf.DUMMYFUNCTION("INDEX(SPLIT(B2026, "" "", TRUE, TRUE), 0, 1)"),"GCP")</f>
        <v>GCP</v>
      </c>
    </row>
    <row r="2027">
      <c r="A2027" s="8" t="s">
        <v>865</v>
      </c>
      <c r="B2027" s="8" t="s">
        <v>2132</v>
      </c>
      <c r="C2027" s="9" t="str">
        <f>IFERROR(__xludf.DUMMYFUNCTION("INDEX(SPLIT(B2027, "" "", TRUE, TRUE), 0, 1)"),"GCP")</f>
        <v>GCP</v>
      </c>
    </row>
    <row r="2028">
      <c r="A2028" s="8" t="s">
        <v>865</v>
      </c>
      <c r="B2028" s="8" t="s">
        <v>2133</v>
      </c>
      <c r="C2028" s="9" t="str">
        <f>IFERROR(__xludf.DUMMYFUNCTION("INDEX(SPLIT(B2028, "" "", TRUE, TRUE), 0, 1)"),"GCP")</f>
        <v>GCP</v>
      </c>
    </row>
    <row r="2029">
      <c r="A2029" s="8" t="s">
        <v>865</v>
      </c>
      <c r="B2029" s="8" t="s">
        <v>2134</v>
      </c>
      <c r="C2029" s="9" t="str">
        <f>IFERROR(__xludf.DUMMYFUNCTION("INDEX(SPLIT(B2029, "" "", TRUE, TRUE), 0, 1)"),"GCP")</f>
        <v>GCP</v>
      </c>
    </row>
    <row r="2030">
      <c r="A2030" s="8" t="s">
        <v>865</v>
      </c>
      <c r="B2030" s="8" t="s">
        <v>2135</v>
      </c>
      <c r="C2030" s="9" t="str">
        <f>IFERROR(__xludf.DUMMYFUNCTION("INDEX(SPLIT(B2030, "" "", TRUE, TRUE), 0, 1)"),"GCP")</f>
        <v>GCP</v>
      </c>
    </row>
    <row r="2031">
      <c r="A2031" s="8" t="s">
        <v>865</v>
      </c>
      <c r="B2031" s="8" t="s">
        <v>2136</v>
      </c>
      <c r="C2031" s="9" t="str">
        <f>IFERROR(__xludf.DUMMYFUNCTION("INDEX(SPLIT(B2031, "" "", TRUE, TRUE), 0, 1)"),"GCP")</f>
        <v>GCP</v>
      </c>
    </row>
    <row r="2032">
      <c r="A2032" s="8" t="s">
        <v>865</v>
      </c>
      <c r="B2032" s="8" t="s">
        <v>2137</v>
      </c>
      <c r="C2032" s="9" t="str">
        <f>IFERROR(__xludf.DUMMYFUNCTION("INDEX(SPLIT(B2032, "" "", TRUE, TRUE), 0, 1)"),"GCP")</f>
        <v>GCP</v>
      </c>
    </row>
    <row r="2033">
      <c r="A2033" s="8" t="s">
        <v>865</v>
      </c>
      <c r="B2033" s="8" t="s">
        <v>2138</v>
      </c>
      <c r="C2033" s="9" t="str">
        <f>IFERROR(__xludf.DUMMYFUNCTION("INDEX(SPLIT(B2033, "" "", TRUE, TRUE), 0, 1)"),"GCP")</f>
        <v>GCP</v>
      </c>
    </row>
    <row r="2034">
      <c r="A2034" s="8" t="s">
        <v>865</v>
      </c>
      <c r="B2034" s="8" t="s">
        <v>2139</v>
      </c>
      <c r="C2034" s="9" t="str">
        <f>IFERROR(__xludf.DUMMYFUNCTION("INDEX(SPLIT(B2034, "" "", TRUE, TRUE), 0, 1)"),"GCP")</f>
        <v>GCP</v>
      </c>
    </row>
    <row r="2035">
      <c r="A2035" s="8" t="s">
        <v>865</v>
      </c>
      <c r="B2035" s="8" t="s">
        <v>2140</v>
      </c>
      <c r="C2035" s="9" t="str">
        <f>IFERROR(__xludf.DUMMYFUNCTION("INDEX(SPLIT(B2035, "" "", TRUE, TRUE), 0, 1)"),"GCP")</f>
        <v>GCP</v>
      </c>
    </row>
    <row r="2036">
      <c r="A2036" s="8" t="s">
        <v>865</v>
      </c>
      <c r="B2036" s="8" t="s">
        <v>2141</v>
      </c>
      <c r="C2036" s="9" t="str">
        <f>IFERROR(__xludf.DUMMYFUNCTION("INDEX(SPLIT(B2036, "" "", TRUE, TRUE), 0, 1)"),"GCP")</f>
        <v>GCP</v>
      </c>
    </row>
    <row r="2037">
      <c r="A2037" s="8" t="s">
        <v>865</v>
      </c>
      <c r="B2037" s="8" t="s">
        <v>2142</v>
      </c>
      <c r="C2037" s="9" t="str">
        <f>IFERROR(__xludf.DUMMYFUNCTION("INDEX(SPLIT(B2037, "" "", TRUE, TRUE), 0, 1)"),"GCP")</f>
        <v>GCP</v>
      </c>
    </row>
    <row r="2038">
      <c r="A2038" s="8" t="s">
        <v>865</v>
      </c>
      <c r="B2038" s="8" t="s">
        <v>2143</v>
      </c>
      <c r="C2038" s="9" t="str">
        <f>IFERROR(__xludf.DUMMYFUNCTION("INDEX(SPLIT(B2038, "" "", TRUE, TRUE), 0, 1)"),"GCP")</f>
        <v>GCP</v>
      </c>
    </row>
    <row r="2039">
      <c r="A2039" s="8" t="s">
        <v>865</v>
      </c>
      <c r="B2039" s="8" t="s">
        <v>2144</v>
      </c>
      <c r="C2039" s="9" t="str">
        <f>IFERROR(__xludf.DUMMYFUNCTION("INDEX(SPLIT(B2039, "" "", TRUE, TRUE), 0, 1)"),"GCP")</f>
        <v>GCP</v>
      </c>
    </row>
    <row r="2040">
      <c r="A2040" s="8" t="s">
        <v>865</v>
      </c>
      <c r="B2040" s="8" t="s">
        <v>2145</v>
      </c>
      <c r="C2040" s="9" t="str">
        <f>IFERROR(__xludf.DUMMYFUNCTION("INDEX(SPLIT(B2040, "" "", TRUE, TRUE), 0, 1)"),"GCP")</f>
        <v>GCP</v>
      </c>
    </row>
    <row r="2041">
      <c r="A2041" s="8" t="s">
        <v>865</v>
      </c>
      <c r="B2041" s="8" t="s">
        <v>2146</v>
      </c>
      <c r="C2041" s="9" t="str">
        <f>IFERROR(__xludf.DUMMYFUNCTION("INDEX(SPLIT(B2041, "" "", TRUE, TRUE), 0, 1)"),"GCP")</f>
        <v>GCP</v>
      </c>
    </row>
    <row r="2042">
      <c r="A2042" s="8" t="s">
        <v>865</v>
      </c>
      <c r="B2042" s="8" t="s">
        <v>2147</v>
      </c>
      <c r="C2042" s="9" t="str">
        <f>IFERROR(__xludf.DUMMYFUNCTION("INDEX(SPLIT(B2042, "" "", TRUE, TRUE), 0, 1)"),"GCP")</f>
        <v>GCP</v>
      </c>
    </row>
    <row r="2043">
      <c r="A2043" s="8" t="s">
        <v>865</v>
      </c>
      <c r="B2043" s="8" t="s">
        <v>2148</v>
      </c>
      <c r="C2043" s="9" t="str">
        <f>IFERROR(__xludf.DUMMYFUNCTION("INDEX(SPLIT(B2043, "" "", TRUE, TRUE), 0, 1)"),"GCP")</f>
        <v>GCP</v>
      </c>
    </row>
    <row r="2044">
      <c r="A2044" s="8" t="s">
        <v>865</v>
      </c>
      <c r="B2044" s="8" t="s">
        <v>2149</v>
      </c>
      <c r="C2044" s="9" t="str">
        <f>IFERROR(__xludf.DUMMYFUNCTION("INDEX(SPLIT(B2044, "" "", TRUE, TRUE), 0, 1)"),"GCP")</f>
        <v>GCP</v>
      </c>
    </row>
    <row r="2045">
      <c r="A2045" s="8" t="s">
        <v>865</v>
      </c>
      <c r="B2045" s="8" t="s">
        <v>2150</v>
      </c>
      <c r="C2045" s="9" t="str">
        <f>IFERROR(__xludf.DUMMYFUNCTION("INDEX(SPLIT(B2045, "" "", TRUE, TRUE), 0, 1)"),"GCP")</f>
        <v>GCP</v>
      </c>
    </row>
    <row r="2046">
      <c r="A2046" s="8" t="s">
        <v>865</v>
      </c>
      <c r="B2046" s="8" t="s">
        <v>2151</v>
      </c>
      <c r="C2046" s="9" t="str">
        <f>IFERROR(__xludf.DUMMYFUNCTION("INDEX(SPLIT(B2046, "" "", TRUE, TRUE), 0, 1)"),"GCP")</f>
        <v>GCP</v>
      </c>
    </row>
    <row r="2047">
      <c r="A2047" s="8" t="s">
        <v>865</v>
      </c>
      <c r="B2047" s="8" t="s">
        <v>2152</v>
      </c>
      <c r="C2047" s="9" t="str">
        <f>IFERROR(__xludf.DUMMYFUNCTION("INDEX(SPLIT(B2047, "" "", TRUE, TRUE), 0, 1)"),"GCP")</f>
        <v>GCP</v>
      </c>
    </row>
    <row r="2048">
      <c r="A2048" s="8" t="s">
        <v>865</v>
      </c>
      <c r="B2048" s="8" t="s">
        <v>2153</v>
      </c>
      <c r="C2048" s="9" t="str">
        <f>IFERROR(__xludf.DUMMYFUNCTION("INDEX(SPLIT(B2048, "" "", TRUE, TRUE), 0, 1)"),"GCP")</f>
        <v>GCP</v>
      </c>
    </row>
    <row r="2049">
      <c r="A2049" s="8" t="s">
        <v>865</v>
      </c>
      <c r="B2049" s="8" t="s">
        <v>2154</v>
      </c>
      <c r="C2049" s="9" t="str">
        <f>IFERROR(__xludf.DUMMYFUNCTION("INDEX(SPLIT(B2049, "" "", TRUE, TRUE), 0, 1)"),"GCP")</f>
        <v>GCP</v>
      </c>
    </row>
    <row r="2050">
      <c r="A2050" s="8" t="s">
        <v>865</v>
      </c>
      <c r="B2050" s="8" t="s">
        <v>2155</v>
      </c>
      <c r="C2050" s="9" t="str">
        <f>IFERROR(__xludf.DUMMYFUNCTION("INDEX(SPLIT(B2050, "" "", TRUE, TRUE), 0, 1)"),"GCP")</f>
        <v>GCP</v>
      </c>
    </row>
    <row r="2051">
      <c r="A2051" s="8" t="s">
        <v>865</v>
      </c>
      <c r="B2051" s="8" t="s">
        <v>2156</v>
      </c>
      <c r="C2051" s="9" t="str">
        <f>IFERROR(__xludf.DUMMYFUNCTION("INDEX(SPLIT(B2051, "" "", TRUE, TRUE), 0, 1)"),"GCP")</f>
        <v>GCP</v>
      </c>
    </row>
    <row r="2052">
      <c r="A2052" s="8" t="s">
        <v>865</v>
      </c>
      <c r="B2052" s="8" t="s">
        <v>2157</v>
      </c>
      <c r="C2052" s="9" t="str">
        <f>IFERROR(__xludf.DUMMYFUNCTION("INDEX(SPLIT(B2052, "" "", TRUE, TRUE), 0, 1)"),"GCP")</f>
        <v>GCP</v>
      </c>
    </row>
    <row r="2053">
      <c r="A2053" s="8" t="s">
        <v>865</v>
      </c>
      <c r="B2053" s="8" t="s">
        <v>2158</v>
      </c>
      <c r="C2053" s="9" t="str">
        <f>IFERROR(__xludf.DUMMYFUNCTION("INDEX(SPLIT(B2053, "" "", TRUE, TRUE), 0, 1)"),"GCP")</f>
        <v>GCP</v>
      </c>
    </row>
    <row r="2054">
      <c r="A2054" s="8" t="s">
        <v>865</v>
      </c>
      <c r="B2054" s="8" t="s">
        <v>2159</v>
      </c>
      <c r="C2054" s="9" t="str">
        <f>IFERROR(__xludf.DUMMYFUNCTION("INDEX(SPLIT(B2054, "" "", TRUE, TRUE), 0, 1)"),"GCP")</f>
        <v>GCP</v>
      </c>
    </row>
    <row r="2055">
      <c r="A2055" s="8" t="s">
        <v>865</v>
      </c>
      <c r="B2055" s="8" t="s">
        <v>2160</v>
      </c>
      <c r="C2055" s="9" t="str">
        <f>IFERROR(__xludf.DUMMYFUNCTION("INDEX(SPLIT(B2055, "" "", TRUE, TRUE), 0, 1)"),"GCP")</f>
        <v>GCP</v>
      </c>
    </row>
    <row r="2056">
      <c r="A2056" s="8" t="s">
        <v>865</v>
      </c>
      <c r="B2056" s="8" t="s">
        <v>2161</v>
      </c>
      <c r="C2056" s="9" t="str">
        <f>IFERROR(__xludf.DUMMYFUNCTION("INDEX(SPLIT(B2056, "" "", TRUE, TRUE), 0, 1)"),"GCP")</f>
        <v>GCP</v>
      </c>
    </row>
    <row r="2057">
      <c r="A2057" s="8" t="s">
        <v>865</v>
      </c>
      <c r="B2057" s="8" t="s">
        <v>2162</v>
      </c>
      <c r="C2057" s="9" t="str">
        <f>IFERROR(__xludf.DUMMYFUNCTION("INDEX(SPLIT(B2057, "" "", TRUE, TRUE), 0, 1)"),"GCP")</f>
        <v>GCP</v>
      </c>
    </row>
    <row r="2058">
      <c r="A2058" s="8" t="s">
        <v>865</v>
      </c>
      <c r="B2058" s="8" t="s">
        <v>2163</v>
      </c>
      <c r="C2058" s="9" t="str">
        <f>IFERROR(__xludf.DUMMYFUNCTION("INDEX(SPLIT(B2058, "" "", TRUE, TRUE), 0, 1)"),"GCP")</f>
        <v>GCP</v>
      </c>
    </row>
    <row r="2059">
      <c r="A2059" s="8" t="s">
        <v>865</v>
      </c>
      <c r="B2059" s="8" t="s">
        <v>2164</v>
      </c>
      <c r="C2059" s="9" t="str">
        <f>IFERROR(__xludf.DUMMYFUNCTION("INDEX(SPLIT(B2059, "" "", TRUE, TRUE), 0, 1)"),"GCP")</f>
        <v>GCP</v>
      </c>
    </row>
    <row r="2060">
      <c r="A2060" s="8" t="s">
        <v>865</v>
      </c>
      <c r="B2060" s="8" t="s">
        <v>2165</v>
      </c>
      <c r="C2060" s="9" t="str">
        <f>IFERROR(__xludf.DUMMYFUNCTION("INDEX(SPLIT(B2060, "" "", TRUE, TRUE), 0, 1)"),"GCP")</f>
        <v>GCP</v>
      </c>
    </row>
    <row r="2061">
      <c r="A2061" s="8" t="s">
        <v>865</v>
      </c>
      <c r="B2061" s="8" t="s">
        <v>2166</v>
      </c>
      <c r="C2061" s="9" t="str">
        <f>IFERROR(__xludf.DUMMYFUNCTION("INDEX(SPLIT(B2061, "" "", TRUE, TRUE), 0, 1)"),"GCP")</f>
        <v>GCP</v>
      </c>
    </row>
    <row r="2062">
      <c r="A2062" s="8" t="s">
        <v>865</v>
      </c>
      <c r="B2062" s="8" t="s">
        <v>2167</v>
      </c>
      <c r="C2062" s="9" t="str">
        <f>IFERROR(__xludf.DUMMYFUNCTION("INDEX(SPLIT(B2062, "" "", TRUE, TRUE), 0, 1)"),"GCP")</f>
        <v>GCP</v>
      </c>
    </row>
    <row r="2063">
      <c r="A2063" s="8" t="s">
        <v>865</v>
      </c>
      <c r="B2063" s="8" t="s">
        <v>2168</v>
      </c>
      <c r="C2063" s="9" t="str">
        <f>IFERROR(__xludf.DUMMYFUNCTION("INDEX(SPLIT(B2063, "" "", TRUE, TRUE), 0, 1)"),"GCP")</f>
        <v>GCP</v>
      </c>
    </row>
    <row r="2064">
      <c r="A2064" s="8" t="s">
        <v>865</v>
      </c>
      <c r="B2064" s="8" t="s">
        <v>2169</v>
      </c>
      <c r="C2064" s="9" t="str">
        <f>IFERROR(__xludf.DUMMYFUNCTION("INDEX(SPLIT(B2064, "" "", TRUE, TRUE), 0, 1)"),"GCP")</f>
        <v>GCP</v>
      </c>
    </row>
    <row r="2065">
      <c r="A2065" s="8" t="s">
        <v>865</v>
      </c>
      <c r="B2065" s="8" t="s">
        <v>2170</v>
      </c>
      <c r="C2065" s="9" t="str">
        <f>IFERROR(__xludf.DUMMYFUNCTION("INDEX(SPLIT(B2065, "" "", TRUE, TRUE), 0, 1)"),"GCP")</f>
        <v>GCP</v>
      </c>
    </row>
    <row r="2066">
      <c r="A2066" s="8" t="s">
        <v>865</v>
      </c>
      <c r="B2066" s="8" t="s">
        <v>2171</v>
      </c>
      <c r="C2066" s="9" t="str">
        <f>IFERROR(__xludf.DUMMYFUNCTION("INDEX(SPLIT(B2066, "" "", TRUE, TRUE), 0, 1)"),"GCP")</f>
        <v>GCP</v>
      </c>
    </row>
    <row r="2067">
      <c r="A2067" s="8" t="s">
        <v>865</v>
      </c>
      <c r="B2067" s="8" t="s">
        <v>2172</v>
      </c>
      <c r="C2067" s="9" t="str">
        <f>IFERROR(__xludf.DUMMYFUNCTION("INDEX(SPLIT(B2067, "" "", TRUE, TRUE), 0, 1)"),"GCP")</f>
        <v>GCP</v>
      </c>
    </row>
    <row r="2068">
      <c r="A2068" s="8" t="s">
        <v>865</v>
      </c>
      <c r="B2068" s="8" t="s">
        <v>2173</v>
      </c>
      <c r="C2068" s="9" t="str">
        <f>IFERROR(__xludf.DUMMYFUNCTION("INDEX(SPLIT(B2068, "" "", TRUE, TRUE), 0, 1)"),"GCP")</f>
        <v>GCP</v>
      </c>
    </row>
    <row r="2069">
      <c r="A2069" s="8" t="s">
        <v>865</v>
      </c>
      <c r="B2069" s="8" t="s">
        <v>2174</v>
      </c>
      <c r="C2069" s="9" t="str">
        <f>IFERROR(__xludf.DUMMYFUNCTION("INDEX(SPLIT(B2069, "" "", TRUE, TRUE), 0, 1)"),"GCP")</f>
        <v>GCP</v>
      </c>
    </row>
    <row r="2070">
      <c r="A2070" s="8" t="s">
        <v>865</v>
      </c>
      <c r="B2070" s="8" t="s">
        <v>2175</v>
      </c>
      <c r="C2070" s="9" t="str">
        <f>IFERROR(__xludf.DUMMYFUNCTION("INDEX(SPLIT(B2070, "" "", TRUE, TRUE), 0, 1)"),"GCP")</f>
        <v>GCP</v>
      </c>
    </row>
    <row r="2071">
      <c r="A2071" s="8" t="s">
        <v>865</v>
      </c>
      <c r="B2071" s="8" t="s">
        <v>2176</v>
      </c>
      <c r="C2071" s="9" t="str">
        <f>IFERROR(__xludf.DUMMYFUNCTION("INDEX(SPLIT(B2071, "" "", TRUE, TRUE), 0, 1)"),"GCP")</f>
        <v>GCP</v>
      </c>
    </row>
    <row r="2072">
      <c r="A2072" s="8" t="s">
        <v>865</v>
      </c>
      <c r="B2072" s="8" t="s">
        <v>2177</v>
      </c>
      <c r="C2072" s="9" t="str">
        <f>IFERROR(__xludf.DUMMYFUNCTION("INDEX(SPLIT(B2072, "" "", TRUE, TRUE), 0, 1)"),"GCP")</f>
        <v>GCP</v>
      </c>
    </row>
    <row r="2073">
      <c r="A2073" s="8" t="s">
        <v>865</v>
      </c>
      <c r="B2073" s="8" t="s">
        <v>2178</v>
      </c>
      <c r="C2073" s="9" t="str">
        <f>IFERROR(__xludf.DUMMYFUNCTION("INDEX(SPLIT(B2073, "" "", TRUE, TRUE), 0, 1)"),"GCP")</f>
        <v>GCP</v>
      </c>
    </row>
    <row r="2074">
      <c r="A2074" s="8" t="s">
        <v>865</v>
      </c>
      <c r="B2074" s="8" t="s">
        <v>2179</v>
      </c>
      <c r="C2074" s="9" t="str">
        <f>IFERROR(__xludf.DUMMYFUNCTION("INDEX(SPLIT(B2074, "" "", TRUE, TRUE), 0, 1)"),"GCP")</f>
        <v>GCP</v>
      </c>
    </row>
    <row r="2075">
      <c r="A2075" s="8" t="s">
        <v>865</v>
      </c>
      <c r="B2075" s="8" t="s">
        <v>2180</v>
      </c>
      <c r="C2075" s="9" t="str">
        <f>IFERROR(__xludf.DUMMYFUNCTION("INDEX(SPLIT(B2075, "" "", TRUE, TRUE), 0, 1)"),"GCP")</f>
        <v>GCP</v>
      </c>
    </row>
    <row r="2076">
      <c r="A2076" s="8" t="s">
        <v>865</v>
      </c>
      <c r="B2076" s="8" t="s">
        <v>2181</v>
      </c>
      <c r="C2076" s="9" t="str">
        <f>IFERROR(__xludf.DUMMYFUNCTION("INDEX(SPLIT(B2076, "" "", TRUE, TRUE), 0, 1)"),"GCP")</f>
        <v>GCP</v>
      </c>
    </row>
    <row r="2077">
      <c r="A2077" s="8" t="s">
        <v>865</v>
      </c>
      <c r="B2077" s="8" t="s">
        <v>2182</v>
      </c>
      <c r="C2077" s="9" t="str">
        <f>IFERROR(__xludf.DUMMYFUNCTION("INDEX(SPLIT(B2077, "" "", TRUE, TRUE), 0, 1)"),"GCP")</f>
        <v>GCP</v>
      </c>
    </row>
    <row r="2078">
      <c r="A2078" s="8" t="s">
        <v>865</v>
      </c>
      <c r="B2078" s="8" t="s">
        <v>2183</v>
      </c>
      <c r="C2078" s="9" t="str">
        <f>IFERROR(__xludf.DUMMYFUNCTION("INDEX(SPLIT(B2078, "" "", TRUE, TRUE), 0, 1)"),"GCP")</f>
        <v>GCP</v>
      </c>
    </row>
    <row r="2079">
      <c r="A2079" s="8" t="s">
        <v>865</v>
      </c>
      <c r="B2079" s="8" t="s">
        <v>2184</v>
      </c>
      <c r="C2079" s="9" t="str">
        <f>IFERROR(__xludf.DUMMYFUNCTION("INDEX(SPLIT(B2079, "" "", TRUE, TRUE), 0, 1)"),"GCP")</f>
        <v>GCP</v>
      </c>
    </row>
    <row r="2080">
      <c r="A2080" s="8" t="s">
        <v>865</v>
      </c>
      <c r="B2080" s="8" t="s">
        <v>2185</v>
      </c>
      <c r="C2080" s="9" t="str">
        <f>IFERROR(__xludf.DUMMYFUNCTION("INDEX(SPLIT(B2080, "" "", TRUE, TRUE), 0, 1)"),"GCP")</f>
        <v>GCP</v>
      </c>
    </row>
    <row r="2081">
      <c r="A2081" s="8" t="s">
        <v>865</v>
      </c>
      <c r="B2081" s="8" t="s">
        <v>2186</v>
      </c>
      <c r="C2081" s="9" t="str">
        <f>IFERROR(__xludf.DUMMYFUNCTION("INDEX(SPLIT(B2081, "" "", TRUE, TRUE), 0, 1)"),"GCP")</f>
        <v>GCP</v>
      </c>
    </row>
    <row r="2082">
      <c r="A2082" s="8" t="s">
        <v>865</v>
      </c>
      <c r="B2082" s="8" t="s">
        <v>2187</v>
      </c>
      <c r="C2082" s="9" t="str">
        <f>IFERROR(__xludf.DUMMYFUNCTION("INDEX(SPLIT(B2082, "" "", TRUE, TRUE), 0, 1)"),"GCP")</f>
        <v>GCP</v>
      </c>
    </row>
    <row r="2083">
      <c r="A2083" s="8" t="s">
        <v>865</v>
      </c>
      <c r="B2083" s="8" t="s">
        <v>2188</v>
      </c>
      <c r="C2083" s="9" t="str">
        <f>IFERROR(__xludf.DUMMYFUNCTION("INDEX(SPLIT(B2083, "" "", TRUE, TRUE), 0, 1)"),"GCP")</f>
        <v>GCP</v>
      </c>
    </row>
    <row r="2084">
      <c r="A2084" s="8" t="s">
        <v>865</v>
      </c>
      <c r="B2084" s="8" t="s">
        <v>2189</v>
      </c>
      <c r="C2084" s="9" t="str">
        <f>IFERROR(__xludf.DUMMYFUNCTION("INDEX(SPLIT(B2084, "" "", TRUE, TRUE), 0, 1)"),"GCP")</f>
        <v>GCP</v>
      </c>
    </row>
    <row r="2085">
      <c r="A2085" s="8" t="s">
        <v>865</v>
      </c>
      <c r="B2085" s="8" t="s">
        <v>2190</v>
      </c>
      <c r="C2085" s="9" t="str">
        <f>IFERROR(__xludf.DUMMYFUNCTION("INDEX(SPLIT(B2085, "" "", TRUE, TRUE), 0, 1)"),"GCP")</f>
        <v>GCP</v>
      </c>
    </row>
    <row r="2086">
      <c r="A2086" s="8" t="s">
        <v>865</v>
      </c>
      <c r="B2086" s="8" t="s">
        <v>2191</v>
      </c>
      <c r="C2086" s="9" t="str">
        <f>IFERROR(__xludf.DUMMYFUNCTION("INDEX(SPLIT(B2086, "" "", TRUE, TRUE), 0, 1)"),"GCP")</f>
        <v>GCP</v>
      </c>
    </row>
    <row r="2087">
      <c r="A2087" s="8" t="s">
        <v>865</v>
      </c>
      <c r="B2087" s="8" t="s">
        <v>2192</v>
      </c>
      <c r="C2087" s="9" t="str">
        <f>IFERROR(__xludf.DUMMYFUNCTION("INDEX(SPLIT(B2087, "" "", TRUE, TRUE), 0, 1)"),"GCP")</f>
        <v>GCP</v>
      </c>
    </row>
    <row r="2088">
      <c r="A2088" s="8" t="s">
        <v>865</v>
      </c>
      <c r="B2088" s="8" t="s">
        <v>2193</v>
      </c>
      <c r="C2088" s="9" t="str">
        <f>IFERROR(__xludf.DUMMYFUNCTION("INDEX(SPLIT(B2088, "" "", TRUE, TRUE), 0, 1)"),"GCP")</f>
        <v>GCP</v>
      </c>
    </row>
    <row r="2089">
      <c r="A2089" s="8" t="s">
        <v>865</v>
      </c>
      <c r="B2089" s="8" t="s">
        <v>2194</v>
      </c>
      <c r="C2089" s="9" t="str">
        <f>IFERROR(__xludf.DUMMYFUNCTION("INDEX(SPLIT(B2089, "" "", TRUE, TRUE), 0, 1)"),"GCP")</f>
        <v>GCP</v>
      </c>
    </row>
    <row r="2090">
      <c r="A2090" s="8" t="s">
        <v>865</v>
      </c>
      <c r="B2090" s="8" t="s">
        <v>2195</v>
      </c>
      <c r="C2090" s="9" t="str">
        <f>IFERROR(__xludf.DUMMYFUNCTION("INDEX(SPLIT(B2090, "" "", TRUE, TRUE), 0, 1)"),"GCP")</f>
        <v>GCP</v>
      </c>
    </row>
    <row r="2091">
      <c r="A2091" s="8" t="s">
        <v>865</v>
      </c>
      <c r="B2091" s="8" t="s">
        <v>2196</v>
      </c>
      <c r="C2091" s="9" t="str">
        <f>IFERROR(__xludf.DUMMYFUNCTION("INDEX(SPLIT(B2091, "" "", TRUE, TRUE), 0, 1)"),"GCP")</f>
        <v>GCP</v>
      </c>
    </row>
    <row r="2092">
      <c r="A2092" s="8" t="s">
        <v>865</v>
      </c>
      <c r="B2092" s="8" t="s">
        <v>2197</v>
      </c>
      <c r="C2092" s="9" t="str">
        <f>IFERROR(__xludf.DUMMYFUNCTION("INDEX(SPLIT(B2092, "" "", TRUE, TRUE), 0, 1)"),"GCP")</f>
        <v>GCP</v>
      </c>
    </row>
    <row r="2093">
      <c r="A2093" s="8" t="s">
        <v>865</v>
      </c>
      <c r="B2093" s="8" t="s">
        <v>2198</v>
      </c>
      <c r="C2093" s="9" t="str">
        <f>IFERROR(__xludf.DUMMYFUNCTION("INDEX(SPLIT(B2093, "" "", TRUE, TRUE), 0, 1)"),"GCP")</f>
        <v>GCP</v>
      </c>
    </row>
    <row r="2094">
      <c r="A2094" s="8" t="s">
        <v>865</v>
      </c>
      <c r="B2094" s="8" t="s">
        <v>2199</v>
      </c>
      <c r="C2094" s="9" t="str">
        <f>IFERROR(__xludf.DUMMYFUNCTION("INDEX(SPLIT(B2094, "" "", TRUE, TRUE), 0, 1)"),"GCP")</f>
        <v>GCP</v>
      </c>
    </row>
    <row r="2095">
      <c r="A2095" s="8" t="s">
        <v>865</v>
      </c>
      <c r="B2095" s="8" t="s">
        <v>2200</v>
      </c>
      <c r="C2095" s="9" t="str">
        <f>IFERROR(__xludf.DUMMYFUNCTION("INDEX(SPLIT(B2095, "" "", TRUE, TRUE), 0, 1)"),"GCP")</f>
        <v>GCP</v>
      </c>
    </row>
    <row r="2096">
      <c r="A2096" s="8" t="s">
        <v>865</v>
      </c>
      <c r="B2096" s="8" t="s">
        <v>2201</v>
      </c>
      <c r="C2096" s="9" t="str">
        <f>IFERROR(__xludf.DUMMYFUNCTION("INDEX(SPLIT(B2096, "" "", TRUE, TRUE), 0, 1)"),"GCP")</f>
        <v>GCP</v>
      </c>
    </row>
    <row r="2097">
      <c r="A2097" s="8" t="s">
        <v>865</v>
      </c>
      <c r="B2097" s="8" t="s">
        <v>2202</v>
      </c>
      <c r="C2097" s="9" t="str">
        <f>IFERROR(__xludf.DUMMYFUNCTION("INDEX(SPLIT(B2097, "" "", TRUE, TRUE), 0, 1)"),"GCP")</f>
        <v>GCP</v>
      </c>
    </row>
    <row r="2098">
      <c r="A2098" s="8" t="s">
        <v>865</v>
      </c>
      <c r="B2098" s="8" t="s">
        <v>2203</v>
      </c>
      <c r="C2098" s="9" t="str">
        <f>IFERROR(__xludf.DUMMYFUNCTION("INDEX(SPLIT(B2098, "" "", TRUE, TRUE), 0, 1)"),"GCP")</f>
        <v>GCP</v>
      </c>
    </row>
    <row r="2099">
      <c r="A2099" s="8" t="s">
        <v>865</v>
      </c>
      <c r="B2099" s="8" t="s">
        <v>2204</v>
      </c>
      <c r="C2099" s="9" t="str">
        <f>IFERROR(__xludf.DUMMYFUNCTION("INDEX(SPLIT(B2099, "" "", TRUE, TRUE), 0, 1)"),"GCP")</f>
        <v>GCP</v>
      </c>
    </row>
    <row r="2100">
      <c r="A2100" s="8" t="s">
        <v>865</v>
      </c>
      <c r="B2100" s="8" t="s">
        <v>2205</v>
      </c>
      <c r="C2100" s="9" t="str">
        <f>IFERROR(__xludf.DUMMYFUNCTION("INDEX(SPLIT(B2100, "" "", TRUE, TRUE), 0, 1)"),"GCP")</f>
        <v>GCP</v>
      </c>
    </row>
    <row r="2101">
      <c r="A2101" s="8" t="s">
        <v>865</v>
      </c>
      <c r="B2101" s="8" t="s">
        <v>2206</v>
      </c>
      <c r="C2101" s="9" t="str">
        <f>IFERROR(__xludf.DUMMYFUNCTION("INDEX(SPLIT(B2101, "" "", TRUE, TRUE), 0, 1)"),"GCP")</f>
        <v>GCP</v>
      </c>
    </row>
    <row r="2102">
      <c r="A2102" s="8" t="s">
        <v>865</v>
      </c>
      <c r="B2102" s="8" t="s">
        <v>2207</v>
      </c>
      <c r="C2102" s="9" t="str">
        <f>IFERROR(__xludf.DUMMYFUNCTION("INDEX(SPLIT(B2102, "" "", TRUE, TRUE), 0, 1)"),"GCP")</f>
        <v>GCP</v>
      </c>
    </row>
    <row r="2103">
      <c r="A2103" s="8" t="s">
        <v>865</v>
      </c>
      <c r="B2103" s="8" t="s">
        <v>2208</v>
      </c>
      <c r="C2103" s="9" t="str">
        <f>IFERROR(__xludf.DUMMYFUNCTION("INDEX(SPLIT(B2103, "" "", TRUE, TRUE), 0, 1)"),"GCP")</f>
        <v>GCP</v>
      </c>
    </row>
    <row r="2104">
      <c r="A2104" s="8" t="s">
        <v>865</v>
      </c>
      <c r="B2104" s="8" t="s">
        <v>2209</v>
      </c>
      <c r="C2104" s="9" t="str">
        <f>IFERROR(__xludf.DUMMYFUNCTION("INDEX(SPLIT(B2104, "" "", TRUE, TRUE), 0, 1)"),"GCP")</f>
        <v>GCP</v>
      </c>
    </row>
    <row r="2105">
      <c r="A2105" s="8" t="s">
        <v>865</v>
      </c>
      <c r="B2105" s="8" t="s">
        <v>2210</v>
      </c>
      <c r="C2105" s="9" t="str">
        <f>IFERROR(__xludf.DUMMYFUNCTION("INDEX(SPLIT(B2105, "" "", TRUE, TRUE), 0, 1)"),"GCP")</f>
        <v>GCP</v>
      </c>
    </row>
    <row r="2106">
      <c r="A2106" s="8" t="s">
        <v>865</v>
      </c>
      <c r="B2106" s="8" t="s">
        <v>2211</v>
      </c>
      <c r="C2106" s="9" t="str">
        <f>IFERROR(__xludf.DUMMYFUNCTION("INDEX(SPLIT(B2106, "" "", TRUE, TRUE), 0, 1)"),"GCP")</f>
        <v>GCP</v>
      </c>
    </row>
    <row r="2107">
      <c r="A2107" s="8" t="s">
        <v>865</v>
      </c>
      <c r="B2107" s="8" t="s">
        <v>2212</v>
      </c>
      <c r="C2107" s="9" t="str">
        <f>IFERROR(__xludf.DUMMYFUNCTION("INDEX(SPLIT(B2107, "" "", TRUE, TRUE), 0, 1)"),"GCP")</f>
        <v>GCP</v>
      </c>
    </row>
    <row r="2108">
      <c r="A2108" s="8" t="s">
        <v>865</v>
      </c>
      <c r="B2108" s="8" t="s">
        <v>2213</v>
      </c>
      <c r="C2108" s="9" t="str">
        <f>IFERROR(__xludf.DUMMYFUNCTION("INDEX(SPLIT(B2108, "" "", TRUE, TRUE), 0, 1)"),"GCP")</f>
        <v>GCP</v>
      </c>
    </row>
    <row r="2109">
      <c r="A2109" s="8" t="s">
        <v>865</v>
      </c>
      <c r="B2109" s="8" t="s">
        <v>2214</v>
      </c>
      <c r="C2109" s="9" t="str">
        <f>IFERROR(__xludf.DUMMYFUNCTION("INDEX(SPLIT(B2109, "" "", TRUE, TRUE), 0, 1)"),"GCP")</f>
        <v>GCP</v>
      </c>
    </row>
    <row r="2110">
      <c r="A2110" s="8" t="s">
        <v>865</v>
      </c>
      <c r="B2110" s="8" t="s">
        <v>2215</v>
      </c>
      <c r="C2110" s="9" t="str">
        <f>IFERROR(__xludf.DUMMYFUNCTION("INDEX(SPLIT(B2110, "" "", TRUE, TRUE), 0, 1)"),"GCP")</f>
        <v>GCP</v>
      </c>
    </row>
    <row r="2111">
      <c r="A2111" s="8" t="s">
        <v>865</v>
      </c>
      <c r="B2111" s="8" t="s">
        <v>2216</v>
      </c>
      <c r="C2111" s="9" t="str">
        <f>IFERROR(__xludf.DUMMYFUNCTION("INDEX(SPLIT(B2111, "" "", TRUE, TRUE), 0, 1)"),"GCP")</f>
        <v>GCP</v>
      </c>
    </row>
    <row r="2112">
      <c r="A2112" s="8" t="s">
        <v>865</v>
      </c>
      <c r="B2112" s="8" t="s">
        <v>2217</v>
      </c>
      <c r="C2112" s="9" t="str">
        <f>IFERROR(__xludf.DUMMYFUNCTION("INDEX(SPLIT(B2112, "" "", TRUE, TRUE), 0, 1)"),"GCP")</f>
        <v>GCP</v>
      </c>
    </row>
    <row r="2113">
      <c r="A2113" s="8" t="s">
        <v>865</v>
      </c>
      <c r="B2113" s="8" t="s">
        <v>2218</v>
      </c>
      <c r="C2113" s="9" t="str">
        <f>IFERROR(__xludf.DUMMYFUNCTION("INDEX(SPLIT(B2113, "" "", TRUE, TRUE), 0, 1)"),"GCP")</f>
        <v>GCP</v>
      </c>
    </row>
    <row r="2114">
      <c r="A2114" s="8" t="s">
        <v>865</v>
      </c>
      <c r="B2114" s="8" t="s">
        <v>2219</v>
      </c>
      <c r="C2114" s="9" t="str">
        <f>IFERROR(__xludf.DUMMYFUNCTION("INDEX(SPLIT(B2114, "" "", TRUE, TRUE), 0, 1)"),"GCP")</f>
        <v>GCP</v>
      </c>
    </row>
    <row r="2115">
      <c r="A2115" s="8" t="s">
        <v>865</v>
      </c>
      <c r="B2115" s="8" t="s">
        <v>2220</v>
      </c>
      <c r="C2115" s="9" t="str">
        <f>IFERROR(__xludf.DUMMYFUNCTION("INDEX(SPLIT(B2115, "" "", TRUE, TRUE), 0, 1)"),"GCP")</f>
        <v>GCP</v>
      </c>
    </row>
    <row r="2116">
      <c r="A2116" s="8" t="s">
        <v>865</v>
      </c>
      <c r="B2116" s="8" t="s">
        <v>2221</v>
      </c>
      <c r="C2116" s="9" t="str">
        <f>IFERROR(__xludf.DUMMYFUNCTION("INDEX(SPLIT(B2116, "" "", TRUE, TRUE), 0, 1)"),"GCP")</f>
        <v>GCP</v>
      </c>
    </row>
    <row r="2117">
      <c r="A2117" s="8" t="s">
        <v>865</v>
      </c>
      <c r="B2117" s="8" t="s">
        <v>2222</v>
      </c>
      <c r="C2117" s="9" t="str">
        <f>IFERROR(__xludf.DUMMYFUNCTION("INDEX(SPLIT(B2117, "" "", TRUE, TRUE), 0, 1)"),"GCP")</f>
        <v>GCP</v>
      </c>
    </row>
    <row r="2118">
      <c r="A2118" s="8" t="s">
        <v>865</v>
      </c>
      <c r="B2118" s="8" t="s">
        <v>2223</v>
      </c>
      <c r="C2118" s="9" t="str">
        <f>IFERROR(__xludf.DUMMYFUNCTION("INDEX(SPLIT(B2118, "" "", TRUE, TRUE), 0, 1)"),"GCP")</f>
        <v>GCP</v>
      </c>
    </row>
    <row r="2119">
      <c r="A2119" s="8" t="s">
        <v>865</v>
      </c>
      <c r="B2119" s="8" t="s">
        <v>2224</v>
      </c>
      <c r="C2119" s="9" t="str">
        <f>IFERROR(__xludf.DUMMYFUNCTION("INDEX(SPLIT(B2119, "" "", TRUE, TRUE), 0, 1)"),"GCP")</f>
        <v>GCP</v>
      </c>
    </row>
    <row r="2120">
      <c r="A2120" s="8" t="s">
        <v>865</v>
      </c>
      <c r="B2120" s="8" t="s">
        <v>2225</v>
      </c>
      <c r="C2120" s="9" t="str">
        <f>IFERROR(__xludf.DUMMYFUNCTION("INDEX(SPLIT(B2120, "" "", TRUE, TRUE), 0, 1)"),"GCP")</f>
        <v>GCP</v>
      </c>
    </row>
    <row r="2121">
      <c r="A2121" s="8" t="s">
        <v>865</v>
      </c>
      <c r="B2121" s="8" t="s">
        <v>2226</v>
      </c>
      <c r="C2121" s="9" t="str">
        <f>IFERROR(__xludf.DUMMYFUNCTION("INDEX(SPLIT(B2121, "" "", TRUE, TRUE), 0, 1)"),"GCP")</f>
        <v>GCP</v>
      </c>
    </row>
    <row r="2122">
      <c r="A2122" s="8" t="s">
        <v>865</v>
      </c>
      <c r="B2122" s="8" t="s">
        <v>2227</v>
      </c>
      <c r="C2122" s="9" t="str">
        <f>IFERROR(__xludf.DUMMYFUNCTION("INDEX(SPLIT(B2122, "" "", TRUE, TRUE), 0, 1)"),"GCP")</f>
        <v>GCP</v>
      </c>
    </row>
    <row r="2123">
      <c r="A2123" s="8" t="s">
        <v>865</v>
      </c>
      <c r="B2123" s="8" t="s">
        <v>2228</v>
      </c>
      <c r="C2123" s="9" t="str">
        <f>IFERROR(__xludf.DUMMYFUNCTION("INDEX(SPLIT(B2123, "" "", TRUE, TRUE), 0, 1)"),"GCP")</f>
        <v>GCP</v>
      </c>
    </row>
    <row r="2124">
      <c r="A2124" s="8" t="s">
        <v>865</v>
      </c>
      <c r="B2124" s="8" t="s">
        <v>2229</v>
      </c>
      <c r="C2124" s="9" t="str">
        <f>IFERROR(__xludf.DUMMYFUNCTION("INDEX(SPLIT(B2124, "" "", TRUE, TRUE), 0, 1)"),"GCP")</f>
        <v>GCP</v>
      </c>
    </row>
    <row r="2125">
      <c r="A2125" s="8" t="s">
        <v>865</v>
      </c>
      <c r="B2125" s="8" t="s">
        <v>2230</v>
      </c>
      <c r="C2125" s="9" t="str">
        <f>IFERROR(__xludf.DUMMYFUNCTION("INDEX(SPLIT(B2125, "" "", TRUE, TRUE), 0, 1)"),"GCP")</f>
        <v>GCP</v>
      </c>
    </row>
    <row r="2126">
      <c r="A2126" s="8" t="s">
        <v>865</v>
      </c>
      <c r="B2126" s="8" t="s">
        <v>2231</v>
      </c>
      <c r="C2126" s="9" t="str">
        <f>IFERROR(__xludf.DUMMYFUNCTION("INDEX(SPLIT(B2126, "" "", TRUE, TRUE), 0, 1)"),"GCP")</f>
        <v>GCP</v>
      </c>
    </row>
    <row r="2127">
      <c r="A2127" s="8" t="s">
        <v>865</v>
      </c>
      <c r="B2127" s="8" t="s">
        <v>2232</v>
      </c>
      <c r="C2127" s="9" t="str">
        <f>IFERROR(__xludf.DUMMYFUNCTION("INDEX(SPLIT(B2127, "" "", TRUE, TRUE), 0, 1)"),"GCP")</f>
        <v>GCP</v>
      </c>
    </row>
    <row r="2128">
      <c r="A2128" s="8" t="s">
        <v>865</v>
      </c>
      <c r="B2128" s="8" t="s">
        <v>2233</v>
      </c>
      <c r="C2128" s="9" t="str">
        <f>IFERROR(__xludf.DUMMYFUNCTION("INDEX(SPLIT(B2128, "" "", TRUE, TRUE), 0, 1)"),"GCP")</f>
        <v>GCP</v>
      </c>
    </row>
    <row r="2129">
      <c r="A2129" s="8" t="s">
        <v>865</v>
      </c>
      <c r="B2129" s="8" t="s">
        <v>2234</v>
      </c>
      <c r="C2129" s="9" t="str">
        <f>IFERROR(__xludf.DUMMYFUNCTION("INDEX(SPLIT(B2129, "" "", TRUE, TRUE), 0, 1)"),"GCP")</f>
        <v>GCP</v>
      </c>
    </row>
    <row r="2130">
      <c r="A2130" s="8" t="s">
        <v>865</v>
      </c>
      <c r="B2130" s="8" t="s">
        <v>2235</v>
      </c>
      <c r="C2130" s="9" t="str">
        <f>IFERROR(__xludf.DUMMYFUNCTION("INDEX(SPLIT(B2130, "" "", TRUE, TRUE), 0, 1)"),"GCP")</f>
        <v>GCP</v>
      </c>
    </row>
    <row r="2131">
      <c r="A2131" s="8" t="s">
        <v>865</v>
      </c>
      <c r="B2131" s="8" t="s">
        <v>2236</v>
      </c>
      <c r="C2131" s="9" t="str">
        <f>IFERROR(__xludf.DUMMYFUNCTION("INDEX(SPLIT(B2131, "" "", TRUE, TRUE), 0, 1)"),"GCP")</f>
        <v>GCP</v>
      </c>
    </row>
    <row r="2132">
      <c r="A2132" s="8" t="s">
        <v>865</v>
      </c>
      <c r="B2132" s="8" t="s">
        <v>2237</v>
      </c>
      <c r="C2132" s="9" t="str">
        <f>IFERROR(__xludf.DUMMYFUNCTION("INDEX(SPLIT(B2132, "" "", TRUE, TRUE), 0, 1)"),"GCP")</f>
        <v>GCP</v>
      </c>
    </row>
    <row r="2133" hidden="1">
      <c r="A2133" s="8" t="s">
        <v>2238</v>
      </c>
      <c r="B2133" s="8" t="s">
        <v>2239</v>
      </c>
      <c r="C2133" s="9" t="str">
        <f>IFERROR(__xludf.DUMMYFUNCTION("INDEX(SPLIT(B2133, "" "", TRUE, TRUE), 0, 1)"),"AWS")</f>
        <v>AWS</v>
      </c>
    </row>
    <row r="2134" hidden="1">
      <c r="A2134" s="8" t="s">
        <v>2238</v>
      </c>
      <c r="B2134" s="8" t="s">
        <v>2240</v>
      </c>
      <c r="C2134" s="9" t="str">
        <f>IFERROR(__xludf.DUMMYFUNCTION("INDEX(SPLIT(B2134, "" "", TRUE, TRUE), 0, 1)"),"AWS")</f>
        <v>AWS</v>
      </c>
    </row>
    <row r="2135" hidden="1">
      <c r="A2135" s="8" t="s">
        <v>2238</v>
      </c>
      <c r="B2135" s="8" t="s">
        <v>2241</v>
      </c>
      <c r="C2135" s="9" t="str">
        <f>IFERROR(__xludf.DUMMYFUNCTION("INDEX(SPLIT(B2135, "" "", TRUE, TRUE), 0, 1)"),"AWS")</f>
        <v>AWS</v>
      </c>
    </row>
    <row r="2136" hidden="1">
      <c r="A2136" s="8" t="s">
        <v>2238</v>
      </c>
      <c r="B2136" s="8" t="s">
        <v>2242</v>
      </c>
      <c r="C2136" s="9" t="str">
        <f>IFERROR(__xludf.DUMMYFUNCTION("INDEX(SPLIT(B2136, "" "", TRUE, TRUE), 0, 1)"),"AWS")</f>
        <v>AWS</v>
      </c>
    </row>
    <row r="2137" hidden="1">
      <c r="A2137" s="8" t="s">
        <v>2238</v>
      </c>
      <c r="B2137" s="8" t="s">
        <v>2243</v>
      </c>
      <c r="C2137" s="9" t="str">
        <f>IFERROR(__xludf.DUMMYFUNCTION("INDEX(SPLIT(B2137, "" "", TRUE, TRUE), 0, 1)"),"AWS")</f>
        <v>AWS</v>
      </c>
    </row>
    <row r="2138" hidden="1">
      <c r="A2138" s="8" t="s">
        <v>2238</v>
      </c>
      <c r="B2138" s="8" t="s">
        <v>2244</v>
      </c>
      <c r="C2138" s="9" t="str">
        <f>IFERROR(__xludf.DUMMYFUNCTION("INDEX(SPLIT(B2138, "" "", TRUE, TRUE), 0, 1)"),"Azure")</f>
        <v>Azure</v>
      </c>
    </row>
    <row r="2139">
      <c r="A2139" s="8" t="s">
        <v>2238</v>
      </c>
      <c r="B2139" s="8" t="s">
        <v>2245</v>
      </c>
      <c r="C2139" s="9" t="str">
        <f>IFERROR(__xludf.DUMMYFUNCTION("INDEX(SPLIT(B2139, "" "", TRUE, TRUE), 0, 1)"),"GCP")</f>
        <v>GCP</v>
      </c>
    </row>
    <row r="2140" hidden="1">
      <c r="A2140" s="8" t="s">
        <v>2238</v>
      </c>
      <c r="B2140" s="8" t="s">
        <v>2246</v>
      </c>
      <c r="C2140" s="9" t="str">
        <f>IFERROR(__xludf.DUMMYFUNCTION("INDEX(SPLIT(B2140, "" "", TRUE, TRUE), 0, 1)"),"vSphere")</f>
        <v>vSphere</v>
      </c>
    </row>
    <row r="2141" hidden="1">
      <c r="A2141" s="8" t="s">
        <v>2247</v>
      </c>
      <c r="B2141" s="8" t="s">
        <v>2248</v>
      </c>
      <c r="C2141" s="9" t="str">
        <f>IFERROR(__xludf.DUMMYFUNCTION("INDEX(SPLIT(B2141, "" "", TRUE, TRUE), 0, 1)"),"Kubernetes")</f>
        <v>Kubernetes</v>
      </c>
    </row>
    <row r="2142" hidden="1">
      <c r="A2142" s="8" t="s">
        <v>2249</v>
      </c>
      <c r="B2142" s="8" t="s">
        <v>2250</v>
      </c>
      <c r="C2142" s="9" t="str">
        <f>IFERROR(__xludf.DUMMYFUNCTION("INDEX(SPLIT(B2142, "" "", TRUE, TRUE), 0, 1)"),"AWS")</f>
        <v>AWS</v>
      </c>
    </row>
    <row r="2143" hidden="1">
      <c r="A2143" s="8" t="s">
        <v>2249</v>
      </c>
      <c r="B2143" s="8" t="s">
        <v>2251</v>
      </c>
      <c r="C2143" s="9" t="str">
        <f>IFERROR(__xludf.DUMMYFUNCTION("INDEX(SPLIT(B2143, "" "", TRUE, TRUE), 0, 1)"),"AWS")</f>
        <v>AWS</v>
      </c>
    </row>
    <row r="2144" hidden="1">
      <c r="A2144" s="8" t="s">
        <v>2249</v>
      </c>
      <c r="B2144" s="8" t="s">
        <v>2252</v>
      </c>
      <c r="C2144" s="9" t="str">
        <f>IFERROR(__xludf.DUMMYFUNCTION("INDEX(SPLIT(B2144, "" "", TRUE, TRUE), 0, 1)"),"AWS")</f>
        <v>AWS</v>
      </c>
    </row>
    <row r="2145" hidden="1">
      <c r="A2145" s="8" t="s">
        <v>2249</v>
      </c>
      <c r="B2145" s="8" t="s">
        <v>2253</v>
      </c>
      <c r="C2145" s="9" t="str">
        <f>IFERROR(__xludf.DUMMYFUNCTION("INDEX(SPLIT(B2145, "" "", TRUE, TRUE), 0, 1)"),"AWS")</f>
        <v>AWS</v>
      </c>
    </row>
    <row r="2146" hidden="1">
      <c r="A2146" s="8" t="s">
        <v>2249</v>
      </c>
      <c r="B2146" s="8" t="s">
        <v>2254</v>
      </c>
      <c r="C2146" s="9" t="str">
        <f>IFERROR(__xludf.DUMMYFUNCTION("INDEX(SPLIT(B2146, "" "", TRUE, TRUE), 0, 1)"),"AWS")</f>
        <v>AWS</v>
      </c>
    </row>
    <row r="2147" hidden="1">
      <c r="A2147" s="8" t="s">
        <v>2249</v>
      </c>
      <c r="B2147" s="8" t="s">
        <v>2255</v>
      </c>
      <c r="C2147" s="9" t="str">
        <f>IFERROR(__xludf.DUMMYFUNCTION("INDEX(SPLIT(B2147, "" "", TRUE, TRUE), 0, 1)"),"Alibaba")</f>
        <v>Alibaba</v>
      </c>
    </row>
    <row r="2148" hidden="1">
      <c r="A2148" s="8" t="s">
        <v>2249</v>
      </c>
      <c r="B2148" s="8" t="s">
        <v>2256</v>
      </c>
      <c r="C2148" s="9" t="str">
        <f>IFERROR(__xludf.DUMMYFUNCTION("INDEX(SPLIT(B2148, "" "", TRUE, TRUE), 0, 1)"),"Azure")</f>
        <v>Azure</v>
      </c>
    </row>
    <row r="2149">
      <c r="A2149" s="8" t="s">
        <v>2249</v>
      </c>
      <c r="B2149" s="8" t="s">
        <v>2257</v>
      </c>
      <c r="C2149" s="9" t="str">
        <f>IFERROR(__xludf.DUMMYFUNCTION("INDEX(SPLIT(B2149, "" "", TRUE, TRUE), 0, 1)"),"GCP")</f>
        <v>GCP</v>
      </c>
    </row>
    <row r="2150">
      <c r="A2150" s="8" t="s">
        <v>2249</v>
      </c>
      <c r="B2150" s="8" t="s">
        <v>2258</v>
      </c>
      <c r="C2150" s="9" t="str">
        <f>IFERROR(__xludf.DUMMYFUNCTION("INDEX(SPLIT(B2150, "" "", TRUE, TRUE), 0, 1)"),"GCP")</f>
        <v>GCP</v>
      </c>
    </row>
    <row r="2151" hidden="1">
      <c r="A2151" s="8" t="s">
        <v>2249</v>
      </c>
      <c r="B2151" s="8" t="s">
        <v>2259</v>
      </c>
      <c r="C2151" s="9" t="str">
        <f>IFERROR(__xludf.DUMMYFUNCTION("INDEX(SPLIT(B2151, "" "", TRUE, TRUE), 0, 1)"),"Linode")</f>
        <v>Linode</v>
      </c>
    </row>
    <row r="2152" hidden="1">
      <c r="A2152" s="8" t="s">
        <v>2249</v>
      </c>
      <c r="B2152" s="8" t="s">
        <v>2260</v>
      </c>
      <c r="C2152" s="9" t="str">
        <f>IFERROR(__xludf.DUMMYFUNCTION("INDEX(SPLIT(B2152, "" "", TRUE, TRUE), 0, 1)"),"OCI")</f>
        <v>OCI</v>
      </c>
    </row>
    <row r="2153" hidden="1">
      <c r="A2153" s="8" t="s">
        <v>721</v>
      </c>
      <c r="B2153" s="8" t="s">
        <v>2261</v>
      </c>
      <c r="C2153" s="9" t="str">
        <f>IFERROR(__xludf.DUMMYFUNCTION("INDEX(SPLIT(B2153, "" "", TRUE, TRUE), 0, 1)"),"AWS")</f>
        <v>AWS</v>
      </c>
    </row>
    <row r="2154" hidden="1">
      <c r="A2154" s="8" t="s">
        <v>2262</v>
      </c>
      <c r="B2154" s="8" t="s">
        <v>2263</v>
      </c>
      <c r="C2154" s="9" t="str">
        <f>IFERROR(__xludf.DUMMYFUNCTION("INDEX(SPLIT(B2154, "" "", TRUE, TRUE), 0, 1)"),"Alibaba")</f>
        <v>Alibaba</v>
      </c>
    </row>
    <row r="2155" hidden="1">
      <c r="A2155" s="8" t="s">
        <v>2262</v>
      </c>
      <c r="B2155" s="8" t="s">
        <v>2264</v>
      </c>
      <c r="C2155" s="9" t="str">
        <f>IFERROR(__xludf.DUMMYFUNCTION("INDEX(SPLIT(B2155, "" "", TRUE, TRUE), 0, 1)"),"Azure")</f>
        <v>Azure</v>
      </c>
    </row>
    <row r="2156">
      <c r="A2156" s="8" t="s">
        <v>2262</v>
      </c>
      <c r="B2156" s="8" t="s">
        <v>2265</v>
      </c>
      <c r="C2156" s="9" t="str">
        <f>IFERROR(__xludf.DUMMYFUNCTION("INDEX(SPLIT(B2156, "" "", TRUE, TRUE), 0, 1)"),"GCP")</f>
        <v>GCP</v>
      </c>
    </row>
    <row r="2157" hidden="1">
      <c r="A2157" s="8" t="s">
        <v>2262</v>
      </c>
      <c r="B2157" s="8" t="s">
        <v>2266</v>
      </c>
      <c r="C2157" s="9" t="str">
        <f>IFERROR(__xludf.DUMMYFUNCTION("INDEX(SPLIT(B2157, "" "", TRUE, TRUE), 0, 1)"),"Linode")</f>
        <v>Linode</v>
      </c>
    </row>
    <row r="2158" hidden="1">
      <c r="A2158" s="8" t="s">
        <v>2262</v>
      </c>
      <c r="B2158" s="8" t="s">
        <v>2267</v>
      </c>
      <c r="C2158" s="9" t="str">
        <f>IFERROR(__xludf.DUMMYFUNCTION("INDEX(SPLIT(B2158, "" "", TRUE, TRUE), 0, 1)"),"OCI")</f>
        <v>OCI</v>
      </c>
    </row>
    <row r="2159" hidden="1">
      <c r="A2159" s="8" t="s">
        <v>2268</v>
      </c>
      <c r="B2159" s="8" t="s">
        <v>2269</v>
      </c>
      <c r="C2159" s="9" t="str">
        <f>IFERROR(__xludf.DUMMYFUNCTION("INDEX(SPLIT(B2159, "" "", TRUE, TRUE), 0, 1)"),"vSphere")</f>
        <v>vSphere</v>
      </c>
    </row>
    <row r="2160" hidden="1">
      <c r="A2160" s="8" t="s">
        <v>2270</v>
      </c>
      <c r="B2160" s="8" t="s">
        <v>2271</v>
      </c>
      <c r="C2160" s="9" t="str">
        <f>IFERROR(__xludf.DUMMYFUNCTION("INDEX(SPLIT(B2160, "" "", TRUE, TRUE), 0, 1)"),"GitHub")</f>
        <v>GitHub</v>
      </c>
    </row>
    <row r="2161" hidden="1">
      <c r="A2161" s="8" t="s">
        <v>2272</v>
      </c>
      <c r="B2161" s="8" t="s">
        <v>2273</v>
      </c>
      <c r="C2161" s="9" t="str">
        <f>IFERROR(__xludf.DUMMYFUNCTION("INDEX(SPLIT(B2161, "" "", TRUE, TRUE), 0, 1)"),"AWS")</f>
        <v>AWS</v>
      </c>
    </row>
    <row r="2162" hidden="1">
      <c r="A2162" s="8" t="s">
        <v>2272</v>
      </c>
      <c r="B2162" s="8" t="s">
        <v>2274</v>
      </c>
      <c r="C2162" s="9" t="str">
        <f>IFERROR(__xludf.DUMMYFUNCTION("INDEX(SPLIT(B2162, "" "", TRUE, TRUE), 0, 1)"),"AWS")</f>
        <v>AWS</v>
      </c>
    </row>
    <row r="2163" hidden="1">
      <c r="A2163" s="8" t="s">
        <v>2275</v>
      </c>
      <c r="B2163" s="8" t="s">
        <v>2276</v>
      </c>
      <c r="C2163" s="9" t="str">
        <f>IFERROR(__xludf.DUMMYFUNCTION("INDEX(SPLIT(B2163, "" "", TRUE, TRUE), 0, 1)"),"AWS")</f>
        <v>AWS</v>
      </c>
    </row>
    <row r="2164" hidden="1">
      <c r="A2164" s="8" t="s">
        <v>2275</v>
      </c>
      <c r="B2164" s="8" t="s">
        <v>2277</v>
      </c>
      <c r="C2164" s="9" t="str">
        <f>IFERROR(__xludf.DUMMYFUNCTION("INDEX(SPLIT(B2164, "" "", TRUE, TRUE), 0, 1)"),"Azure")</f>
        <v>Azure</v>
      </c>
    </row>
    <row r="2165">
      <c r="A2165" s="8" t="s">
        <v>2275</v>
      </c>
      <c r="B2165" s="8" t="s">
        <v>2278</v>
      </c>
      <c r="C2165" s="9" t="str">
        <f>IFERROR(__xludf.DUMMYFUNCTION("INDEX(SPLIT(B2165, "" "", TRUE, TRUE), 0, 1)"),"GCP")</f>
        <v>GCP</v>
      </c>
    </row>
    <row r="2166" hidden="1">
      <c r="A2166" s="8" t="s">
        <v>2275</v>
      </c>
      <c r="B2166" s="8" t="s">
        <v>2279</v>
      </c>
      <c r="C2166" s="9" t="str">
        <f>IFERROR(__xludf.DUMMYFUNCTION("INDEX(SPLIT(B2166, "" "", TRUE, TRUE), 0, 1)"),"Linode")</f>
        <v>Linode</v>
      </c>
    </row>
    <row r="2167" hidden="1">
      <c r="A2167" s="8" t="s">
        <v>2275</v>
      </c>
      <c r="B2167" s="8" t="s">
        <v>2280</v>
      </c>
      <c r="C2167" s="9" t="str">
        <f>IFERROR(__xludf.DUMMYFUNCTION("INDEX(SPLIT(B2167, "" "", TRUE, TRUE), 0, 1)"),"OCI")</f>
        <v>OCI</v>
      </c>
    </row>
    <row r="2168" hidden="1">
      <c r="A2168" s="8" t="s">
        <v>2275</v>
      </c>
      <c r="B2168" s="8" t="s">
        <v>2281</v>
      </c>
      <c r="C2168" s="9" t="str">
        <f>IFERROR(__xludf.DUMMYFUNCTION("INDEX(SPLIT(B2168, "" "", TRUE, TRUE), 0, 1)"),"vSphere")</f>
        <v>vSphere</v>
      </c>
    </row>
    <row r="2169" hidden="1">
      <c r="A2169" s="8" t="s">
        <v>2282</v>
      </c>
      <c r="B2169" s="8" t="s">
        <v>2283</v>
      </c>
      <c r="C2169" s="9" t="str">
        <f>IFERROR(__xludf.DUMMYFUNCTION("INDEX(SPLIT(B2169, "" "", TRUE, TRUE), 0, 1)"),"AWS")</f>
        <v>AWS</v>
      </c>
    </row>
    <row r="2170">
      <c r="A2170" s="8" t="s">
        <v>2282</v>
      </c>
      <c r="B2170" s="8" t="s">
        <v>2284</v>
      </c>
      <c r="C2170" s="9" t="str">
        <f>IFERROR(__xludf.DUMMYFUNCTION("INDEX(SPLIT(B2170, "" "", TRUE, TRUE), 0, 1)"),"GCP")</f>
        <v>GCP</v>
      </c>
    </row>
    <row r="2171">
      <c r="A2171" s="8" t="s">
        <v>2282</v>
      </c>
      <c r="B2171" s="8" t="s">
        <v>2285</v>
      </c>
      <c r="C2171" s="9" t="str">
        <f>IFERROR(__xludf.DUMMYFUNCTION("INDEX(SPLIT(B2171, "" "", TRUE, TRUE), 0, 1)"),"GCP")</f>
        <v>GCP</v>
      </c>
    </row>
    <row r="2172">
      <c r="A2172" s="8" t="s">
        <v>2282</v>
      </c>
      <c r="B2172" s="8" t="s">
        <v>2286</v>
      </c>
      <c r="C2172" s="9" t="str">
        <f>IFERROR(__xludf.DUMMYFUNCTION("INDEX(SPLIT(B2172, "" "", TRUE, TRUE), 0, 1)"),"GCP")</f>
        <v>GCP</v>
      </c>
    </row>
    <row r="2173" hidden="1">
      <c r="A2173" s="8" t="s">
        <v>2287</v>
      </c>
      <c r="B2173" s="8" t="s">
        <v>2288</v>
      </c>
      <c r="C2173" s="9" t="str">
        <f>IFERROR(__xludf.DUMMYFUNCTION("INDEX(SPLIT(B2173, "" "", TRUE, TRUE), 0, 1)"),"Kubernetes")</f>
        <v>Kubernetes</v>
      </c>
    </row>
    <row r="2174" hidden="1">
      <c r="A2174" s="8" t="s">
        <v>2287</v>
      </c>
      <c r="B2174" s="8" t="s">
        <v>2289</v>
      </c>
      <c r="C2174" s="9" t="str">
        <f>IFERROR(__xludf.DUMMYFUNCTION("INDEX(SPLIT(B2174, "" "", TRUE, TRUE), 0, 1)"),"Kubernetes")</f>
        <v>Kubernetes</v>
      </c>
    </row>
    <row r="2175" hidden="1">
      <c r="A2175" s="8" t="s">
        <v>2287</v>
      </c>
      <c r="B2175" s="8" t="s">
        <v>2290</v>
      </c>
      <c r="C2175" s="9" t="str">
        <f>IFERROR(__xludf.DUMMYFUNCTION("INDEX(SPLIT(B2175, "" "", TRUE, TRUE), 0, 1)"),"AWS")</f>
        <v>AWS</v>
      </c>
    </row>
    <row r="2176" hidden="1">
      <c r="A2176" s="8" t="s">
        <v>2287</v>
      </c>
      <c r="B2176" s="8" t="s">
        <v>2291</v>
      </c>
      <c r="C2176" s="9" t="str">
        <f>IFERROR(__xludf.DUMMYFUNCTION("INDEX(SPLIT(B2176, "" "", TRUE, TRUE), 0, 1)"),"AWS")</f>
        <v>AWS</v>
      </c>
    </row>
    <row r="2177" hidden="1">
      <c r="A2177" s="8" t="s">
        <v>2287</v>
      </c>
      <c r="B2177" s="8" t="s">
        <v>2292</v>
      </c>
      <c r="C2177" s="9" t="str">
        <f>IFERROR(__xludf.DUMMYFUNCTION("INDEX(SPLIT(B2177, "" "", TRUE, TRUE), 0, 1)"),"Alibaba")</f>
        <v>Alibaba</v>
      </c>
    </row>
    <row r="2178" hidden="1">
      <c r="A2178" s="8" t="s">
        <v>2287</v>
      </c>
      <c r="B2178" s="8" t="s">
        <v>2293</v>
      </c>
      <c r="C2178" s="9" t="str">
        <f>IFERROR(__xludf.DUMMYFUNCTION("INDEX(SPLIT(B2178, "" "", TRUE, TRUE), 0, 1)"),"Azure")</f>
        <v>Azure</v>
      </c>
    </row>
    <row r="2179">
      <c r="A2179" s="8" t="s">
        <v>2287</v>
      </c>
      <c r="B2179" s="8" t="s">
        <v>2294</v>
      </c>
      <c r="C2179" s="9" t="str">
        <f>IFERROR(__xludf.DUMMYFUNCTION("INDEX(SPLIT(B2179, "" "", TRUE, TRUE), 0, 1)"),"GCP")</f>
        <v>GCP</v>
      </c>
    </row>
    <row r="2180" hidden="1">
      <c r="A2180" s="8" t="s">
        <v>2287</v>
      </c>
      <c r="B2180" s="8" t="s">
        <v>2295</v>
      </c>
      <c r="C2180" s="9" t="str">
        <f>IFERROR(__xludf.DUMMYFUNCTION("INDEX(SPLIT(B2180, "" "", TRUE, TRUE), 0, 1)"),"Linode")</f>
        <v>Linode</v>
      </c>
    </row>
    <row r="2181" hidden="1">
      <c r="A2181" s="8" t="s">
        <v>2287</v>
      </c>
      <c r="B2181" s="8" t="s">
        <v>2296</v>
      </c>
      <c r="C2181" s="9" t="str">
        <f>IFERROR(__xludf.DUMMYFUNCTION("INDEX(SPLIT(B2181, "" "", TRUE, TRUE), 0, 1)"),"OCI")</f>
        <v>OCI</v>
      </c>
    </row>
    <row r="2182" hidden="1">
      <c r="A2182" s="8" t="s">
        <v>2287</v>
      </c>
      <c r="B2182" s="8" t="s">
        <v>2297</v>
      </c>
      <c r="C2182" s="9" t="str">
        <f>IFERROR(__xludf.DUMMYFUNCTION("INDEX(SPLIT(B2182, "" "", TRUE, TRUE), 0, 1)"),"OCI")</f>
        <v>OCI</v>
      </c>
    </row>
    <row r="2183" hidden="1">
      <c r="A2183" s="8" t="s">
        <v>2298</v>
      </c>
      <c r="B2183" s="8" t="s">
        <v>2299</v>
      </c>
      <c r="C2183" s="9" t="str">
        <f>IFERROR(__xludf.DUMMYFUNCTION("INDEX(SPLIT(B2183, "" "", TRUE, TRUE), 0, 1)"),"Kubernetes")</f>
        <v>Kubernetes</v>
      </c>
    </row>
    <row r="2184" hidden="1">
      <c r="A2184" s="8" t="s">
        <v>2300</v>
      </c>
      <c r="B2184" s="8" t="s">
        <v>2301</v>
      </c>
      <c r="C2184" s="9" t="str">
        <f>IFERROR(__xludf.DUMMYFUNCTION("INDEX(SPLIT(B2184, "" "", TRUE, TRUE), 0, 1)"),"AWS")</f>
        <v>AWS</v>
      </c>
    </row>
    <row r="2185" hidden="1">
      <c r="A2185" s="8" t="s">
        <v>2300</v>
      </c>
      <c r="B2185" s="8" t="s">
        <v>2302</v>
      </c>
      <c r="C2185" s="9" t="str">
        <f>IFERROR(__xludf.DUMMYFUNCTION("INDEX(SPLIT(B2185, "" "", TRUE, TRUE), 0, 1)"),"AWS")</f>
        <v>AWS</v>
      </c>
    </row>
    <row r="2186" hidden="1">
      <c r="A2186" s="8" t="s">
        <v>2300</v>
      </c>
      <c r="B2186" s="8" t="s">
        <v>2303</v>
      </c>
      <c r="C2186" s="9" t="str">
        <f>IFERROR(__xludf.DUMMYFUNCTION("INDEX(SPLIT(B2186, "" "", TRUE, TRUE), 0, 1)"),"AWS")</f>
        <v>AWS</v>
      </c>
    </row>
    <row r="2187" hidden="1">
      <c r="A2187" s="8" t="s">
        <v>2300</v>
      </c>
      <c r="B2187" s="8" t="s">
        <v>2304</v>
      </c>
      <c r="C2187" s="9" t="str">
        <f>IFERROR(__xludf.DUMMYFUNCTION("INDEX(SPLIT(B2187, "" "", TRUE, TRUE), 0, 1)"),"AWS")</f>
        <v>AWS</v>
      </c>
    </row>
    <row r="2188" hidden="1">
      <c r="A2188" s="8" t="s">
        <v>2300</v>
      </c>
      <c r="B2188" s="8" t="s">
        <v>2305</v>
      </c>
      <c r="C2188" s="9" t="str">
        <f>IFERROR(__xludf.DUMMYFUNCTION("INDEX(SPLIT(B2188, "" "", TRUE, TRUE), 0, 1)"),"Azure")</f>
        <v>Azure</v>
      </c>
    </row>
    <row r="2189" hidden="1">
      <c r="A2189" s="8" t="s">
        <v>2300</v>
      </c>
      <c r="B2189" s="8" t="s">
        <v>2306</v>
      </c>
      <c r="C2189" s="9" t="str">
        <f>IFERROR(__xludf.DUMMYFUNCTION("INDEX(SPLIT(B2189, "" "", TRUE, TRUE), 0, 1)"),"Azure")</f>
        <v>Azure</v>
      </c>
    </row>
    <row r="2190" hidden="1">
      <c r="A2190" s="8" t="s">
        <v>2300</v>
      </c>
      <c r="B2190" s="8" t="s">
        <v>2307</v>
      </c>
      <c r="C2190" s="9" t="str">
        <f>IFERROR(__xludf.DUMMYFUNCTION("INDEX(SPLIT(B2190, "" "", TRUE, TRUE), 0, 1)"),"Azure")</f>
        <v>Azure</v>
      </c>
    </row>
    <row r="2191" hidden="1">
      <c r="A2191" s="8" t="s">
        <v>2300</v>
      </c>
      <c r="B2191" s="8" t="s">
        <v>2308</v>
      </c>
      <c r="C2191" s="9" t="str">
        <f>IFERROR(__xludf.DUMMYFUNCTION("INDEX(SPLIT(B2191, "" "", TRUE, TRUE), 0, 1)"),"Azure")</f>
        <v>Azure</v>
      </c>
    </row>
    <row r="2192">
      <c r="A2192" s="8" t="s">
        <v>2300</v>
      </c>
      <c r="B2192" s="8" t="s">
        <v>2309</v>
      </c>
      <c r="C2192" s="9" t="str">
        <f>IFERROR(__xludf.DUMMYFUNCTION("INDEX(SPLIT(B2192, "" "", TRUE, TRUE), 0, 1)"),"GCP")</f>
        <v>GCP</v>
      </c>
    </row>
  </sheetData>
  <autoFilter ref="$A$1:$C$2192">
    <filterColumn colId="2">
      <filters>
        <filter val="GCP"/>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13"/>
  </cols>
  <sheetData>
    <row r="1">
      <c r="A1" s="7" t="s">
        <v>21</v>
      </c>
    </row>
    <row r="2">
      <c r="A2" s="8" t="s">
        <v>26</v>
      </c>
    </row>
    <row r="3">
      <c r="A3" s="8" t="s">
        <v>143</v>
      </c>
    </row>
    <row r="4">
      <c r="A4" s="8" t="s">
        <v>149</v>
      </c>
    </row>
    <row r="5">
      <c r="A5" s="8" t="s">
        <v>154</v>
      </c>
    </row>
    <row r="6">
      <c r="A6" s="8" t="s">
        <v>163</v>
      </c>
    </row>
    <row r="7">
      <c r="A7" s="8" t="s">
        <v>178</v>
      </c>
    </row>
    <row r="8">
      <c r="A8" s="8" t="s">
        <v>189</v>
      </c>
    </row>
    <row r="9">
      <c r="A9" s="8" t="s">
        <v>194</v>
      </c>
    </row>
    <row r="10">
      <c r="A10" s="8" t="s">
        <v>198</v>
      </c>
    </row>
    <row r="11">
      <c r="A11" s="8" t="s">
        <v>201</v>
      </c>
    </row>
    <row r="12">
      <c r="A12" s="8" t="s">
        <v>206</v>
      </c>
    </row>
    <row r="13">
      <c r="A13" s="8" t="s">
        <v>209</v>
      </c>
    </row>
    <row r="14">
      <c r="A14" s="8" t="s">
        <v>212</v>
      </c>
    </row>
    <row r="15">
      <c r="A15" s="8" t="s">
        <v>218</v>
      </c>
    </row>
    <row r="16">
      <c r="A16" s="8" t="s">
        <v>220</v>
      </c>
    </row>
    <row r="17">
      <c r="A17" s="8" t="s">
        <v>226</v>
      </c>
    </row>
    <row r="18">
      <c r="A18" s="8" t="s">
        <v>230</v>
      </c>
    </row>
    <row r="19">
      <c r="A19" s="8" t="s">
        <v>239</v>
      </c>
    </row>
    <row r="20">
      <c r="A20" s="8" t="s">
        <v>248</v>
      </c>
    </row>
    <row r="21">
      <c r="A21" s="8" t="s">
        <v>257</v>
      </c>
    </row>
    <row r="22">
      <c r="A22" s="8" t="s">
        <v>263</v>
      </c>
    </row>
    <row r="23">
      <c r="A23" s="8" t="s">
        <v>265</v>
      </c>
    </row>
    <row r="24">
      <c r="A24" s="8" t="s">
        <v>267</v>
      </c>
    </row>
    <row r="25">
      <c r="A25" s="8" t="s">
        <v>276</v>
      </c>
    </row>
    <row r="26">
      <c r="A26" s="8" t="s">
        <v>324</v>
      </c>
    </row>
    <row r="27">
      <c r="A27" s="8" t="s">
        <v>421</v>
      </c>
    </row>
    <row r="28">
      <c r="A28" s="8" t="s">
        <v>423</v>
      </c>
    </row>
    <row r="29">
      <c r="A29" s="8" t="s">
        <v>431</v>
      </c>
    </row>
    <row r="30">
      <c r="A30" s="8" t="s">
        <v>454</v>
      </c>
    </row>
    <row r="31">
      <c r="A31" s="8" t="s">
        <v>460</v>
      </c>
    </row>
    <row r="32">
      <c r="A32" s="8" t="s">
        <v>462</v>
      </c>
    </row>
    <row r="33">
      <c r="A33" s="8" t="s">
        <v>465</v>
      </c>
    </row>
    <row r="34">
      <c r="A34" s="8" t="s">
        <v>473</v>
      </c>
    </row>
    <row r="35">
      <c r="A35" s="8" t="s">
        <v>476</v>
      </c>
    </row>
    <row r="36">
      <c r="A36" s="8" t="s">
        <v>485</v>
      </c>
    </row>
    <row r="37">
      <c r="A37" s="8" t="s">
        <v>501</v>
      </c>
    </row>
    <row r="38">
      <c r="A38" s="8" t="s">
        <v>503</v>
      </c>
    </row>
    <row r="39">
      <c r="A39" s="8" t="s">
        <v>522</v>
      </c>
    </row>
    <row r="40">
      <c r="A40" s="8" t="s">
        <v>525</v>
      </c>
    </row>
    <row r="41">
      <c r="A41" s="8" t="s">
        <v>527</v>
      </c>
    </row>
    <row r="42">
      <c r="A42" s="8" t="s">
        <v>541</v>
      </c>
    </row>
    <row r="43">
      <c r="A43" s="8" t="s">
        <v>556</v>
      </c>
    </row>
    <row r="44">
      <c r="A44" s="8" t="s">
        <v>562</v>
      </c>
    </row>
    <row r="45">
      <c r="A45" s="8" t="s">
        <v>582</v>
      </c>
    </row>
    <row r="46">
      <c r="A46" s="8" t="s">
        <v>586</v>
      </c>
    </row>
    <row r="47">
      <c r="A47" s="8" t="s">
        <v>618</v>
      </c>
    </row>
    <row r="48">
      <c r="A48" s="8" t="s">
        <v>627</v>
      </c>
    </row>
    <row r="49">
      <c r="A49" s="8" t="s">
        <v>629</v>
      </c>
    </row>
    <row r="50">
      <c r="A50" s="8" t="s">
        <v>644</v>
      </c>
    </row>
    <row r="51">
      <c r="A51" s="8" t="s">
        <v>659</v>
      </c>
    </row>
    <row r="52">
      <c r="A52" s="8" t="s">
        <v>667</v>
      </c>
    </row>
    <row r="53">
      <c r="A53" s="8" t="s">
        <v>682</v>
      </c>
    </row>
    <row r="54">
      <c r="A54" s="8" t="s">
        <v>687</v>
      </c>
    </row>
    <row r="55">
      <c r="A55" s="8" t="s">
        <v>689</v>
      </c>
    </row>
    <row r="56">
      <c r="A56" s="8" t="s">
        <v>691</v>
      </c>
    </row>
    <row r="57">
      <c r="A57" s="8" t="s">
        <v>709</v>
      </c>
    </row>
    <row r="58">
      <c r="A58" s="8" t="s">
        <v>711</v>
      </c>
    </row>
    <row r="59">
      <c r="A59" s="8" t="s">
        <v>719</v>
      </c>
    </row>
    <row r="60">
      <c r="A60" s="8" t="s">
        <v>721</v>
      </c>
    </row>
    <row r="61">
      <c r="A61" s="8" t="s">
        <v>746</v>
      </c>
    </row>
    <row r="62">
      <c r="A62" s="8" t="s">
        <v>2310</v>
      </c>
    </row>
    <row r="63">
      <c r="A63" s="8" t="s">
        <v>2311</v>
      </c>
    </row>
    <row r="64">
      <c r="A64" s="8" t="s">
        <v>2312</v>
      </c>
    </row>
    <row r="65">
      <c r="A65" s="8" t="s">
        <v>2313</v>
      </c>
    </row>
    <row r="66">
      <c r="A66" s="8" t="s">
        <v>2314</v>
      </c>
    </row>
    <row r="67">
      <c r="A67" s="8" t="s">
        <v>2315</v>
      </c>
    </row>
    <row r="68">
      <c r="A68" s="8" t="s">
        <v>761</v>
      </c>
    </row>
    <row r="69">
      <c r="A69" s="8" t="s">
        <v>782</v>
      </c>
    </row>
    <row r="70">
      <c r="A70" s="8" t="s">
        <v>785</v>
      </c>
    </row>
    <row r="71">
      <c r="A71" s="8" t="s">
        <v>787</v>
      </c>
    </row>
    <row r="72">
      <c r="A72" s="8" t="s">
        <v>792</v>
      </c>
    </row>
    <row r="73">
      <c r="A73" s="8" t="s">
        <v>795</v>
      </c>
    </row>
    <row r="74">
      <c r="A74" s="8" t="s">
        <v>802</v>
      </c>
    </row>
    <row r="75">
      <c r="A75" s="8" t="s">
        <v>804</v>
      </c>
    </row>
    <row r="76">
      <c r="A76" s="8" t="s">
        <v>806</v>
      </c>
    </row>
    <row r="77">
      <c r="A77" s="8" t="s">
        <v>811</v>
      </c>
    </row>
    <row r="78">
      <c r="A78" s="8" t="s">
        <v>815</v>
      </c>
    </row>
    <row r="79">
      <c r="A79" s="8" t="s">
        <v>819</v>
      </c>
    </row>
    <row r="80">
      <c r="A80" s="8" t="s">
        <v>822</v>
      </c>
    </row>
    <row r="81">
      <c r="A81" s="8" t="s">
        <v>824</v>
      </c>
    </row>
    <row r="82">
      <c r="A82" s="8" t="s">
        <v>834</v>
      </c>
    </row>
    <row r="83">
      <c r="A83" s="8" t="s">
        <v>847</v>
      </c>
    </row>
    <row r="84">
      <c r="A84" s="8" t="s">
        <v>849</v>
      </c>
    </row>
    <row r="85">
      <c r="A85" s="8" t="s">
        <v>865</v>
      </c>
    </row>
    <row r="86">
      <c r="A86" s="8" t="s">
        <v>2238</v>
      </c>
    </row>
    <row r="87">
      <c r="A87" s="8" t="s">
        <v>2247</v>
      </c>
    </row>
    <row r="88">
      <c r="A88" s="8" t="s">
        <v>2249</v>
      </c>
    </row>
    <row r="89">
      <c r="A89" s="8" t="s">
        <v>2262</v>
      </c>
    </row>
    <row r="90">
      <c r="A90" s="8" t="s">
        <v>2316</v>
      </c>
    </row>
    <row r="91">
      <c r="A91" s="8" t="s">
        <v>2268</v>
      </c>
    </row>
    <row r="92">
      <c r="A92" s="8" t="s">
        <v>2317</v>
      </c>
    </row>
    <row r="93">
      <c r="A93" s="8" t="s">
        <v>2270</v>
      </c>
    </row>
    <row r="94">
      <c r="A94" s="8" t="s">
        <v>2272</v>
      </c>
    </row>
    <row r="95">
      <c r="A95" s="8" t="s">
        <v>2275</v>
      </c>
    </row>
    <row r="96">
      <c r="A96" s="8" t="s">
        <v>2282</v>
      </c>
    </row>
    <row r="97">
      <c r="A97" s="8" t="s">
        <v>2287</v>
      </c>
    </row>
    <row r="98">
      <c r="A98" s="8" t="s">
        <v>2298</v>
      </c>
    </row>
  </sheetData>
  <autoFilter ref="$A$1:$A$2192"/>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5"/>
    <col customWidth="1" min="2" max="3" width="27.38"/>
    <col customWidth="1" min="4" max="4" width="24.13"/>
    <col customWidth="1" min="5" max="5" width="21.13"/>
  </cols>
  <sheetData>
    <row r="1">
      <c r="A1" s="8" t="s">
        <v>2318</v>
      </c>
      <c r="B1" s="8" t="s">
        <v>2319</v>
      </c>
      <c r="C1" s="8" t="s">
        <v>2320</v>
      </c>
      <c r="D1" s="8" t="s">
        <v>2321</v>
      </c>
      <c r="E1" s="8" t="s">
        <v>2322</v>
      </c>
    </row>
    <row r="2" hidden="1">
      <c r="A2" s="8" t="s">
        <v>590</v>
      </c>
      <c r="B2" s="8" t="s">
        <v>2323</v>
      </c>
      <c r="C2" s="8"/>
      <c r="D2" s="8" t="s">
        <v>2324</v>
      </c>
    </row>
    <row r="3" hidden="1">
      <c r="A3" s="8" t="s">
        <v>590</v>
      </c>
      <c r="B3" s="8" t="s">
        <v>2325</v>
      </c>
      <c r="C3" s="8"/>
      <c r="D3" s="8" t="s">
        <v>2324</v>
      </c>
    </row>
    <row r="4" hidden="1">
      <c r="A4" s="8" t="s">
        <v>590</v>
      </c>
      <c r="B4" s="8" t="s">
        <v>2326</v>
      </c>
      <c r="C4" s="8"/>
      <c r="D4" s="8" t="s">
        <v>2324</v>
      </c>
    </row>
    <row r="5">
      <c r="A5" s="8" t="s">
        <v>26</v>
      </c>
      <c r="B5" s="8" t="s">
        <v>2327</v>
      </c>
      <c r="C5" s="8" t="str">
        <f>"AWS " &amp; B5</f>
        <v>AWS S3 Access Control List</v>
      </c>
      <c r="D5" s="8" t="s">
        <v>2328</v>
      </c>
      <c r="E5" s="8" t="s">
        <v>2329</v>
      </c>
    </row>
    <row r="6" hidden="1">
      <c r="A6" s="8" t="s">
        <v>590</v>
      </c>
      <c r="B6" s="8" t="s">
        <v>2330</v>
      </c>
      <c r="C6" s="8"/>
      <c r="D6" s="8" t="s">
        <v>2324</v>
      </c>
    </row>
    <row r="7" hidden="1">
      <c r="A7" s="8" t="s">
        <v>590</v>
      </c>
      <c r="B7" s="8" t="s">
        <v>2331</v>
      </c>
      <c r="C7" s="8"/>
      <c r="D7" s="8" t="s">
        <v>2324</v>
      </c>
    </row>
    <row r="8" hidden="1">
      <c r="A8" s="8" t="s">
        <v>590</v>
      </c>
      <c r="B8" s="8" t="s">
        <v>2332</v>
      </c>
      <c r="C8" s="8"/>
      <c r="D8" s="8" t="s">
        <v>2324</v>
      </c>
    </row>
    <row r="9">
      <c r="A9" s="8" t="s">
        <v>26</v>
      </c>
      <c r="B9" s="8" t="s">
        <v>2333</v>
      </c>
      <c r="C9" s="8" t="str">
        <f>"AWS " &amp; B9</f>
        <v>AWS IAM Policy</v>
      </c>
      <c r="D9" s="8" t="s">
        <v>2328</v>
      </c>
      <c r="E9" s="8" t="s">
        <v>2329</v>
      </c>
    </row>
    <row r="10" hidden="1">
      <c r="A10" s="8" t="s">
        <v>590</v>
      </c>
      <c r="B10" s="8" t="s">
        <v>2334</v>
      </c>
      <c r="C10" s="8"/>
      <c r="D10" s="8" t="s">
        <v>2324</v>
      </c>
    </row>
    <row r="11" hidden="1">
      <c r="A11" s="8" t="s">
        <v>590</v>
      </c>
      <c r="B11" s="8" t="s">
        <v>2335</v>
      </c>
      <c r="C11" s="8"/>
      <c r="D11" s="8" t="s">
        <v>2324</v>
      </c>
    </row>
    <row r="12">
      <c r="A12" s="8" t="s">
        <v>849</v>
      </c>
      <c r="B12" s="8" t="s">
        <v>2336</v>
      </c>
      <c r="C12" s="8" t="str">
        <f t="shared" ref="C12:C13" si="1">"AWS " &amp; B12</f>
        <v>AWS IAM Role</v>
      </c>
      <c r="D12" s="8" t="s">
        <v>2328</v>
      </c>
      <c r="E12" s="8" t="s">
        <v>2337</v>
      </c>
    </row>
    <row r="13">
      <c r="A13" s="8" t="s">
        <v>590</v>
      </c>
      <c r="B13" s="8" t="s">
        <v>2338</v>
      </c>
      <c r="C13" s="8" t="str">
        <f t="shared" si="1"/>
        <v>AWS IAM User</v>
      </c>
      <c r="D13" s="8" t="s">
        <v>2328</v>
      </c>
      <c r="E13" s="8" t="s">
        <v>2337</v>
      </c>
    </row>
    <row r="14" hidden="1">
      <c r="A14" s="8" t="s">
        <v>2339</v>
      </c>
      <c r="B14" s="8" t="s">
        <v>2340</v>
      </c>
      <c r="C14" s="8"/>
      <c r="D14" s="8" t="s">
        <v>2324</v>
      </c>
    </row>
    <row r="15" hidden="1">
      <c r="A15" s="8" t="s">
        <v>2339</v>
      </c>
      <c r="B15" s="8" t="s">
        <v>2341</v>
      </c>
      <c r="C15" s="8"/>
      <c r="D15" s="8" t="s">
        <v>2324</v>
      </c>
    </row>
    <row r="16" hidden="1">
      <c r="A16" s="8" t="s">
        <v>2339</v>
      </c>
      <c r="B16" s="8" t="s">
        <v>2342</v>
      </c>
      <c r="C16" s="8"/>
      <c r="D16" s="8" t="s">
        <v>2324</v>
      </c>
    </row>
    <row r="17" hidden="1">
      <c r="A17" s="8" t="s">
        <v>2339</v>
      </c>
      <c r="B17" s="8" t="s">
        <v>2343</v>
      </c>
      <c r="C17" s="8"/>
      <c r="D17" s="8" t="s">
        <v>2324</v>
      </c>
    </row>
    <row r="18" hidden="1">
      <c r="A18" s="8" t="s">
        <v>2339</v>
      </c>
      <c r="B18" s="8" t="s">
        <v>2344</v>
      </c>
      <c r="C18" s="8"/>
      <c r="D18" s="8" t="s">
        <v>2324</v>
      </c>
    </row>
    <row r="19" hidden="1">
      <c r="A19" s="8" t="s">
        <v>2339</v>
      </c>
      <c r="B19" s="8" t="s">
        <v>2345</v>
      </c>
      <c r="C19" s="8"/>
      <c r="D19" s="8" t="s">
        <v>2324</v>
      </c>
    </row>
    <row r="20" hidden="1">
      <c r="A20" s="8" t="s">
        <v>2339</v>
      </c>
      <c r="B20" s="8" t="s">
        <v>2346</v>
      </c>
      <c r="C20" s="8"/>
      <c r="D20" s="8" t="s">
        <v>2324</v>
      </c>
    </row>
    <row r="21">
      <c r="A21" s="8" t="s">
        <v>465</v>
      </c>
      <c r="B21" s="8" t="s">
        <v>2347</v>
      </c>
      <c r="C21" s="8" t="str">
        <f>"AWS " &amp; B21</f>
        <v>AWS Lambda Function</v>
      </c>
      <c r="D21" s="8" t="s">
        <v>2328</v>
      </c>
      <c r="E21" s="8" t="s">
        <v>2348</v>
      </c>
    </row>
    <row r="22" hidden="1">
      <c r="A22" s="8" t="s">
        <v>2339</v>
      </c>
      <c r="B22" s="8" t="s">
        <v>2349</v>
      </c>
      <c r="C22" s="8"/>
      <c r="D22" s="8" t="s">
        <v>2324</v>
      </c>
    </row>
    <row r="23">
      <c r="A23" s="8" t="s">
        <v>465</v>
      </c>
      <c r="B23" s="8" t="s">
        <v>2350</v>
      </c>
      <c r="C23" s="8" t="str">
        <f t="shared" ref="C23:C24" si="2">"AWS " &amp; B23</f>
        <v>AWS Lambda Layer</v>
      </c>
      <c r="D23" s="8" t="s">
        <v>2328</v>
      </c>
      <c r="E23" s="8" t="s">
        <v>2348</v>
      </c>
    </row>
    <row r="24">
      <c r="A24" s="8" t="s">
        <v>541</v>
      </c>
      <c r="B24" s="8" t="s">
        <v>2351</v>
      </c>
      <c r="C24" s="8" t="str">
        <f t="shared" si="2"/>
        <v>AWS EC2 Instance</v>
      </c>
      <c r="D24" s="8" t="s">
        <v>2328</v>
      </c>
      <c r="E24" s="8" t="s">
        <v>2352</v>
      </c>
    </row>
    <row r="25" hidden="1">
      <c r="A25" s="8" t="s">
        <v>2339</v>
      </c>
      <c r="B25" s="8" t="s">
        <v>2353</v>
      </c>
      <c r="C25" s="8"/>
      <c r="D25" s="8" t="s">
        <v>2324</v>
      </c>
    </row>
    <row r="26" hidden="1">
      <c r="A26" s="8" t="s">
        <v>2339</v>
      </c>
      <c r="B26" s="8" t="s">
        <v>2354</v>
      </c>
      <c r="C26" s="8"/>
      <c r="D26" s="8" t="s">
        <v>2324</v>
      </c>
    </row>
    <row r="27" hidden="1">
      <c r="A27" s="8" t="s">
        <v>2339</v>
      </c>
      <c r="B27" s="8" t="s">
        <v>2355</v>
      </c>
      <c r="C27" s="8"/>
      <c r="D27" s="8" t="s">
        <v>2324</v>
      </c>
    </row>
    <row r="28" hidden="1">
      <c r="A28" s="8" t="s">
        <v>2339</v>
      </c>
      <c r="B28" s="8" t="s">
        <v>2356</v>
      </c>
      <c r="C28" s="8"/>
      <c r="D28" s="8" t="s">
        <v>2324</v>
      </c>
    </row>
    <row r="29" hidden="1">
      <c r="A29" s="8" t="s">
        <v>2339</v>
      </c>
      <c r="B29" s="8" t="s">
        <v>2357</v>
      </c>
      <c r="C29" s="8"/>
      <c r="D29" s="8" t="s">
        <v>2324</v>
      </c>
    </row>
    <row r="30" hidden="1">
      <c r="A30" s="8" t="s">
        <v>2339</v>
      </c>
      <c r="B30" s="8" t="s">
        <v>2358</v>
      </c>
      <c r="C30" s="8"/>
      <c r="D30" s="8" t="s">
        <v>2324</v>
      </c>
    </row>
    <row r="31" hidden="1">
      <c r="A31" s="8" t="s">
        <v>2339</v>
      </c>
      <c r="B31" s="8" t="s">
        <v>2359</v>
      </c>
      <c r="C31" s="8"/>
      <c r="D31" s="8" t="s">
        <v>2324</v>
      </c>
    </row>
    <row r="32" hidden="1">
      <c r="A32" s="8" t="s">
        <v>2339</v>
      </c>
      <c r="B32" s="8" t="s">
        <v>2360</v>
      </c>
      <c r="C32" s="8"/>
      <c r="D32" s="8" t="s">
        <v>2324</v>
      </c>
    </row>
    <row r="33" hidden="1">
      <c r="A33" s="8" t="s">
        <v>2339</v>
      </c>
      <c r="B33" s="8" t="s">
        <v>2361</v>
      </c>
      <c r="C33" s="8"/>
      <c r="D33" s="8" t="s">
        <v>2324</v>
      </c>
    </row>
    <row r="34" hidden="1">
      <c r="A34" s="8" t="s">
        <v>2339</v>
      </c>
      <c r="B34" s="8" t="s">
        <v>2362</v>
      </c>
      <c r="C34" s="8"/>
      <c r="D34" s="8" t="s">
        <v>2324</v>
      </c>
    </row>
    <row r="35" hidden="1">
      <c r="A35" s="8" t="s">
        <v>2339</v>
      </c>
      <c r="B35" s="8" t="s">
        <v>2363</v>
      </c>
      <c r="C35" s="8"/>
      <c r="D35" s="8" t="s">
        <v>2324</v>
      </c>
    </row>
    <row r="36" hidden="1">
      <c r="A36" s="8" t="s">
        <v>2339</v>
      </c>
      <c r="B36" s="8" t="s">
        <v>2364</v>
      </c>
      <c r="C36" s="8"/>
      <c r="D36" s="8" t="s">
        <v>2324</v>
      </c>
    </row>
    <row r="37" hidden="1">
      <c r="A37" s="8" t="s">
        <v>2339</v>
      </c>
      <c r="B37" s="8" t="s">
        <v>2365</v>
      </c>
      <c r="C37" s="8"/>
      <c r="D37" s="8" t="s">
        <v>2324</v>
      </c>
    </row>
    <row r="38" hidden="1">
      <c r="A38" s="8" t="s">
        <v>2339</v>
      </c>
      <c r="B38" s="8" t="s">
        <v>2366</v>
      </c>
      <c r="C38" s="8"/>
      <c r="D38" s="8" t="s">
        <v>2324</v>
      </c>
    </row>
    <row r="39">
      <c r="A39" s="8" t="s">
        <v>324</v>
      </c>
      <c r="B39" s="8" t="s">
        <v>2367</v>
      </c>
      <c r="C39" s="8" t="str">
        <f>"AWS " &amp; B39</f>
        <v>AWS RDS Instance</v>
      </c>
      <c r="D39" s="8" t="s">
        <v>2328</v>
      </c>
      <c r="E39" s="8" t="s">
        <v>2329</v>
      </c>
    </row>
    <row r="40" hidden="1">
      <c r="A40" s="8" t="s">
        <v>2339</v>
      </c>
      <c r="B40" s="8" t="s">
        <v>2368</v>
      </c>
      <c r="C40" s="8"/>
      <c r="D40" s="8" t="s">
        <v>2324</v>
      </c>
    </row>
    <row r="41" hidden="1">
      <c r="A41" s="8" t="s">
        <v>2339</v>
      </c>
      <c r="B41" s="8" t="s">
        <v>2369</v>
      </c>
      <c r="C41" s="8"/>
      <c r="D41" s="8" t="s">
        <v>2324</v>
      </c>
    </row>
    <row r="42" hidden="1">
      <c r="A42" s="8" t="s">
        <v>2339</v>
      </c>
      <c r="B42" s="8" t="s">
        <v>2370</v>
      </c>
      <c r="C42" s="8"/>
      <c r="D42" s="8" t="s">
        <v>2324</v>
      </c>
    </row>
    <row r="43" hidden="1">
      <c r="A43" s="8" t="s">
        <v>2339</v>
      </c>
      <c r="B43" s="8" t="s">
        <v>2371</v>
      </c>
      <c r="C43" s="8"/>
      <c r="D43" s="8" t="s">
        <v>2324</v>
      </c>
    </row>
    <row r="44">
      <c r="A44" s="8" t="s">
        <v>465</v>
      </c>
      <c r="B44" s="8" t="s">
        <v>2372</v>
      </c>
      <c r="C44" s="8" t="str">
        <f>"AWS " &amp; B44</f>
        <v>AWS Lambda Event Source Mapping</v>
      </c>
      <c r="D44" s="8" t="s">
        <v>2328</v>
      </c>
      <c r="E44" s="8" t="s">
        <v>2348</v>
      </c>
    </row>
    <row r="45" hidden="1">
      <c r="A45" s="8" t="s">
        <v>2339</v>
      </c>
      <c r="B45" s="8" t="s">
        <v>2373</v>
      </c>
      <c r="C45" s="8"/>
      <c r="D45" s="8" t="s">
        <v>2324</v>
      </c>
    </row>
    <row r="46" hidden="1">
      <c r="A46" s="8" t="s">
        <v>2339</v>
      </c>
      <c r="B46" s="8" t="s">
        <v>2374</v>
      </c>
      <c r="C46" s="8"/>
      <c r="D46" s="8" t="s">
        <v>2324</v>
      </c>
    </row>
    <row r="47" hidden="1">
      <c r="A47" s="8" t="s">
        <v>2339</v>
      </c>
      <c r="B47" s="8" t="s">
        <v>2375</v>
      </c>
      <c r="C47" s="8"/>
      <c r="D47" s="8" t="s">
        <v>2324</v>
      </c>
    </row>
    <row r="48" hidden="1">
      <c r="A48" s="8" t="s">
        <v>2339</v>
      </c>
      <c r="B48" s="8" t="s">
        <v>2376</v>
      </c>
      <c r="C48" s="8"/>
      <c r="D48" s="8" t="s">
        <v>2324</v>
      </c>
    </row>
    <row r="49" hidden="1">
      <c r="A49" s="8" t="s">
        <v>2339</v>
      </c>
      <c r="B49" s="8" t="s">
        <v>2377</v>
      </c>
      <c r="C49" s="8"/>
      <c r="D49" s="8" t="s">
        <v>2324</v>
      </c>
    </row>
    <row r="50" hidden="1">
      <c r="A50" s="8" t="s">
        <v>2339</v>
      </c>
      <c r="B50" s="8" t="s">
        <v>2378</v>
      </c>
      <c r="C50" s="8"/>
      <c r="D50" s="8" t="s">
        <v>2324</v>
      </c>
    </row>
    <row r="51">
      <c r="A51" s="8" t="s">
        <v>691</v>
      </c>
      <c r="B51" s="8" t="s">
        <v>2379</v>
      </c>
      <c r="C51" s="8" t="str">
        <f>"AWS " &amp; B51</f>
        <v>AWS SNS Topic</v>
      </c>
      <c r="D51" s="8" t="s">
        <v>2328</v>
      </c>
      <c r="E51" s="8" t="s">
        <v>2329</v>
      </c>
    </row>
    <row r="52" hidden="1">
      <c r="A52" s="8" t="s">
        <v>2339</v>
      </c>
      <c r="B52" s="8" t="s">
        <v>431</v>
      </c>
      <c r="C52" s="8"/>
      <c r="D52" s="8" t="s">
        <v>2324</v>
      </c>
    </row>
    <row r="53" hidden="1">
      <c r="A53" s="8" t="s">
        <v>2339</v>
      </c>
      <c r="B53" s="8" t="s">
        <v>2380</v>
      </c>
      <c r="C53" s="8"/>
      <c r="D53" s="8" t="s">
        <v>2324</v>
      </c>
    </row>
    <row r="54" hidden="1">
      <c r="A54" s="8" t="s">
        <v>2339</v>
      </c>
      <c r="B54" s="8" t="s">
        <v>2381</v>
      </c>
      <c r="C54" s="8"/>
      <c r="D54" s="8" t="s">
        <v>2324</v>
      </c>
    </row>
    <row r="55" hidden="1">
      <c r="A55" s="8" t="s">
        <v>2339</v>
      </c>
      <c r="B55" s="8" t="s">
        <v>2382</v>
      </c>
      <c r="C55" s="8"/>
      <c r="D55" s="8" t="s">
        <v>2324</v>
      </c>
    </row>
    <row r="56" hidden="1">
      <c r="A56" s="8" t="s">
        <v>2339</v>
      </c>
      <c r="B56" s="8" t="s">
        <v>2383</v>
      </c>
      <c r="C56" s="8"/>
      <c r="D56" s="8" t="s">
        <v>2324</v>
      </c>
    </row>
    <row r="57" hidden="1">
      <c r="A57" s="8" t="s">
        <v>2339</v>
      </c>
      <c r="B57" s="8" t="s">
        <v>2384</v>
      </c>
      <c r="C57" s="8"/>
      <c r="D57" s="8" t="s">
        <v>2324</v>
      </c>
    </row>
    <row r="58" hidden="1">
      <c r="A58" s="8" t="s">
        <v>2339</v>
      </c>
      <c r="B58" s="8" t="s">
        <v>2385</v>
      </c>
      <c r="C58" s="8"/>
      <c r="D58" s="8" t="s">
        <v>2324</v>
      </c>
    </row>
    <row r="59">
      <c r="A59" s="8" t="s">
        <v>485</v>
      </c>
      <c r="B59" s="8" t="s">
        <v>2386</v>
      </c>
      <c r="C59" s="8" t="str">
        <f t="shared" ref="C59:C62" si="3">"AWS " &amp; B59</f>
        <v>AWS EC2 Security Group</v>
      </c>
      <c r="D59" s="8" t="s">
        <v>2328</v>
      </c>
      <c r="E59" s="8" t="s">
        <v>2329</v>
      </c>
    </row>
    <row r="60">
      <c r="A60" s="8" t="s">
        <v>503</v>
      </c>
      <c r="B60" s="8" t="s">
        <v>2387</v>
      </c>
      <c r="C60" s="8" t="str">
        <f t="shared" si="3"/>
        <v>AWS Internet Gateway</v>
      </c>
      <c r="D60" s="8" t="s">
        <v>2328</v>
      </c>
      <c r="E60" s="8" t="s">
        <v>2329</v>
      </c>
    </row>
    <row r="61">
      <c r="A61" s="8" t="s">
        <v>503</v>
      </c>
      <c r="B61" s="8" t="s">
        <v>2388</v>
      </c>
      <c r="C61" s="8" t="str">
        <f t="shared" si="3"/>
        <v>AWS NAT Gateway</v>
      </c>
      <c r="D61" s="8" t="s">
        <v>2328</v>
      </c>
      <c r="E61" s="8" t="s">
        <v>2329</v>
      </c>
    </row>
    <row r="62">
      <c r="A62" s="8" t="s">
        <v>721</v>
      </c>
      <c r="B62" s="8" t="s">
        <v>2389</v>
      </c>
      <c r="C62" s="8" t="str">
        <f t="shared" si="3"/>
        <v>AWS EC2 Network Interface</v>
      </c>
      <c r="D62" s="8" t="s">
        <v>2328</v>
      </c>
      <c r="E62" s="8" t="s">
        <v>2329</v>
      </c>
    </row>
    <row r="63" hidden="1">
      <c r="A63" s="8" t="s">
        <v>2339</v>
      </c>
      <c r="B63" s="8" t="s">
        <v>2390</v>
      </c>
      <c r="C63" s="8"/>
      <c r="D63" s="8" t="s">
        <v>2324</v>
      </c>
    </row>
    <row r="64" hidden="1">
      <c r="A64" s="8" t="s">
        <v>2339</v>
      </c>
      <c r="B64" s="8" t="s">
        <v>2391</v>
      </c>
      <c r="C64" s="8"/>
      <c r="D64" s="8" t="s">
        <v>2324</v>
      </c>
    </row>
    <row r="65" hidden="1">
      <c r="A65" s="8" t="s">
        <v>2339</v>
      </c>
      <c r="B65" s="8" t="s">
        <v>2392</v>
      </c>
      <c r="C65" s="8"/>
      <c r="D65" s="8" t="s">
        <v>2324</v>
      </c>
    </row>
    <row r="66" hidden="1">
      <c r="A66" s="8" t="s">
        <v>2339</v>
      </c>
      <c r="B66" s="8" t="s">
        <v>2393</v>
      </c>
      <c r="C66" s="8"/>
      <c r="D66" s="8" t="s">
        <v>2324</v>
      </c>
    </row>
    <row r="67" hidden="1">
      <c r="A67" s="8" t="s">
        <v>2339</v>
      </c>
      <c r="B67" s="8" t="s">
        <v>2394</v>
      </c>
      <c r="C67" s="8"/>
      <c r="D67" s="8" t="s">
        <v>2324</v>
      </c>
    </row>
    <row r="68" hidden="1">
      <c r="A68" s="8" t="s">
        <v>2339</v>
      </c>
      <c r="B68" s="8" t="s">
        <v>2395</v>
      </c>
      <c r="C68" s="8"/>
      <c r="D68" s="8" t="s">
        <v>2324</v>
      </c>
    </row>
    <row r="69" hidden="1">
      <c r="A69" s="8" t="s">
        <v>2339</v>
      </c>
      <c r="B69" s="8" t="s">
        <v>2396</v>
      </c>
      <c r="C69" s="8"/>
      <c r="D69" s="8" t="s">
        <v>2324</v>
      </c>
    </row>
    <row r="70">
      <c r="A70" s="8" t="s">
        <v>629</v>
      </c>
      <c r="B70" s="8" t="s">
        <v>2397</v>
      </c>
      <c r="C70" s="8" t="str">
        <f t="shared" ref="C70:C71" si="4">"AWS " &amp; B70</f>
        <v>AWS Elastic Load Balancer</v>
      </c>
      <c r="D70" s="8" t="s">
        <v>2328</v>
      </c>
      <c r="E70" s="8" t="s">
        <v>2329</v>
      </c>
    </row>
    <row r="71">
      <c r="A71" s="8" t="s">
        <v>629</v>
      </c>
      <c r="B71" s="8" t="s">
        <v>2398</v>
      </c>
      <c r="C71" s="8" t="str">
        <f t="shared" si="4"/>
        <v>AWS Elastic Load Balancer v2</v>
      </c>
      <c r="D71" s="8" t="s">
        <v>2328</v>
      </c>
      <c r="E71" s="8" t="s">
        <v>2329</v>
      </c>
    </row>
    <row r="72" hidden="1">
      <c r="A72" s="8" t="s">
        <v>2339</v>
      </c>
      <c r="B72" s="8" t="s">
        <v>2399</v>
      </c>
      <c r="C72" s="8"/>
      <c r="D72" s="8" t="s">
        <v>2324</v>
      </c>
    </row>
    <row r="73">
      <c r="A73" s="8" t="s">
        <v>721</v>
      </c>
      <c r="B73" s="8" t="s">
        <v>2400</v>
      </c>
      <c r="C73" s="8" t="str">
        <f>"AWS " &amp; B73</f>
        <v>AWS VPC Peering Connection</v>
      </c>
      <c r="D73" s="8" t="s">
        <v>2328</v>
      </c>
      <c r="E73" s="8" t="s">
        <v>2329</v>
      </c>
    </row>
    <row r="74" hidden="1">
      <c r="A74" s="8" t="s">
        <v>2339</v>
      </c>
      <c r="B74" s="8" t="s">
        <v>2401</v>
      </c>
      <c r="C74" s="8"/>
      <c r="D74" s="8" t="s">
        <v>2324</v>
      </c>
    </row>
    <row r="75">
      <c r="A75" s="8" t="s">
        <v>721</v>
      </c>
      <c r="B75" s="8" t="s">
        <v>2402</v>
      </c>
      <c r="C75" s="8" t="str">
        <f t="shared" ref="C75:C78" si="5">"AWS " &amp; B75</f>
        <v>AWS EC2 Subnet</v>
      </c>
      <c r="D75" s="8" t="s">
        <v>2328</v>
      </c>
      <c r="E75" s="8" t="s">
        <v>2329</v>
      </c>
    </row>
    <row r="76">
      <c r="A76" s="8" t="s">
        <v>503</v>
      </c>
      <c r="B76" s="8" t="s">
        <v>2403</v>
      </c>
      <c r="C76" s="8" t="str">
        <f t="shared" si="5"/>
        <v>AWS Transit Gateway</v>
      </c>
      <c r="D76" s="8" t="s">
        <v>2328</v>
      </c>
      <c r="E76" s="8" t="s">
        <v>2329</v>
      </c>
    </row>
    <row r="77">
      <c r="A77" s="8" t="s">
        <v>503</v>
      </c>
      <c r="B77" s="8" t="s">
        <v>2404</v>
      </c>
      <c r="C77" s="8" t="str">
        <f t="shared" si="5"/>
        <v>AWS Transit Gateway Attachment</v>
      </c>
      <c r="D77" s="8" t="s">
        <v>2328</v>
      </c>
      <c r="E77" s="8" t="s">
        <v>2329</v>
      </c>
    </row>
    <row r="78">
      <c r="A78" s="8" t="s">
        <v>721</v>
      </c>
      <c r="B78" s="8" t="s">
        <v>2405</v>
      </c>
      <c r="C78" s="8" t="str">
        <f t="shared" si="5"/>
        <v>AWS VPC</v>
      </c>
      <c r="D78" s="8" t="s">
        <v>2328</v>
      </c>
      <c r="E78" s="8" t="s">
        <v>2329</v>
      </c>
    </row>
    <row r="79" hidden="1">
      <c r="A79" s="8" t="s">
        <v>2339</v>
      </c>
      <c r="B79" s="8" t="s">
        <v>2406</v>
      </c>
      <c r="C79" s="8"/>
      <c r="D79" s="8" t="s">
        <v>2324</v>
      </c>
    </row>
    <row r="80" hidden="1">
      <c r="A80" s="8" t="s">
        <v>2339</v>
      </c>
      <c r="B80" s="8" t="s">
        <v>2407</v>
      </c>
      <c r="C80" s="8"/>
      <c r="D80" s="8" t="s">
        <v>2324</v>
      </c>
    </row>
    <row r="81" hidden="1">
      <c r="A81" s="8" t="s">
        <v>2339</v>
      </c>
      <c r="B81" s="8" t="s">
        <v>2408</v>
      </c>
      <c r="C81" s="8"/>
      <c r="D81" s="8" t="s">
        <v>2324</v>
      </c>
    </row>
    <row r="82" hidden="1">
      <c r="A82" s="8" t="s">
        <v>2339</v>
      </c>
      <c r="B82" s="8" t="s">
        <v>2409</v>
      </c>
      <c r="C82" s="8"/>
      <c r="D82" s="8" t="s">
        <v>2324</v>
      </c>
    </row>
    <row r="83" hidden="1">
      <c r="A83" s="8" t="s">
        <v>2339</v>
      </c>
      <c r="B83" s="8" t="s">
        <v>2410</v>
      </c>
      <c r="C83" s="8"/>
      <c r="D83" s="8" t="s">
        <v>2324</v>
      </c>
    </row>
    <row r="84">
      <c r="A84" s="8" t="s">
        <v>2249</v>
      </c>
      <c r="B84" s="8" t="s">
        <v>2411</v>
      </c>
      <c r="C84" s="8" t="str">
        <f>"AWS " &amp; B84</f>
        <v>AWS S3 Bucket</v>
      </c>
      <c r="D84" s="8" t="s">
        <v>2328</v>
      </c>
      <c r="E84" s="8" t="s">
        <v>2329</v>
      </c>
    </row>
    <row r="85" hidden="1">
      <c r="A85" s="8" t="s">
        <v>2339</v>
      </c>
      <c r="B85" s="8" t="s">
        <v>2412</v>
      </c>
      <c r="C85" s="8"/>
      <c r="D85" s="8" t="s">
        <v>2324</v>
      </c>
    </row>
    <row r="86" hidden="1">
      <c r="A86" s="8" t="s">
        <v>2339</v>
      </c>
      <c r="B86" s="8" t="s">
        <v>2413</v>
      </c>
      <c r="C86" s="8"/>
      <c r="D86" s="8" t="s">
        <v>2324</v>
      </c>
    </row>
  </sheetData>
  <autoFilter ref="$A$1:$Y$86">
    <filterColumn colId="3">
      <filters>
        <filter val="Yes ✅"/>
      </filters>
    </filterColumn>
  </autoFil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88"/>
    <col customWidth="1" min="2" max="2" width="41.13"/>
    <col customWidth="1" min="3" max="3" width="27.38"/>
    <col customWidth="1" min="4" max="4" width="24.13"/>
    <col customWidth="1" min="5" max="5" width="21.13"/>
  </cols>
  <sheetData>
    <row r="1">
      <c r="A1" s="8" t="s">
        <v>2318</v>
      </c>
      <c r="B1" s="8" t="s">
        <v>2319</v>
      </c>
      <c r="C1" s="8" t="s">
        <v>2320</v>
      </c>
      <c r="D1" s="8" t="s">
        <v>2321</v>
      </c>
      <c r="E1" s="8" t="s">
        <v>2322</v>
      </c>
    </row>
    <row r="2">
      <c r="A2" s="8" t="s">
        <v>590</v>
      </c>
      <c r="B2" s="8" t="s">
        <v>2323</v>
      </c>
      <c r="C2" s="8"/>
      <c r="D2" s="8" t="s">
        <v>2324</v>
      </c>
    </row>
    <row r="3">
      <c r="A3" s="8" t="s">
        <v>590</v>
      </c>
      <c r="B3" s="8" t="s">
        <v>2325</v>
      </c>
      <c r="C3" s="8"/>
      <c r="D3" s="8" t="s">
        <v>2324</v>
      </c>
    </row>
    <row r="4">
      <c r="A4" s="8" t="s">
        <v>590</v>
      </c>
      <c r="B4" s="8" t="s">
        <v>2326</v>
      </c>
      <c r="C4" s="8"/>
      <c r="D4" s="8" t="s">
        <v>2324</v>
      </c>
    </row>
    <row r="5">
      <c r="A5" s="8" t="s">
        <v>590</v>
      </c>
      <c r="B5" s="8" t="s">
        <v>2414</v>
      </c>
      <c r="D5" s="8" t="s">
        <v>2324</v>
      </c>
    </row>
    <row r="6">
      <c r="A6" s="8" t="s">
        <v>590</v>
      </c>
      <c r="B6" s="8" t="s">
        <v>2415</v>
      </c>
      <c r="D6" s="8" t="s">
        <v>2324</v>
      </c>
    </row>
    <row r="7">
      <c r="A7" s="8" t="s">
        <v>590</v>
      </c>
      <c r="B7" s="8" t="s">
        <v>2416</v>
      </c>
      <c r="D7" s="8" t="s">
        <v>2324</v>
      </c>
    </row>
    <row r="8">
      <c r="A8" s="8" t="s">
        <v>590</v>
      </c>
      <c r="B8" s="8" t="s">
        <v>2417</v>
      </c>
      <c r="D8" s="8" t="s">
        <v>2324</v>
      </c>
    </row>
    <row r="9">
      <c r="A9" s="8" t="s">
        <v>590</v>
      </c>
      <c r="B9" s="8" t="s">
        <v>2418</v>
      </c>
      <c r="C9" s="8" t="s">
        <v>2418</v>
      </c>
      <c r="D9" s="8" t="s">
        <v>2328</v>
      </c>
    </row>
    <row r="10">
      <c r="A10" s="8" t="s">
        <v>590</v>
      </c>
      <c r="B10" s="8" t="s">
        <v>2419</v>
      </c>
      <c r="D10" s="8" t="s">
        <v>2324</v>
      </c>
    </row>
    <row r="11">
      <c r="A11" s="8" t="s">
        <v>590</v>
      </c>
      <c r="B11" s="8" t="s">
        <v>2420</v>
      </c>
      <c r="D11" s="8" t="s">
        <v>2324</v>
      </c>
    </row>
    <row r="12">
      <c r="A12" s="8" t="s">
        <v>590</v>
      </c>
      <c r="B12" s="8" t="s">
        <v>2421</v>
      </c>
      <c r="D12" s="8" t="s">
        <v>2324</v>
      </c>
    </row>
    <row r="13">
      <c r="A13" s="8" t="s">
        <v>691</v>
      </c>
      <c r="B13" s="8" t="s">
        <v>2422</v>
      </c>
      <c r="C13" s="8" t="s">
        <v>2422</v>
      </c>
      <c r="D13" s="8" t="s">
        <v>2328</v>
      </c>
    </row>
    <row r="14">
      <c r="A14" s="8" t="s">
        <v>691</v>
      </c>
      <c r="B14" s="8" t="s">
        <v>2423</v>
      </c>
      <c r="C14" s="8" t="s">
        <v>2423</v>
      </c>
      <c r="D14" s="8" t="s">
        <v>2328</v>
      </c>
    </row>
    <row r="15">
      <c r="A15" s="8" t="s">
        <v>2300</v>
      </c>
      <c r="B15" s="8" t="s">
        <v>2305</v>
      </c>
      <c r="C15" s="8" t="s">
        <v>2305</v>
      </c>
      <c r="D15" s="8" t="s">
        <v>2328</v>
      </c>
    </row>
    <row r="16">
      <c r="A16" s="8" t="s">
        <v>541</v>
      </c>
      <c r="B16" s="8" t="s">
        <v>2424</v>
      </c>
      <c r="C16" s="8" t="s">
        <v>2424</v>
      </c>
      <c r="D16" s="8" t="s">
        <v>2328</v>
      </c>
    </row>
    <row r="17">
      <c r="A17" s="8" t="s">
        <v>239</v>
      </c>
      <c r="B17" s="8" t="s">
        <v>2425</v>
      </c>
      <c r="C17" s="8" t="s">
        <v>2425</v>
      </c>
      <c r="D17" s="8" t="s">
        <v>2328</v>
      </c>
    </row>
    <row r="18">
      <c r="A18" s="8" t="s">
        <v>2339</v>
      </c>
      <c r="B18" s="8" t="s">
        <v>2426</v>
      </c>
      <c r="D18" s="8" t="s">
        <v>2324</v>
      </c>
    </row>
    <row r="19">
      <c r="A19" s="8" t="s">
        <v>2339</v>
      </c>
      <c r="B19" s="8" t="s">
        <v>2427</v>
      </c>
      <c r="D19" s="8" t="s">
        <v>2324</v>
      </c>
    </row>
    <row r="20">
      <c r="A20" s="8" t="s">
        <v>2339</v>
      </c>
      <c r="B20" s="8" t="s">
        <v>2428</v>
      </c>
      <c r="D20" s="8" t="s">
        <v>2324</v>
      </c>
    </row>
    <row r="21">
      <c r="A21" s="8" t="s">
        <v>2339</v>
      </c>
      <c r="B21" s="8" t="s">
        <v>2429</v>
      </c>
      <c r="D21" s="8" t="s">
        <v>2324</v>
      </c>
    </row>
    <row r="22">
      <c r="A22" s="8" t="s">
        <v>2339</v>
      </c>
      <c r="B22" s="8" t="s">
        <v>2430</v>
      </c>
      <c r="D22" s="8" t="s">
        <v>2324</v>
      </c>
    </row>
    <row r="23">
      <c r="A23" s="8" t="s">
        <v>2339</v>
      </c>
      <c r="B23" s="8" t="s">
        <v>394</v>
      </c>
      <c r="C23" s="8" t="s">
        <v>394</v>
      </c>
      <c r="D23" s="8" t="s">
        <v>2328</v>
      </c>
    </row>
    <row r="24">
      <c r="A24" s="8" t="s">
        <v>2339</v>
      </c>
      <c r="B24" s="8" t="s">
        <v>345</v>
      </c>
      <c r="D24" s="8" t="s">
        <v>2324</v>
      </c>
    </row>
    <row r="25">
      <c r="A25" s="8" t="s">
        <v>2339</v>
      </c>
      <c r="B25" s="8" t="s">
        <v>2431</v>
      </c>
      <c r="D25" s="8" t="s">
        <v>2324</v>
      </c>
    </row>
    <row r="26">
      <c r="A26" s="8" t="s">
        <v>2339</v>
      </c>
      <c r="B26" s="8" t="s">
        <v>2432</v>
      </c>
      <c r="D26" s="8" t="s">
        <v>2324</v>
      </c>
    </row>
    <row r="27">
      <c r="A27" s="8" t="s">
        <v>2339</v>
      </c>
      <c r="B27" s="8" t="s">
        <v>348</v>
      </c>
      <c r="D27" s="8" t="s">
        <v>2324</v>
      </c>
    </row>
    <row r="28">
      <c r="A28" s="8" t="s">
        <v>2339</v>
      </c>
      <c r="B28" s="8" t="s">
        <v>2433</v>
      </c>
      <c r="D28" s="8" t="s">
        <v>2324</v>
      </c>
    </row>
    <row r="29">
      <c r="A29" s="8" t="s">
        <v>2339</v>
      </c>
      <c r="B29" s="8" t="s">
        <v>2434</v>
      </c>
      <c r="D29" s="8" t="s">
        <v>2324</v>
      </c>
    </row>
    <row r="30">
      <c r="A30" s="8" t="s">
        <v>2339</v>
      </c>
      <c r="B30" s="8" t="s">
        <v>346</v>
      </c>
      <c r="C30" s="8" t="s">
        <v>346</v>
      </c>
      <c r="D30" s="8" t="s">
        <v>2328</v>
      </c>
    </row>
    <row r="31">
      <c r="A31" s="8" t="s">
        <v>2339</v>
      </c>
      <c r="B31" s="8" t="s">
        <v>2435</v>
      </c>
      <c r="D31" s="8" t="s">
        <v>2324</v>
      </c>
    </row>
    <row r="32">
      <c r="A32" s="8" t="s">
        <v>2339</v>
      </c>
      <c r="B32" s="8" t="s">
        <v>2436</v>
      </c>
      <c r="D32" s="8" t="s">
        <v>2324</v>
      </c>
    </row>
    <row r="33">
      <c r="A33" s="8" t="s">
        <v>2339</v>
      </c>
      <c r="B33" s="8" t="s">
        <v>2437</v>
      </c>
      <c r="D33" s="8" t="s">
        <v>2324</v>
      </c>
    </row>
    <row r="34">
      <c r="A34" s="8" t="s">
        <v>324</v>
      </c>
      <c r="B34" s="8" t="s">
        <v>354</v>
      </c>
      <c r="C34" s="8" t="s">
        <v>354</v>
      </c>
      <c r="D34" s="8" t="s">
        <v>2328</v>
      </c>
    </row>
    <row r="35">
      <c r="A35" s="8" t="s">
        <v>324</v>
      </c>
      <c r="B35" s="8" t="s">
        <v>401</v>
      </c>
      <c r="C35" s="8" t="s">
        <v>401</v>
      </c>
      <c r="D35" s="8" t="s">
        <v>2328</v>
      </c>
    </row>
    <row r="36">
      <c r="A36" s="8" t="s">
        <v>2339</v>
      </c>
      <c r="B36" s="8" t="s">
        <v>2438</v>
      </c>
      <c r="D36" s="8" t="s">
        <v>2324</v>
      </c>
    </row>
    <row r="37">
      <c r="A37" s="8" t="s">
        <v>324</v>
      </c>
      <c r="B37" s="8" t="s">
        <v>2439</v>
      </c>
      <c r="C37" s="8" t="s">
        <v>2439</v>
      </c>
      <c r="D37" s="8" t="s">
        <v>2328</v>
      </c>
    </row>
    <row r="38">
      <c r="A38" s="8" t="s">
        <v>26</v>
      </c>
      <c r="B38" s="8" t="s">
        <v>136</v>
      </c>
      <c r="C38" s="8" t="s">
        <v>136</v>
      </c>
      <c r="D38" s="8" t="s">
        <v>2328</v>
      </c>
    </row>
    <row r="39">
      <c r="A39" s="8" t="s">
        <v>26</v>
      </c>
      <c r="B39" s="8" t="s">
        <v>2440</v>
      </c>
      <c r="C39" s="8" t="s">
        <v>2440</v>
      </c>
      <c r="D39" s="8" t="s">
        <v>2328</v>
      </c>
    </row>
    <row r="40">
      <c r="A40" s="8" t="s">
        <v>26</v>
      </c>
      <c r="B40" s="8" t="s">
        <v>818</v>
      </c>
      <c r="C40" s="8" t="s">
        <v>818</v>
      </c>
      <c r="D40" s="8" t="s">
        <v>2328</v>
      </c>
    </row>
    <row r="41">
      <c r="A41" s="8" t="s">
        <v>2339</v>
      </c>
      <c r="B41" s="8" t="s">
        <v>2441</v>
      </c>
      <c r="D41" s="8" t="s">
        <v>2324</v>
      </c>
    </row>
    <row r="42">
      <c r="A42" s="8" t="s">
        <v>2339</v>
      </c>
      <c r="B42" s="8" t="s">
        <v>2442</v>
      </c>
      <c r="D42" s="8" t="s">
        <v>2324</v>
      </c>
    </row>
    <row r="43">
      <c r="A43" s="8" t="s">
        <v>2339</v>
      </c>
      <c r="B43" s="8" t="s">
        <v>2443</v>
      </c>
      <c r="D43" s="8" t="s">
        <v>2324</v>
      </c>
    </row>
    <row r="44">
      <c r="A44" s="8" t="s">
        <v>2339</v>
      </c>
      <c r="B44" s="8" t="s">
        <v>2444</v>
      </c>
      <c r="D44" s="8" t="s">
        <v>2324</v>
      </c>
    </row>
    <row r="45">
      <c r="A45" s="8" t="s">
        <v>2339</v>
      </c>
      <c r="B45" s="8" t="s">
        <v>2445</v>
      </c>
      <c r="D45" s="8" t="s">
        <v>2324</v>
      </c>
    </row>
    <row r="46">
      <c r="A46" s="8" t="s">
        <v>2339</v>
      </c>
      <c r="B46" s="8" t="s">
        <v>2446</v>
      </c>
      <c r="D46" s="8" t="s">
        <v>2324</v>
      </c>
    </row>
    <row r="47">
      <c r="A47" s="8" t="s">
        <v>2339</v>
      </c>
      <c r="B47" s="8" t="s">
        <v>470</v>
      </c>
      <c r="D47" s="8" t="s">
        <v>2324</v>
      </c>
    </row>
    <row r="48">
      <c r="A48" s="8" t="s">
        <v>2339</v>
      </c>
      <c r="B48" s="8" t="s">
        <v>2447</v>
      </c>
      <c r="D48" s="8" t="s">
        <v>2324</v>
      </c>
    </row>
    <row r="49">
      <c r="A49" s="8" t="s">
        <v>2287</v>
      </c>
      <c r="B49" s="8" t="s">
        <v>2293</v>
      </c>
      <c r="C49" s="8" t="s">
        <v>2293</v>
      </c>
      <c r="D49" s="8" t="s">
        <v>2328</v>
      </c>
    </row>
    <row r="50">
      <c r="A50" s="8" t="s">
        <v>2339</v>
      </c>
      <c r="B50" s="8" t="s">
        <v>2448</v>
      </c>
      <c r="D50" s="8" t="s">
        <v>2324</v>
      </c>
    </row>
    <row r="51">
      <c r="A51" s="8" t="s">
        <v>2339</v>
      </c>
      <c r="B51" s="8" t="s">
        <v>2449</v>
      </c>
      <c r="D51" s="8" t="s">
        <v>2324</v>
      </c>
    </row>
    <row r="52">
      <c r="A52" s="8" t="s">
        <v>2339</v>
      </c>
      <c r="B52" s="8" t="s">
        <v>2450</v>
      </c>
      <c r="D52" s="8" t="s">
        <v>2324</v>
      </c>
    </row>
    <row r="53">
      <c r="A53" s="8" t="s">
        <v>2249</v>
      </c>
      <c r="B53" s="8" t="s">
        <v>2451</v>
      </c>
      <c r="C53" s="8" t="s">
        <v>2451</v>
      </c>
      <c r="D53" s="8" t="s">
        <v>2328</v>
      </c>
    </row>
    <row r="54">
      <c r="A54" s="8" t="s">
        <v>2238</v>
      </c>
      <c r="B54" s="8" t="s">
        <v>2452</v>
      </c>
      <c r="C54" s="8" t="s">
        <v>2452</v>
      </c>
      <c r="D54" s="8" t="s">
        <v>2328</v>
      </c>
    </row>
    <row r="55">
      <c r="A55" s="8" t="s">
        <v>787</v>
      </c>
      <c r="B55" s="8" t="s">
        <v>780</v>
      </c>
      <c r="C55" s="8" t="s">
        <v>780</v>
      </c>
      <c r="D55" s="8" t="s">
        <v>2328</v>
      </c>
    </row>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260">
      <c r="A260" s="10"/>
      <c r="B260" s="10"/>
      <c r="D260" s="10"/>
    </row>
    <row r="312">
      <c r="A312" s="11"/>
    </row>
  </sheetData>
  <autoFilter ref="$A$1:$Y$86">
    <filterColumn colId="3">
      <filters>
        <filter val="No ❌"/>
        <filter val="Yes ✅"/>
      </filters>
    </filterColumn>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88"/>
    <col customWidth="1" min="2" max="2" width="41.13"/>
    <col customWidth="1" min="3" max="3" width="27.38"/>
    <col customWidth="1" min="4" max="4" width="24.13"/>
    <col customWidth="1" min="5" max="5" width="21.13"/>
  </cols>
  <sheetData>
    <row r="1">
      <c r="A1" s="8" t="s">
        <v>2318</v>
      </c>
      <c r="B1" s="8" t="s">
        <v>2319</v>
      </c>
      <c r="C1" s="8" t="s">
        <v>2320</v>
      </c>
      <c r="D1" s="8" t="s">
        <v>2321</v>
      </c>
      <c r="E1" s="8" t="s">
        <v>2322</v>
      </c>
    </row>
    <row r="2" hidden="1">
      <c r="A2" s="8" t="s">
        <v>590</v>
      </c>
      <c r="B2" s="8" t="s">
        <v>2453</v>
      </c>
      <c r="D2" s="8" t="s">
        <v>2324</v>
      </c>
    </row>
    <row r="3">
      <c r="A3" s="8" t="s">
        <v>865</v>
      </c>
      <c r="B3" s="8" t="s">
        <v>2044</v>
      </c>
      <c r="C3" s="8" t="s">
        <v>2044</v>
      </c>
      <c r="D3" s="8" t="s">
        <v>2328</v>
      </c>
    </row>
    <row r="4">
      <c r="A4" s="8" t="s">
        <v>26</v>
      </c>
      <c r="B4" s="8" t="s">
        <v>32</v>
      </c>
      <c r="C4" s="8" t="s">
        <v>32</v>
      </c>
      <c r="D4" s="8" t="s">
        <v>2328</v>
      </c>
    </row>
    <row r="5">
      <c r="A5" s="8" t="s">
        <v>26</v>
      </c>
      <c r="B5" s="8" t="s">
        <v>858</v>
      </c>
      <c r="C5" s="8" t="s">
        <v>858</v>
      </c>
      <c r="D5" s="8" t="s">
        <v>2328</v>
      </c>
    </row>
    <row r="6">
      <c r="A6" s="8" t="s">
        <v>541</v>
      </c>
      <c r="B6" s="8" t="s">
        <v>2454</v>
      </c>
      <c r="C6" s="12" t="s">
        <v>549</v>
      </c>
      <c r="D6" s="8" t="s">
        <v>2328</v>
      </c>
    </row>
    <row r="7">
      <c r="A7" s="8" t="s">
        <v>746</v>
      </c>
      <c r="B7" s="8" t="s">
        <v>2455</v>
      </c>
      <c r="C7" s="12" t="s">
        <v>749</v>
      </c>
      <c r="D7" s="8" t="s">
        <v>2328</v>
      </c>
    </row>
    <row r="8">
      <c r="A8" s="8" t="s">
        <v>257</v>
      </c>
      <c r="B8" s="8" t="s">
        <v>262</v>
      </c>
      <c r="C8" s="8" t="s">
        <v>262</v>
      </c>
      <c r="D8" s="8" t="s">
        <v>2328</v>
      </c>
    </row>
    <row r="9">
      <c r="A9" s="8" t="s">
        <v>761</v>
      </c>
      <c r="B9" s="8" t="s">
        <v>772</v>
      </c>
      <c r="C9" s="8" t="s">
        <v>772</v>
      </c>
      <c r="D9" s="8" t="s">
        <v>2328</v>
      </c>
    </row>
    <row r="10">
      <c r="A10" s="8" t="s">
        <v>133</v>
      </c>
      <c r="B10" s="8" t="s">
        <v>138</v>
      </c>
      <c r="C10" s="8" t="s">
        <v>138</v>
      </c>
      <c r="D10" s="8" t="s">
        <v>2328</v>
      </c>
    </row>
    <row r="11">
      <c r="A11" s="8" t="s">
        <v>761</v>
      </c>
      <c r="B11" s="8" t="s">
        <v>771</v>
      </c>
      <c r="C11" s="8" t="s">
        <v>771</v>
      </c>
      <c r="D11" s="8" t="s">
        <v>2328</v>
      </c>
    </row>
    <row r="12" hidden="1">
      <c r="A12" s="8" t="s">
        <v>2339</v>
      </c>
      <c r="B12" s="8" t="s">
        <v>452</v>
      </c>
      <c r="D12" s="8" t="s">
        <v>2324</v>
      </c>
    </row>
    <row r="13" hidden="1">
      <c r="A13" s="8" t="s">
        <v>2339</v>
      </c>
      <c r="B13" s="8" t="s">
        <v>2456</v>
      </c>
      <c r="D13" s="8" t="s">
        <v>2324</v>
      </c>
    </row>
    <row r="14" hidden="1">
      <c r="A14" s="8" t="s">
        <v>2339</v>
      </c>
      <c r="B14" s="8" t="s">
        <v>2457</v>
      </c>
      <c r="D14" s="8" t="s">
        <v>2324</v>
      </c>
    </row>
    <row r="15">
      <c r="A15" s="8" t="s">
        <v>485</v>
      </c>
      <c r="B15" s="8" t="s">
        <v>496</v>
      </c>
      <c r="C15" s="8" t="s">
        <v>496</v>
      </c>
      <c r="D15" s="8" t="s">
        <v>2328</v>
      </c>
    </row>
    <row r="16" hidden="1">
      <c r="A16" s="8" t="s">
        <v>2339</v>
      </c>
      <c r="B16" s="8" t="s">
        <v>2458</v>
      </c>
      <c r="D16" s="8" t="s">
        <v>2324</v>
      </c>
    </row>
    <row r="17" hidden="1">
      <c r="A17" s="8" t="s">
        <v>2339</v>
      </c>
      <c r="B17" s="8" t="s">
        <v>2459</v>
      </c>
      <c r="D17" s="8" t="s">
        <v>2324</v>
      </c>
    </row>
    <row r="18" hidden="1">
      <c r="A18" s="8" t="s">
        <v>2339</v>
      </c>
      <c r="B18" s="8" t="s">
        <v>2460</v>
      </c>
      <c r="D18" s="8" t="s">
        <v>2324</v>
      </c>
    </row>
    <row r="19">
      <c r="A19" s="8" t="s">
        <v>629</v>
      </c>
      <c r="B19" s="8" t="s">
        <v>2461</v>
      </c>
      <c r="C19" s="13" t="s">
        <v>639</v>
      </c>
      <c r="D19" s="8" t="s">
        <v>2328</v>
      </c>
    </row>
    <row r="20" hidden="1">
      <c r="A20" s="8" t="s">
        <v>2339</v>
      </c>
      <c r="B20" s="8" t="s">
        <v>2462</v>
      </c>
      <c r="D20" s="8" t="s">
        <v>2324</v>
      </c>
    </row>
    <row r="21" hidden="1">
      <c r="A21" s="8" t="s">
        <v>2339</v>
      </c>
      <c r="B21" s="8" t="s">
        <v>2463</v>
      </c>
      <c r="D21" s="8" t="s">
        <v>2324</v>
      </c>
    </row>
    <row r="22">
      <c r="A22" s="8" t="s">
        <v>2262</v>
      </c>
      <c r="B22" s="8" t="s">
        <v>2265</v>
      </c>
      <c r="C22" s="8" t="s">
        <v>2265</v>
      </c>
      <c r="D22" s="8" t="s">
        <v>2328</v>
      </c>
    </row>
    <row r="23" hidden="1">
      <c r="A23" s="8" t="s">
        <v>2339</v>
      </c>
      <c r="B23" s="8" t="s">
        <v>2464</v>
      </c>
      <c r="D23" s="8" t="s">
        <v>2324</v>
      </c>
    </row>
    <row r="24">
      <c r="A24" s="8" t="s">
        <v>465</v>
      </c>
      <c r="B24" s="8" t="s">
        <v>471</v>
      </c>
      <c r="C24" s="8" t="s">
        <v>471</v>
      </c>
      <c r="D24" s="8" t="s">
        <v>2328</v>
      </c>
    </row>
    <row r="25">
      <c r="A25" s="8" t="s">
        <v>2249</v>
      </c>
      <c r="B25" s="8" t="s">
        <v>2257</v>
      </c>
      <c r="C25" s="8" t="s">
        <v>2257</v>
      </c>
      <c r="D25" s="8" t="s">
        <v>2328</v>
      </c>
    </row>
    <row r="26" hidden="1">
      <c r="A26" s="8" t="s">
        <v>2465</v>
      </c>
      <c r="B26" s="8" t="s">
        <v>2466</v>
      </c>
      <c r="D26" s="8" t="s">
        <v>2324</v>
      </c>
    </row>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260">
      <c r="A260" s="10"/>
      <c r="B260" s="10"/>
      <c r="D260" s="10"/>
    </row>
    <row r="312">
      <c r="A312" s="11"/>
    </row>
  </sheetData>
  <autoFilter ref="$A$1:$Y$86">
    <filterColumn colId="3">
      <filters>
        <filter val="Yes ✅"/>
      </filters>
    </filterColumn>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13"/>
    <col customWidth="1" min="4" max="4" width="24.13"/>
    <col customWidth="1" min="5" max="5" width="36.25"/>
  </cols>
  <sheetData>
    <row r="1">
      <c r="A1" s="8" t="s">
        <v>2467</v>
      </c>
      <c r="B1" s="8" t="s">
        <v>2468</v>
      </c>
      <c r="C1" s="8" t="s">
        <v>2469</v>
      </c>
      <c r="D1" s="8" t="s">
        <v>2470</v>
      </c>
      <c r="E1" s="8" t="s">
        <v>2471</v>
      </c>
      <c r="F1" s="8" t="s">
        <v>2472</v>
      </c>
      <c r="G1" s="8" t="s">
        <v>2473</v>
      </c>
      <c r="H1" s="8" t="s">
        <v>2474</v>
      </c>
    </row>
    <row r="2">
      <c r="A2" s="8" t="s">
        <v>2475</v>
      </c>
      <c r="B2" s="8" t="s">
        <v>2339</v>
      </c>
      <c r="C2" s="8" t="s">
        <v>2465</v>
      </c>
      <c r="D2" s="8" t="s">
        <v>2476</v>
      </c>
      <c r="E2" s="8" t="s">
        <v>2440</v>
      </c>
      <c r="H2" s="8" t="s">
        <v>2477</v>
      </c>
    </row>
    <row r="3">
      <c r="A3" s="8" t="s">
        <v>2478</v>
      </c>
      <c r="B3" s="8" t="s">
        <v>2339</v>
      </c>
      <c r="C3" s="8" t="s">
        <v>2465</v>
      </c>
      <c r="D3" s="8" t="s">
        <v>2476</v>
      </c>
      <c r="E3" s="8" t="s">
        <v>136</v>
      </c>
      <c r="H3" s="8" t="s">
        <v>2479</v>
      </c>
    </row>
    <row r="4">
      <c r="A4" s="8" t="s">
        <v>2480</v>
      </c>
      <c r="B4" s="8" t="s">
        <v>2339</v>
      </c>
      <c r="C4" s="8" t="s">
        <v>2481</v>
      </c>
      <c r="D4" s="8" t="s">
        <v>2482</v>
      </c>
      <c r="E4" s="8" t="s">
        <v>2424</v>
      </c>
      <c r="H4" s="8" t="s">
        <v>2483</v>
      </c>
    </row>
    <row r="5">
      <c r="A5" s="8" t="s">
        <v>2484</v>
      </c>
      <c r="B5" s="8" t="s">
        <v>2339</v>
      </c>
      <c r="C5" s="8" t="s">
        <v>324</v>
      </c>
      <c r="D5" s="8" t="s">
        <v>2485</v>
      </c>
      <c r="E5" s="8" t="s">
        <v>401</v>
      </c>
      <c r="H5" s="8" t="s">
        <v>2486</v>
      </c>
    </row>
    <row r="6">
      <c r="A6" s="8" t="s">
        <v>2487</v>
      </c>
      <c r="B6" s="8" t="s">
        <v>2339</v>
      </c>
      <c r="C6" s="8" t="s">
        <v>2488</v>
      </c>
      <c r="D6" s="8" t="s">
        <v>2488</v>
      </c>
      <c r="E6" s="8" t="s">
        <v>780</v>
      </c>
      <c r="H6" s="8" t="s">
        <v>2489</v>
      </c>
    </row>
    <row r="7">
      <c r="A7" s="8" t="s">
        <v>2490</v>
      </c>
      <c r="B7" s="8" t="s">
        <v>2339</v>
      </c>
      <c r="C7" s="8" t="s">
        <v>324</v>
      </c>
      <c r="D7" s="8" t="s">
        <v>2491</v>
      </c>
      <c r="E7" s="8" t="s">
        <v>394</v>
      </c>
      <c r="H7" s="8" t="s">
        <v>2492</v>
      </c>
    </row>
    <row r="8">
      <c r="A8" s="8" t="s">
        <v>2493</v>
      </c>
      <c r="B8" s="8" t="s">
        <v>590</v>
      </c>
      <c r="C8" s="8" t="s">
        <v>2494</v>
      </c>
      <c r="D8" s="8" t="s">
        <v>2495</v>
      </c>
      <c r="E8" s="8" t="s">
        <v>2418</v>
      </c>
      <c r="H8" s="8" t="s">
        <v>2477</v>
      </c>
    </row>
    <row r="9">
      <c r="A9" s="8" t="s">
        <v>2496</v>
      </c>
      <c r="B9" s="8" t="s">
        <v>2339</v>
      </c>
      <c r="C9" s="8" t="s">
        <v>324</v>
      </c>
      <c r="D9" s="8" t="s">
        <v>2485</v>
      </c>
      <c r="E9" s="8" t="s">
        <v>354</v>
      </c>
      <c r="H9" s="8" t="s">
        <v>2497</v>
      </c>
    </row>
    <row r="10">
      <c r="A10" s="8" t="s">
        <v>2498</v>
      </c>
      <c r="B10" s="8" t="s">
        <v>2339</v>
      </c>
      <c r="C10" s="8" t="s">
        <v>2499</v>
      </c>
      <c r="D10" s="8" t="s">
        <v>2500</v>
      </c>
      <c r="E10" s="8" t="s">
        <v>2423</v>
      </c>
      <c r="H10" s="8" t="s">
        <v>2501</v>
      </c>
    </row>
    <row r="11">
      <c r="A11" s="8" t="s">
        <v>2502</v>
      </c>
      <c r="B11" s="8" t="s">
        <v>2339</v>
      </c>
      <c r="C11" s="8" t="s">
        <v>2488</v>
      </c>
      <c r="D11" s="8" t="s">
        <v>2503</v>
      </c>
      <c r="E11" s="8" t="s">
        <v>2451</v>
      </c>
      <c r="H11" s="8" t="s">
        <v>2504</v>
      </c>
    </row>
    <row r="12">
      <c r="A12" s="8" t="s">
        <v>2505</v>
      </c>
      <c r="B12" s="8" t="s">
        <v>2339</v>
      </c>
      <c r="C12" s="8" t="s">
        <v>324</v>
      </c>
      <c r="D12" s="8" t="s">
        <v>2491</v>
      </c>
      <c r="E12" s="8" t="s">
        <v>346</v>
      </c>
      <c r="H12" s="8" t="s">
        <v>2506</v>
      </c>
    </row>
    <row r="13">
      <c r="A13" s="8" t="s">
        <v>2507</v>
      </c>
      <c r="B13" s="8" t="s">
        <v>2339</v>
      </c>
      <c r="C13" s="8" t="s">
        <v>2508</v>
      </c>
      <c r="D13" s="8" t="s">
        <v>2509</v>
      </c>
      <c r="E13" s="8" t="s">
        <v>2441</v>
      </c>
      <c r="H13" s="8" t="s">
        <v>2510</v>
      </c>
    </row>
    <row r="14">
      <c r="A14" s="8" t="s">
        <v>2511</v>
      </c>
      <c r="B14" s="8" t="s">
        <v>590</v>
      </c>
      <c r="C14" s="8" t="s">
        <v>2494</v>
      </c>
      <c r="D14" s="8" t="s">
        <v>2512</v>
      </c>
      <c r="E14" s="8" t="s">
        <v>2417</v>
      </c>
      <c r="H14" s="8" t="s">
        <v>2513</v>
      </c>
    </row>
    <row r="15">
      <c r="A15" s="8" t="s">
        <v>2514</v>
      </c>
      <c r="B15" s="8" t="s">
        <v>2339</v>
      </c>
      <c r="C15" s="8" t="s">
        <v>324</v>
      </c>
      <c r="D15" s="8" t="s">
        <v>2515</v>
      </c>
      <c r="E15" s="8" t="s">
        <v>2426</v>
      </c>
      <c r="H15" s="8" t="s">
        <v>2516</v>
      </c>
    </row>
    <row r="16">
      <c r="A16" s="8" t="s">
        <v>2517</v>
      </c>
      <c r="B16" s="8" t="s">
        <v>2339</v>
      </c>
      <c r="C16" s="8" t="s">
        <v>324</v>
      </c>
      <c r="D16" s="8" t="s">
        <v>2515</v>
      </c>
      <c r="E16" s="8" t="s">
        <v>2427</v>
      </c>
      <c r="H16" s="8" t="s">
        <v>2518</v>
      </c>
    </row>
    <row r="17">
      <c r="A17" s="8" t="s">
        <v>2519</v>
      </c>
      <c r="B17" s="8" t="s">
        <v>2339</v>
      </c>
      <c r="C17" s="8" t="s">
        <v>324</v>
      </c>
      <c r="D17" s="8" t="s">
        <v>2520</v>
      </c>
      <c r="E17" s="8" t="s">
        <v>2430</v>
      </c>
      <c r="H17" s="8" t="s">
        <v>2521</v>
      </c>
    </row>
    <row r="18">
      <c r="A18" s="8" t="s">
        <v>2522</v>
      </c>
      <c r="B18" s="8" t="s">
        <v>2339</v>
      </c>
      <c r="C18" s="8" t="s">
        <v>324</v>
      </c>
      <c r="D18" s="8" t="s">
        <v>2523</v>
      </c>
      <c r="E18" s="8" t="s">
        <v>2439</v>
      </c>
      <c r="H18" s="8" t="s">
        <v>2524</v>
      </c>
    </row>
    <row r="19">
      <c r="A19" s="8" t="s">
        <v>2525</v>
      </c>
      <c r="B19" s="8" t="s">
        <v>2339</v>
      </c>
      <c r="C19" s="8" t="s">
        <v>324</v>
      </c>
      <c r="D19" s="8" t="s">
        <v>2526</v>
      </c>
      <c r="E19" s="8" t="s">
        <v>2438</v>
      </c>
      <c r="H19" s="8" t="s">
        <v>2527</v>
      </c>
    </row>
    <row r="20">
      <c r="A20" s="8" t="s">
        <v>2528</v>
      </c>
      <c r="B20" s="8" t="s">
        <v>2339</v>
      </c>
      <c r="C20" s="8" t="s">
        <v>2529</v>
      </c>
      <c r="D20" s="8" t="s">
        <v>2530</v>
      </c>
      <c r="E20" s="8" t="s">
        <v>2446</v>
      </c>
      <c r="H20" s="8" t="s">
        <v>2531</v>
      </c>
    </row>
    <row r="21">
      <c r="A21" s="8" t="s">
        <v>2532</v>
      </c>
      <c r="B21" s="8" t="s">
        <v>2339</v>
      </c>
      <c r="C21" s="8" t="s">
        <v>324</v>
      </c>
      <c r="D21" s="8" t="s">
        <v>2515</v>
      </c>
      <c r="E21" s="8" t="s">
        <v>2428</v>
      </c>
      <c r="H21" s="8" t="s">
        <v>2533</v>
      </c>
    </row>
    <row r="22">
      <c r="A22" s="8" t="s">
        <v>2534</v>
      </c>
      <c r="B22" s="8" t="s">
        <v>2339</v>
      </c>
      <c r="C22" s="8" t="s">
        <v>2529</v>
      </c>
      <c r="D22" s="8" t="s">
        <v>2535</v>
      </c>
      <c r="E22" s="8" t="s">
        <v>2445</v>
      </c>
      <c r="H22" s="8" t="s">
        <v>2536</v>
      </c>
    </row>
    <row r="23">
      <c r="A23" s="8" t="s">
        <v>2537</v>
      </c>
      <c r="B23" s="8" t="s">
        <v>2339</v>
      </c>
      <c r="C23" s="8" t="s">
        <v>324</v>
      </c>
      <c r="D23" s="8" t="s">
        <v>2491</v>
      </c>
      <c r="E23" s="8" t="s">
        <v>2437</v>
      </c>
      <c r="H23" s="8" t="s">
        <v>2538</v>
      </c>
    </row>
    <row r="24">
      <c r="A24" s="8" t="s">
        <v>2539</v>
      </c>
      <c r="B24" s="8" t="s">
        <v>2339</v>
      </c>
      <c r="C24" s="8" t="s">
        <v>2488</v>
      </c>
      <c r="D24" s="8" t="s">
        <v>2540</v>
      </c>
      <c r="E24" s="8" t="s">
        <v>2448</v>
      </c>
      <c r="H24" s="8" t="s">
        <v>2541</v>
      </c>
    </row>
    <row r="25">
      <c r="A25" s="8" t="s">
        <v>2542</v>
      </c>
      <c r="B25" s="8" t="s">
        <v>2339</v>
      </c>
      <c r="C25" s="8" t="s">
        <v>2499</v>
      </c>
      <c r="D25" s="8" t="s">
        <v>2500</v>
      </c>
      <c r="E25" s="8" t="s">
        <v>2422</v>
      </c>
      <c r="H25" s="8" t="s">
        <v>2543</v>
      </c>
    </row>
    <row r="26">
      <c r="A26" s="8" t="s">
        <v>2544</v>
      </c>
      <c r="B26" s="8" t="s">
        <v>2339</v>
      </c>
      <c r="C26" s="8" t="s">
        <v>324</v>
      </c>
      <c r="D26" s="8" t="s">
        <v>2491</v>
      </c>
      <c r="E26" s="8" t="s">
        <v>2436</v>
      </c>
      <c r="H26" s="8" t="s">
        <v>2545</v>
      </c>
    </row>
    <row r="27">
      <c r="A27" s="8" t="s">
        <v>2546</v>
      </c>
      <c r="B27" s="8" t="s">
        <v>2339</v>
      </c>
      <c r="C27" s="8" t="s">
        <v>2488</v>
      </c>
      <c r="D27" s="8" t="s">
        <v>2540</v>
      </c>
      <c r="E27" s="8" t="s">
        <v>2449</v>
      </c>
      <c r="H27" s="8" t="s">
        <v>2547</v>
      </c>
    </row>
    <row r="28">
      <c r="A28" s="8" t="s">
        <v>2548</v>
      </c>
      <c r="B28" s="8" t="s">
        <v>2339</v>
      </c>
      <c r="C28" s="8" t="s">
        <v>2488</v>
      </c>
      <c r="D28" s="8" t="s">
        <v>2503</v>
      </c>
      <c r="E28" s="8" t="s">
        <v>2450</v>
      </c>
      <c r="H28" s="8" t="s">
        <v>2549</v>
      </c>
    </row>
    <row r="29">
      <c r="A29" s="8" t="s">
        <v>2550</v>
      </c>
      <c r="B29" s="8" t="s">
        <v>2339</v>
      </c>
      <c r="C29" s="8" t="s">
        <v>324</v>
      </c>
      <c r="D29" s="8" t="s">
        <v>2491</v>
      </c>
      <c r="E29" s="8" t="s">
        <v>2432</v>
      </c>
      <c r="H29" s="8" t="s">
        <v>2551</v>
      </c>
    </row>
    <row r="30">
      <c r="A30" s="8" t="s">
        <v>2552</v>
      </c>
      <c r="B30" s="8" t="s">
        <v>2339</v>
      </c>
      <c r="C30" s="8" t="s">
        <v>2529</v>
      </c>
      <c r="D30" s="8" t="s">
        <v>2553</v>
      </c>
      <c r="E30" s="8" t="s">
        <v>2444</v>
      </c>
      <c r="H30" s="8" t="s">
        <v>2554</v>
      </c>
    </row>
    <row r="31">
      <c r="A31" s="8" t="s">
        <v>2555</v>
      </c>
      <c r="B31" s="8" t="s">
        <v>2339</v>
      </c>
      <c r="C31" s="8" t="s">
        <v>324</v>
      </c>
      <c r="D31" s="8" t="s">
        <v>2520</v>
      </c>
      <c r="E31" s="8" t="s">
        <v>2429</v>
      </c>
      <c r="H31" s="8" t="s">
        <v>2556</v>
      </c>
    </row>
    <row r="32">
      <c r="A32" s="8" t="s">
        <v>2557</v>
      </c>
      <c r="B32" s="8" t="s">
        <v>2339</v>
      </c>
      <c r="C32" s="8" t="s">
        <v>2508</v>
      </c>
      <c r="D32" s="8" t="s">
        <v>2558</v>
      </c>
      <c r="E32" s="8" t="s">
        <v>2443</v>
      </c>
      <c r="H32" s="8" t="s">
        <v>2559</v>
      </c>
    </row>
    <row r="33">
      <c r="A33" s="8" t="s">
        <v>2560</v>
      </c>
      <c r="B33" s="8" t="s">
        <v>2339</v>
      </c>
      <c r="C33" s="8" t="s">
        <v>2508</v>
      </c>
      <c r="D33" s="8" t="s">
        <v>2561</v>
      </c>
      <c r="E33" s="8" t="s">
        <v>2442</v>
      </c>
      <c r="H33" s="8" t="s">
        <v>2562</v>
      </c>
    </row>
    <row r="34">
      <c r="A34" s="8" t="s">
        <v>2563</v>
      </c>
      <c r="B34" s="8" t="s">
        <v>2339</v>
      </c>
      <c r="C34" s="8" t="s">
        <v>324</v>
      </c>
      <c r="D34" s="8" t="s">
        <v>2491</v>
      </c>
      <c r="E34" s="8" t="s">
        <v>345</v>
      </c>
      <c r="H34" s="8" t="s">
        <v>2564</v>
      </c>
    </row>
    <row r="35">
      <c r="A35" s="8" t="s">
        <v>2565</v>
      </c>
      <c r="B35" s="8" t="s">
        <v>2339</v>
      </c>
      <c r="C35" s="8" t="s">
        <v>324</v>
      </c>
      <c r="D35" s="8" t="s">
        <v>2491</v>
      </c>
      <c r="E35" s="8" t="s">
        <v>2433</v>
      </c>
      <c r="H35" s="8" t="s">
        <v>2566</v>
      </c>
    </row>
    <row r="36">
      <c r="A36" s="8" t="s">
        <v>2567</v>
      </c>
      <c r="B36" s="8" t="s">
        <v>2339</v>
      </c>
      <c r="C36" s="8" t="s">
        <v>324</v>
      </c>
      <c r="D36" s="8" t="s">
        <v>2491</v>
      </c>
      <c r="E36" s="8" t="s">
        <v>2435</v>
      </c>
      <c r="H36" s="8" t="s">
        <v>2568</v>
      </c>
    </row>
    <row r="37">
      <c r="A37" s="8" t="s">
        <v>2569</v>
      </c>
      <c r="B37" s="8" t="s">
        <v>2339</v>
      </c>
      <c r="C37" s="8" t="s">
        <v>324</v>
      </c>
      <c r="D37" s="8" t="s">
        <v>2491</v>
      </c>
      <c r="E37" s="8" t="s">
        <v>2434</v>
      </c>
      <c r="H37" s="8" t="s">
        <v>2570</v>
      </c>
    </row>
    <row r="38">
      <c r="A38" s="8" t="s">
        <v>2571</v>
      </c>
      <c r="B38" s="8" t="s">
        <v>2339</v>
      </c>
      <c r="C38" s="8" t="s">
        <v>324</v>
      </c>
      <c r="D38" s="8" t="s">
        <v>2491</v>
      </c>
      <c r="E38" s="8" t="s">
        <v>2431</v>
      </c>
      <c r="H38" s="8" t="s">
        <v>2572</v>
      </c>
    </row>
    <row r="39">
      <c r="A39" s="8" t="s">
        <v>2573</v>
      </c>
      <c r="B39" s="8" t="s">
        <v>2339</v>
      </c>
      <c r="C39" s="8" t="s">
        <v>324</v>
      </c>
      <c r="D39" s="8" t="s">
        <v>2491</v>
      </c>
      <c r="E39" s="8" t="s">
        <v>348</v>
      </c>
      <c r="H39" s="8" t="s">
        <v>2574</v>
      </c>
    </row>
    <row r="40">
      <c r="A40" s="8" t="s">
        <v>2575</v>
      </c>
      <c r="B40" s="8" t="s">
        <v>2339</v>
      </c>
      <c r="C40" s="8" t="s">
        <v>2488</v>
      </c>
      <c r="D40" s="8" t="s">
        <v>2576</v>
      </c>
      <c r="E40" s="8" t="s">
        <v>2447</v>
      </c>
      <c r="H40" s="8" t="s">
        <v>2577</v>
      </c>
    </row>
    <row r="41">
      <c r="A41" s="8" t="s">
        <v>2578</v>
      </c>
      <c r="B41" s="8" t="s">
        <v>2339</v>
      </c>
      <c r="C41" s="8" t="s">
        <v>2488</v>
      </c>
      <c r="D41" s="8" t="s">
        <v>2576</v>
      </c>
      <c r="E41" s="8" t="s">
        <v>2293</v>
      </c>
      <c r="H41" s="8" t="s">
        <v>2579</v>
      </c>
    </row>
    <row r="42">
      <c r="A42" s="8" t="s">
        <v>2580</v>
      </c>
      <c r="B42" s="8" t="s">
        <v>2339</v>
      </c>
      <c r="C42" s="8" t="s">
        <v>2488</v>
      </c>
      <c r="D42" s="8" t="s">
        <v>2238</v>
      </c>
      <c r="E42" s="8" t="s">
        <v>2452</v>
      </c>
      <c r="H42" s="8" t="s">
        <v>2581</v>
      </c>
    </row>
    <row r="43">
      <c r="A43" s="8" t="s">
        <v>2582</v>
      </c>
      <c r="B43" s="8" t="s">
        <v>590</v>
      </c>
      <c r="C43" s="8" t="s">
        <v>2583</v>
      </c>
      <c r="D43" s="8" t="s">
        <v>2317</v>
      </c>
      <c r="E43" s="8" t="s">
        <v>2420</v>
      </c>
      <c r="H43" s="8" t="s">
        <v>2584</v>
      </c>
    </row>
    <row r="44">
      <c r="A44" s="8" t="s">
        <v>2585</v>
      </c>
      <c r="B44" s="8" t="s">
        <v>590</v>
      </c>
      <c r="C44" s="8" t="s">
        <v>2583</v>
      </c>
      <c r="D44" s="8" t="s">
        <v>527</v>
      </c>
      <c r="E44" s="8" t="s">
        <v>2419</v>
      </c>
      <c r="H44" s="8" t="s">
        <v>2586</v>
      </c>
    </row>
    <row r="45">
      <c r="A45" s="8" t="s">
        <v>2587</v>
      </c>
      <c r="B45" s="8" t="s">
        <v>590</v>
      </c>
      <c r="C45" s="8" t="s">
        <v>2588</v>
      </c>
      <c r="D45" s="8" t="s">
        <v>2589</v>
      </c>
      <c r="E45" s="8" t="s">
        <v>2421</v>
      </c>
      <c r="H45" s="8" t="s">
        <v>2590</v>
      </c>
    </row>
    <row r="46">
      <c r="A46" s="8" t="s">
        <v>2591</v>
      </c>
      <c r="B46" s="8" t="s">
        <v>590</v>
      </c>
      <c r="C46" s="8" t="s">
        <v>2592</v>
      </c>
      <c r="D46" s="8" t="s">
        <v>2592</v>
      </c>
      <c r="E46" s="8" t="s">
        <v>2416</v>
      </c>
      <c r="H46" s="8" t="s">
        <v>2593</v>
      </c>
    </row>
    <row r="47">
      <c r="A47" s="8" t="s">
        <v>2594</v>
      </c>
      <c r="B47" s="8" t="s">
        <v>590</v>
      </c>
      <c r="C47" s="8" t="s">
        <v>26</v>
      </c>
      <c r="D47" s="8" t="s">
        <v>2595</v>
      </c>
      <c r="E47" s="8" t="s">
        <v>2415</v>
      </c>
      <c r="H47" s="8" t="s">
        <v>2596</v>
      </c>
    </row>
    <row r="48">
      <c r="A48" s="8" t="s">
        <v>2597</v>
      </c>
      <c r="B48" s="8" t="s">
        <v>590</v>
      </c>
      <c r="C48" s="8" t="s">
        <v>26</v>
      </c>
      <c r="D48" s="8" t="s">
        <v>2598</v>
      </c>
      <c r="E48" s="8" t="s">
        <v>2414</v>
      </c>
      <c r="H48" s="8" t="s">
        <v>2599</v>
      </c>
      <c r="I48" s="8" t="s">
        <v>2600</v>
      </c>
      <c r="J48" s="8" t="s">
        <v>2601</v>
      </c>
    </row>
    <row r="49">
      <c r="A49" s="8" t="s">
        <v>2602</v>
      </c>
      <c r="B49" s="8" t="s">
        <v>2339</v>
      </c>
      <c r="C49" s="8" t="s">
        <v>2465</v>
      </c>
      <c r="D49" s="8" t="s">
        <v>815</v>
      </c>
      <c r="E49" s="8" t="s">
        <v>818</v>
      </c>
      <c r="H49" s="8" t="s">
        <v>2603</v>
      </c>
    </row>
    <row r="50">
      <c r="A50" s="8" t="s">
        <v>2604</v>
      </c>
      <c r="B50" s="8" t="s">
        <v>2339</v>
      </c>
      <c r="C50" s="8" t="s">
        <v>2592</v>
      </c>
      <c r="D50" s="8" t="s">
        <v>2605</v>
      </c>
      <c r="E50" s="8" t="s">
        <v>2305</v>
      </c>
      <c r="H50" s="8" t="s">
        <v>2606</v>
      </c>
    </row>
    <row r="51">
      <c r="A51" s="8" t="s">
        <v>2607</v>
      </c>
      <c r="B51" s="8" t="s">
        <v>2339</v>
      </c>
      <c r="C51" s="8" t="s">
        <v>2608</v>
      </c>
      <c r="D51" s="8" t="s">
        <v>2609</v>
      </c>
      <c r="E51" s="8" t="s">
        <v>470</v>
      </c>
      <c r="H51" s="8" t="s">
        <v>2610</v>
      </c>
    </row>
    <row r="52">
      <c r="A52" s="8" t="s">
        <v>2611</v>
      </c>
      <c r="B52" s="8" t="s">
        <v>2339</v>
      </c>
      <c r="C52" s="8" t="s">
        <v>220</v>
      </c>
      <c r="D52" s="8" t="s">
        <v>2612</v>
      </c>
      <c r="E52" s="8" t="s">
        <v>2425</v>
      </c>
      <c r="H52" s="8" t="s">
        <v>2613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38"/>
    <col customWidth="1" min="4" max="4" width="16.38"/>
    <col customWidth="1" min="5" max="5" width="29.25"/>
    <col customWidth="1" min="6" max="6" width="26.88"/>
    <col customWidth="1" min="7" max="7" width="20.13"/>
    <col customWidth="1" min="8" max="8" width="163.38"/>
  </cols>
  <sheetData>
    <row r="1">
      <c r="A1" s="8" t="s">
        <v>2467</v>
      </c>
      <c r="B1" s="8" t="s">
        <v>2468</v>
      </c>
      <c r="C1" s="8" t="s">
        <v>2469</v>
      </c>
      <c r="D1" s="8" t="s">
        <v>2470</v>
      </c>
      <c r="E1" s="8" t="s">
        <v>2471</v>
      </c>
      <c r="F1" s="8" t="s">
        <v>2472</v>
      </c>
      <c r="G1" s="8" t="s">
        <v>2473</v>
      </c>
      <c r="H1" s="8" t="s">
        <v>2474</v>
      </c>
    </row>
    <row r="2">
      <c r="A2" s="8" t="s">
        <v>2614</v>
      </c>
      <c r="B2" s="8" t="s">
        <v>2339</v>
      </c>
      <c r="C2" s="8" t="s">
        <v>2465</v>
      </c>
      <c r="D2" s="8" t="s">
        <v>2476</v>
      </c>
      <c r="E2" s="8" t="s">
        <v>138</v>
      </c>
      <c r="H2" s="8" t="s">
        <v>2615</v>
      </c>
    </row>
    <row r="3">
      <c r="A3" s="8" t="s">
        <v>2616</v>
      </c>
      <c r="B3" s="8" t="s">
        <v>2339</v>
      </c>
      <c r="C3" s="8" t="s">
        <v>2481</v>
      </c>
      <c r="D3" s="8" t="s">
        <v>2482</v>
      </c>
      <c r="E3" s="8" t="s">
        <v>2454</v>
      </c>
      <c r="H3" s="8" t="s">
        <v>2617</v>
      </c>
    </row>
    <row r="4">
      <c r="A4" s="8" t="s">
        <v>2618</v>
      </c>
      <c r="B4" s="8" t="s">
        <v>2339</v>
      </c>
      <c r="C4" s="8" t="s">
        <v>2508</v>
      </c>
      <c r="D4" s="8" t="s">
        <v>2619</v>
      </c>
      <c r="E4" s="8" t="s">
        <v>2464</v>
      </c>
      <c r="H4" s="8" t="s">
        <v>2620</v>
      </c>
    </row>
    <row r="5">
      <c r="A5" s="8" t="s">
        <v>2621</v>
      </c>
      <c r="B5" s="8" t="s">
        <v>2339</v>
      </c>
      <c r="C5" s="8" t="s">
        <v>2508</v>
      </c>
      <c r="D5" s="8" t="s">
        <v>2262</v>
      </c>
      <c r="E5" s="8" t="s">
        <v>2265</v>
      </c>
      <c r="H5" s="8" t="s">
        <v>2622</v>
      </c>
    </row>
    <row r="6">
      <c r="A6" s="8" t="s">
        <v>2623</v>
      </c>
      <c r="B6" s="8" t="s">
        <v>2339</v>
      </c>
      <c r="C6" s="8" t="s">
        <v>2508</v>
      </c>
      <c r="D6" s="8" t="s">
        <v>485</v>
      </c>
      <c r="E6" s="8" t="s">
        <v>496</v>
      </c>
      <c r="H6" s="8" t="s">
        <v>2624</v>
      </c>
    </row>
    <row r="7">
      <c r="A7" s="8" t="s">
        <v>2625</v>
      </c>
      <c r="B7" s="8" t="s">
        <v>2339</v>
      </c>
      <c r="C7" s="8" t="s">
        <v>2488</v>
      </c>
      <c r="D7" s="8" t="s">
        <v>2503</v>
      </c>
      <c r="E7" s="8" t="s">
        <v>2257</v>
      </c>
      <c r="H7" s="8" t="s">
        <v>2626</v>
      </c>
    </row>
    <row r="8">
      <c r="A8" s="8" t="s">
        <v>2627</v>
      </c>
      <c r="B8" s="8" t="s">
        <v>2339</v>
      </c>
      <c r="C8" s="8" t="s">
        <v>220</v>
      </c>
      <c r="D8" s="8" t="s">
        <v>2628</v>
      </c>
      <c r="E8" s="8" t="s">
        <v>2455</v>
      </c>
      <c r="H8" s="8" t="s">
        <v>2629</v>
      </c>
    </row>
    <row r="9">
      <c r="A9" s="8" t="s">
        <v>2630</v>
      </c>
      <c r="B9" s="8" t="s">
        <v>2339</v>
      </c>
      <c r="C9" s="8" t="s">
        <v>2508</v>
      </c>
      <c r="D9" s="8" t="s">
        <v>2509</v>
      </c>
      <c r="E9" s="8" t="s">
        <v>2456</v>
      </c>
      <c r="H9" s="8" t="s">
        <v>2631</v>
      </c>
    </row>
    <row r="10">
      <c r="A10" s="8" t="s">
        <v>2632</v>
      </c>
      <c r="B10" s="8" t="s">
        <v>2339</v>
      </c>
      <c r="C10" s="8" t="s">
        <v>2465</v>
      </c>
      <c r="D10" s="8" t="s">
        <v>2476</v>
      </c>
      <c r="E10" s="8" t="s">
        <v>772</v>
      </c>
      <c r="H10" s="8" t="s">
        <v>2633</v>
      </c>
    </row>
    <row r="11">
      <c r="A11" s="8" t="s">
        <v>2634</v>
      </c>
      <c r="B11" s="8" t="s">
        <v>2339</v>
      </c>
      <c r="C11" s="8" t="s">
        <v>2508</v>
      </c>
      <c r="D11" s="8" t="s">
        <v>2635</v>
      </c>
      <c r="E11" s="8" t="s">
        <v>2461</v>
      </c>
      <c r="H11" s="8" t="s">
        <v>2636</v>
      </c>
    </row>
    <row r="12">
      <c r="A12" s="8" t="s">
        <v>2637</v>
      </c>
      <c r="B12" s="8" t="s">
        <v>2339</v>
      </c>
      <c r="C12" s="8" t="s">
        <v>2465</v>
      </c>
      <c r="D12" s="8" t="s">
        <v>2638</v>
      </c>
      <c r="E12" s="8" t="s">
        <v>771</v>
      </c>
      <c r="H12" s="8" t="s">
        <v>2639</v>
      </c>
    </row>
    <row r="13">
      <c r="A13" s="8" t="s">
        <v>2640</v>
      </c>
      <c r="B13" s="8" t="s">
        <v>2339</v>
      </c>
      <c r="C13" s="8" t="s">
        <v>2508</v>
      </c>
      <c r="D13" s="8" t="s">
        <v>2641</v>
      </c>
      <c r="E13" s="8" t="s">
        <v>2462</v>
      </c>
      <c r="H13" s="8" t="s">
        <v>2642</v>
      </c>
    </row>
    <row r="14">
      <c r="A14" s="8" t="s">
        <v>2643</v>
      </c>
      <c r="B14" s="8" t="s">
        <v>2339</v>
      </c>
      <c r="C14" s="8" t="s">
        <v>2508</v>
      </c>
      <c r="D14" s="8" t="s">
        <v>2644</v>
      </c>
      <c r="E14" s="8" t="s">
        <v>2457</v>
      </c>
      <c r="H14" s="8" t="s">
        <v>2645</v>
      </c>
    </row>
    <row r="15">
      <c r="A15" s="8" t="s">
        <v>2646</v>
      </c>
      <c r="B15" s="8" t="s">
        <v>2339</v>
      </c>
      <c r="C15" s="8" t="s">
        <v>2508</v>
      </c>
      <c r="D15" s="8" t="s">
        <v>2647</v>
      </c>
      <c r="E15" s="8" t="s">
        <v>2459</v>
      </c>
      <c r="H15" s="8" t="s">
        <v>2648</v>
      </c>
    </row>
    <row r="16">
      <c r="A16" s="8" t="s">
        <v>2649</v>
      </c>
      <c r="B16" s="8" t="s">
        <v>2339</v>
      </c>
      <c r="C16" s="8" t="s">
        <v>2508</v>
      </c>
      <c r="D16" s="8" t="s">
        <v>2641</v>
      </c>
      <c r="E16" s="8" t="s">
        <v>2463</v>
      </c>
      <c r="H16" s="8" t="s">
        <v>2650</v>
      </c>
    </row>
    <row r="17">
      <c r="A17" s="8" t="s">
        <v>2651</v>
      </c>
      <c r="B17" s="8" t="s">
        <v>2339</v>
      </c>
      <c r="C17" s="8" t="s">
        <v>2508</v>
      </c>
      <c r="D17" s="8" t="s">
        <v>485</v>
      </c>
      <c r="E17" s="8" t="s">
        <v>2458</v>
      </c>
      <c r="H17" s="8" t="s">
        <v>2652</v>
      </c>
    </row>
    <row r="18">
      <c r="A18" s="8" t="s">
        <v>2653</v>
      </c>
      <c r="B18" s="8" t="s">
        <v>2339</v>
      </c>
      <c r="C18" s="8" t="s">
        <v>2508</v>
      </c>
      <c r="D18" s="8" t="s">
        <v>2509</v>
      </c>
      <c r="E18" s="8" t="s">
        <v>452</v>
      </c>
      <c r="H18" s="8" t="s">
        <v>2654</v>
      </c>
    </row>
    <row r="19">
      <c r="A19" s="8" t="s">
        <v>2655</v>
      </c>
      <c r="B19" s="8" t="s">
        <v>2465</v>
      </c>
      <c r="C19" s="8" t="s">
        <v>2656</v>
      </c>
      <c r="D19" s="8" t="s">
        <v>2657</v>
      </c>
      <c r="E19" s="8" t="s">
        <v>2466</v>
      </c>
      <c r="H19" s="8" t="s">
        <v>2658</v>
      </c>
    </row>
    <row r="20">
      <c r="A20" s="8" t="s">
        <v>2659</v>
      </c>
      <c r="B20" s="8" t="s">
        <v>590</v>
      </c>
      <c r="C20" s="8" t="s">
        <v>2588</v>
      </c>
      <c r="D20" s="8" t="s">
        <v>849</v>
      </c>
      <c r="E20" s="8" t="s">
        <v>858</v>
      </c>
      <c r="H20" s="8" t="s">
        <v>2660</v>
      </c>
    </row>
    <row r="21">
      <c r="A21" s="8" t="s">
        <v>2661</v>
      </c>
      <c r="B21" s="8" t="s">
        <v>590</v>
      </c>
      <c r="C21" s="8" t="s">
        <v>2588</v>
      </c>
      <c r="D21" s="8" t="s">
        <v>2662</v>
      </c>
      <c r="E21" s="8" t="s">
        <v>32</v>
      </c>
      <c r="H21" s="8" t="s">
        <v>2663</v>
      </c>
    </row>
    <row r="22">
      <c r="A22" s="8" t="s">
        <v>2664</v>
      </c>
      <c r="B22" s="8" t="s">
        <v>590</v>
      </c>
      <c r="C22" s="8" t="s">
        <v>26</v>
      </c>
      <c r="D22" s="8" t="s">
        <v>2333</v>
      </c>
      <c r="E22" s="8" t="s">
        <v>2453</v>
      </c>
      <c r="H22" s="8" t="s">
        <v>2665</v>
      </c>
    </row>
    <row r="23">
      <c r="A23" s="8" t="s">
        <v>2666</v>
      </c>
      <c r="B23" s="8" t="s">
        <v>590</v>
      </c>
      <c r="C23" s="8" t="s">
        <v>26</v>
      </c>
      <c r="D23" s="8" t="s">
        <v>2336</v>
      </c>
      <c r="E23" s="8" t="s">
        <v>2044</v>
      </c>
      <c r="H23" s="8" t="s">
        <v>2667</v>
      </c>
    </row>
    <row r="24">
      <c r="A24" s="8" t="s">
        <v>2668</v>
      </c>
      <c r="B24" s="8" t="s">
        <v>2339</v>
      </c>
      <c r="C24" s="8" t="s">
        <v>2608</v>
      </c>
      <c r="D24" s="8" t="s">
        <v>2609</v>
      </c>
      <c r="E24" s="8" t="s">
        <v>471</v>
      </c>
      <c r="H24" s="8" t="s">
        <v>2669</v>
      </c>
    </row>
    <row r="25">
      <c r="A25" s="8" t="s">
        <v>2670</v>
      </c>
      <c r="B25" s="8" t="s">
        <v>2339</v>
      </c>
      <c r="C25" s="8" t="s">
        <v>220</v>
      </c>
      <c r="D25" s="8" t="s">
        <v>2608</v>
      </c>
      <c r="E25" s="8" t="s">
        <v>262</v>
      </c>
      <c r="H25" s="8" t="s">
        <v>2671</v>
      </c>
    </row>
    <row r="26">
      <c r="A26" s="8" t="s">
        <v>2672</v>
      </c>
      <c r="B26" s="8" t="s">
        <v>2339</v>
      </c>
      <c r="C26" s="8" t="s">
        <v>2508</v>
      </c>
      <c r="D26" s="8" t="s">
        <v>2635</v>
      </c>
      <c r="E26" s="8" t="s">
        <v>2460</v>
      </c>
      <c r="H26" s="8" t="s">
        <v>2673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88"/>
    <col customWidth="1" min="3" max="3" width="40.13"/>
    <col customWidth="1" min="4" max="4" width="162.38"/>
  </cols>
  <sheetData>
    <row r="1">
      <c r="A1" s="14" t="s">
        <v>2467</v>
      </c>
      <c r="B1" s="14" t="s">
        <v>2472</v>
      </c>
      <c r="C1" s="14" t="s">
        <v>2473</v>
      </c>
      <c r="D1" s="14" t="s">
        <v>2474</v>
      </c>
      <c r="E1" s="14"/>
      <c r="F1" s="14"/>
      <c r="G1" s="14"/>
      <c r="H1" s="14"/>
      <c r="I1" s="14"/>
      <c r="J1" s="14"/>
      <c r="K1" s="14"/>
      <c r="L1" s="14"/>
      <c r="M1" s="14"/>
      <c r="N1" s="14"/>
      <c r="O1" s="14"/>
      <c r="P1" s="14"/>
      <c r="Q1" s="14"/>
      <c r="R1" s="14"/>
      <c r="S1" s="14"/>
      <c r="T1" s="14"/>
      <c r="U1" s="14"/>
      <c r="V1" s="14"/>
    </row>
    <row r="2">
      <c r="A2" s="14" t="s">
        <v>2674</v>
      </c>
      <c r="B2" s="15">
        <v>1.0</v>
      </c>
      <c r="C2" s="14" t="s">
        <v>2675</v>
      </c>
      <c r="D2" s="16" t="s">
        <v>2676</v>
      </c>
      <c r="E2" s="14"/>
      <c r="F2" s="14"/>
      <c r="G2" s="14"/>
      <c r="H2" s="14"/>
      <c r="I2" s="14"/>
      <c r="J2" s="14"/>
      <c r="K2" s="14"/>
      <c r="L2" s="14"/>
      <c r="M2" s="14"/>
      <c r="N2" s="14"/>
      <c r="O2" s="14"/>
      <c r="P2" s="14"/>
      <c r="Q2" s="14"/>
      <c r="R2" s="14"/>
      <c r="S2" s="14"/>
      <c r="T2" s="14"/>
      <c r="U2" s="14"/>
      <c r="V2" s="14"/>
    </row>
    <row r="3">
      <c r="A3" s="14" t="s">
        <v>2677</v>
      </c>
      <c r="B3" s="15">
        <v>2.0</v>
      </c>
      <c r="C3" s="14" t="s">
        <v>2678</v>
      </c>
      <c r="D3" s="16" t="s">
        <v>2679</v>
      </c>
      <c r="E3" s="14"/>
      <c r="F3" s="14"/>
      <c r="G3" s="14"/>
      <c r="H3" s="14"/>
      <c r="I3" s="14"/>
      <c r="J3" s="14"/>
      <c r="K3" s="14"/>
      <c r="L3" s="14"/>
      <c r="M3" s="14"/>
      <c r="N3" s="14"/>
      <c r="O3" s="14"/>
      <c r="P3" s="14"/>
      <c r="Q3" s="14"/>
      <c r="R3" s="14"/>
      <c r="S3" s="14"/>
      <c r="T3" s="14"/>
      <c r="U3" s="14"/>
      <c r="V3" s="14"/>
    </row>
    <row r="4">
      <c r="A4" s="14" t="s">
        <v>2680</v>
      </c>
      <c r="B4" s="15">
        <v>3.0</v>
      </c>
      <c r="C4" s="14" t="s">
        <v>2681</v>
      </c>
      <c r="D4" s="16" t="s">
        <v>2682</v>
      </c>
      <c r="E4" s="14"/>
      <c r="F4" s="14"/>
      <c r="G4" s="14"/>
      <c r="H4" s="14"/>
      <c r="I4" s="14"/>
      <c r="J4" s="14"/>
      <c r="K4" s="14"/>
      <c r="L4" s="14"/>
      <c r="M4" s="14"/>
      <c r="N4" s="14"/>
      <c r="O4" s="14"/>
      <c r="P4" s="14"/>
      <c r="Q4" s="14"/>
      <c r="R4" s="14"/>
      <c r="S4" s="14"/>
      <c r="T4" s="14"/>
      <c r="U4" s="14"/>
      <c r="V4" s="14"/>
    </row>
    <row r="5">
      <c r="A5" s="14" t="s">
        <v>2683</v>
      </c>
      <c r="B5" s="15">
        <v>4.0</v>
      </c>
      <c r="C5" s="14" t="s">
        <v>2684</v>
      </c>
      <c r="D5" s="16" t="s">
        <v>2685</v>
      </c>
      <c r="E5" s="14"/>
      <c r="F5" s="14"/>
      <c r="G5" s="14"/>
      <c r="H5" s="14"/>
      <c r="I5" s="14"/>
      <c r="J5" s="14"/>
      <c r="K5" s="14"/>
      <c r="L5" s="14"/>
      <c r="M5" s="14"/>
      <c r="N5" s="14"/>
      <c r="O5" s="14"/>
      <c r="P5" s="14"/>
      <c r="Q5" s="14"/>
      <c r="R5" s="14"/>
      <c r="S5" s="14"/>
      <c r="T5" s="14"/>
      <c r="U5" s="14"/>
      <c r="V5" s="14"/>
    </row>
    <row r="6">
      <c r="A6" s="17"/>
      <c r="B6" s="18"/>
      <c r="C6" s="14"/>
      <c r="D6" s="16"/>
      <c r="E6" s="14"/>
      <c r="F6" s="14"/>
      <c r="G6" s="14"/>
      <c r="H6" s="14"/>
      <c r="I6" s="14"/>
      <c r="J6" s="14"/>
      <c r="K6" s="14"/>
      <c r="L6" s="14"/>
      <c r="M6" s="14"/>
      <c r="N6" s="14"/>
      <c r="O6" s="14"/>
      <c r="P6" s="14"/>
      <c r="Q6" s="14"/>
      <c r="R6" s="14"/>
      <c r="S6" s="14"/>
      <c r="T6" s="14"/>
      <c r="U6" s="14"/>
      <c r="V6" s="14"/>
    </row>
    <row r="7">
      <c r="A7" s="14"/>
      <c r="B7" s="18"/>
      <c r="C7" s="14"/>
      <c r="D7" s="16"/>
      <c r="E7" s="14"/>
      <c r="F7" s="14"/>
      <c r="G7" s="14"/>
      <c r="H7" s="14"/>
      <c r="I7" s="14"/>
      <c r="J7" s="14"/>
      <c r="K7" s="14"/>
      <c r="L7" s="14"/>
      <c r="M7" s="14"/>
      <c r="N7" s="14"/>
      <c r="O7" s="14"/>
      <c r="P7" s="14"/>
      <c r="Q7" s="14"/>
      <c r="R7" s="14"/>
      <c r="S7" s="14"/>
      <c r="T7" s="14"/>
      <c r="U7" s="14"/>
      <c r="V7" s="14"/>
    </row>
    <row r="8">
      <c r="A8" s="14"/>
      <c r="B8" s="18"/>
      <c r="C8" s="14"/>
      <c r="D8" s="16"/>
      <c r="E8" s="14"/>
      <c r="F8" s="14"/>
      <c r="G8" s="14"/>
      <c r="H8" s="14"/>
      <c r="I8" s="14"/>
      <c r="J8" s="14"/>
      <c r="K8" s="14"/>
      <c r="L8" s="14"/>
      <c r="M8" s="14"/>
      <c r="N8" s="14"/>
      <c r="O8" s="14"/>
      <c r="P8" s="14"/>
      <c r="Q8" s="14"/>
      <c r="R8" s="14"/>
      <c r="S8" s="14"/>
      <c r="T8" s="14"/>
      <c r="U8" s="14"/>
      <c r="V8" s="14"/>
    </row>
    <row r="9">
      <c r="A9" s="14"/>
      <c r="B9" s="14"/>
      <c r="C9" s="14"/>
      <c r="D9" s="14"/>
      <c r="E9" s="14"/>
      <c r="F9" s="14"/>
      <c r="G9" s="14"/>
      <c r="H9" s="14"/>
      <c r="I9" s="14"/>
      <c r="J9" s="14"/>
      <c r="K9" s="14"/>
      <c r="L9" s="14"/>
      <c r="M9" s="14"/>
      <c r="N9" s="14"/>
      <c r="O9" s="14"/>
      <c r="P9" s="14"/>
      <c r="Q9" s="14"/>
      <c r="R9" s="14"/>
      <c r="S9" s="14"/>
      <c r="T9" s="14"/>
      <c r="U9" s="14"/>
      <c r="V9" s="14"/>
    </row>
    <row r="10">
      <c r="A10" s="14"/>
      <c r="B10" s="14"/>
      <c r="C10" s="14"/>
      <c r="D10" s="14"/>
      <c r="E10" s="14"/>
      <c r="F10" s="14"/>
      <c r="G10" s="14"/>
      <c r="H10" s="14"/>
      <c r="I10" s="14"/>
      <c r="J10" s="14"/>
      <c r="K10" s="14"/>
      <c r="L10" s="14"/>
      <c r="M10" s="14"/>
      <c r="N10" s="14"/>
      <c r="O10" s="14"/>
      <c r="P10" s="14"/>
      <c r="Q10" s="14"/>
      <c r="R10" s="14"/>
      <c r="S10" s="14"/>
      <c r="T10" s="14"/>
      <c r="U10" s="14"/>
      <c r="V10" s="14"/>
    </row>
    <row r="11">
      <c r="A11" s="14"/>
      <c r="B11" s="14"/>
      <c r="C11" s="14"/>
      <c r="D11" s="14"/>
      <c r="E11" s="14"/>
      <c r="F11" s="14"/>
      <c r="G11" s="14"/>
      <c r="H11" s="14"/>
      <c r="I11" s="14"/>
      <c r="J11" s="14"/>
      <c r="K11" s="14"/>
      <c r="L11" s="14"/>
      <c r="M11" s="14"/>
      <c r="N11" s="14"/>
      <c r="O11" s="14"/>
      <c r="P11" s="14"/>
      <c r="Q11" s="14"/>
      <c r="R11" s="14"/>
      <c r="S11" s="14"/>
      <c r="T11" s="14"/>
      <c r="U11" s="14"/>
      <c r="V11" s="14"/>
    </row>
    <row r="12">
      <c r="A12" s="14"/>
      <c r="B12" s="14"/>
      <c r="C12" s="14"/>
      <c r="D12" s="14"/>
      <c r="E12" s="14"/>
      <c r="F12" s="14"/>
      <c r="G12" s="14"/>
      <c r="H12" s="14"/>
      <c r="I12" s="14"/>
      <c r="J12" s="14"/>
      <c r="K12" s="14"/>
      <c r="L12" s="14"/>
      <c r="M12" s="14"/>
      <c r="N12" s="14"/>
      <c r="O12" s="14"/>
      <c r="P12" s="14"/>
      <c r="Q12" s="14"/>
      <c r="R12" s="14"/>
      <c r="S12" s="14"/>
      <c r="T12" s="14"/>
      <c r="U12" s="14"/>
      <c r="V12" s="14"/>
    </row>
    <row r="13">
      <c r="A13" s="14"/>
      <c r="B13" s="14"/>
      <c r="C13" s="14"/>
      <c r="D13" s="14"/>
      <c r="E13" s="14"/>
      <c r="F13" s="14"/>
      <c r="G13" s="14"/>
      <c r="H13" s="14"/>
      <c r="I13" s="14"/>
      <c r="J13" s="14"/>
      <c r="K13" s="14"/>
      <c r="L13" s="14"/>
      <c r="M13" s="14"/>
      <c r="N13" s="14"/>
      <c r="O13" s="14"/>
      <c r="P13" s="14"/>
      <c r="Q13" s="14"/>
      <c r="R13" s="14"/>
      <c r="S13" s="14"/>
      <c r="T13" s="14"/>
      <c r="U13" s="14"/>
      <c r="V13" s="14"/>
    </row>
    <row r="14">
      <c r="A14" s="14"/>
      <c r="B14" s="14"/>
      <c r="C14" s="14"/>
      <c r="D14" s="14"/>
      <c r="E14" s="14"/>
      <c r="F14" s="14"/>
      <c r="G14" s="14"/>
      <c r="H14" s="14"/>
      <c r="I14" s="14"/>
      <c r="J14" s="14"/>
      <c r="K14" s="14"/>
      <c r="L14" s="14"/>
      <c r="M14" s="14"/>
      <c r="N14" s="14"/>
      <c r="O14" s="14"/>
      <c r="P14" s="14"/>
      <c r="Q14" s="14"/>
      <c r="R14" s="14"/>
      <c r="S14" s="14"/>
      <c r="T14" s="14"/>
      <c r="U14" s="14"/>
      <c r="V14" s="14"/>
    </row>
    <row r="15">
      <c r="A15" s="14"/>
      <c r="B15" s="14"/>
      <c r="C15" s="14"/>
      <c r="D15" s="14"/>
      <c r="E15" s="14"/>
      <c r="F15" s="14"/>
      <c r="G15" s="14"/>
      <c r="H15" s="14"/>
      <c r="I15" s="14"/>
      <c r="J15" s="14"/>
      <c r="K15" s="14"/>
      <c r="L15" s="14"/>
      <c r="M15" s="14"/>
      <c r="N15" s="14"/>
      <c r="O15" s="14"/>
      <c r="P15" s="14"/>
      <c r="Q15" s="14"/>
      <c r="R15" s="14"/>
      <c r="S15" s="14"/>
      <c r="T15" s="14"/>
      <c r="U15" s="14"/>
      <c r="V15" s="14"/>
    </row>
    <row r="16">
      <c r="A16" s="14"/>
      <c r="B16" s="14"/>
      <c r="C16" s="14"/>
      <c r="D16" s="14"/>
      <c r="E16" s="14"/>
      <c r="F16" s="14"/>
      <c r="G16" s="14"/>
      <c r="H16" s="14"/>
      <c r="I16" s="14"/>
      <c r="J16" s="14"/>
      <c r="K16" s="14"/>
      <c r="L16" s="14"/>
      <c r="M16" s="14"/>
      <c r="N16" s="14"/>
      <c r="O16" s="14"/>
      <c r="P16" s="14"/>
      <c r="Q16" s="14"/>
      <c r="R16" s="14"/>
      <c r="S16" s="14"/>
      <c r="T16" s="14"/>
      <c r="U16" s="14"/>
      <c r="V16" s="14"/>
    </row>
    <row r="17">
      <c r="A17" s="14"/>
      <c r="B17" s="14"/>
      <c r="C17" s="14"/>
      <c r="D17" s="14"/>
      <c r="E17" s="14"/>
      <c r="F17" s="14"/>
      <c r="G17" s="14"/>
      <c r="H17" s="14"/>
      <c r="I17" s="14"/>
      <c r="J17" s="14"/>
      <c r="K17" s="14"/>
      <c r="L17" s="14"/>
      <c r="M17" s="14"/>
      <c r="N17" s="14"/>
      <c r="O17" s="14"/>
      <c r="P17" s="14"/>
      <c r="Q17" s="14"/>
      <c r="R17" s="14"/>
      <c r="S17" s="14"/>
      <c r="T17" s="14"/>
      <c r="U17" s="14"/>
      <c r="V17" s="14"/>
    </row>
    <row r="18">
      <c r="A18" s="14"/>
      <c r="B18" s="14"/>
      <c r="C18" s="14"/>
      <c r="D18" s="14"/>
      <c r="E18" s="14"/>
      <c r="F18" s="14"/>
      <c r="G18" s="14"/>
      <c r="H18" s="14"/>
      <c r="I18" s="14"/>
      <c r="J18" s="14"/>
      <c r="K18" s="14"/>
      <c r="L18" s="14"/>
      <c r="M18" s="14"/>
      <c r="N18" s="14"/>
      <c r="O18" s="14"/>
      <c r="P18" s="14"/>
      <c r="Q18" s="14"/>
      <c r="R18" s="14"/>
      <c r="S18" s="14"/>
      <c r="T18" s="14"/>
      <c r="U18" s="14"/>
      <c r="V18" s="14"/>
    </row>
    <row r="19">
      <c r="A19" s="14"/>
      <c r="B19" s="14"/>
      <c r="C19" s="14"/>
      <c r="D19" s="14"/>
      <c r="E19" s="14"/>
      <c r="F19" s="14"/>
      <c r="G19" s="14"/>
      <c r="H19" s="14"/>
      <c r="I19" s="14"/>
      <c r="J19" s="14"/>
      <c r="K19" s="14"/>
      <c r="L19" s="14"/>
      <c r="M19" s="14"/>
      <c r="N19" s="14"/>
      <c r="O19" s="14"/>
      <c r="P19" s="14"/>
      <c r="Q19" s="14"/>
      <c r="R19" s="14"/>
      <c r="S19" s="14"/>
      <c r="T19" s="14"/>
      <c r="U19" s="14"/>
      <c r="V19" s="14"/>
    </row>
    <row r="20">
      <c r="A20" s="14"/>
      <c r="B20" s="14"/>
      <c r="C20" s="14"/>
      <c r="D20" s="14"/>
      <c r="E20" s="14"/>
      <c r="F20" s="14"/>
      <c r="G20" s="14"/>
      <c r="H20" s="14"/>
      <c r="I20" s="14"/>
      <c r="J20" s="14"/>
      <c r="K20" s="14"/>
      <c r="L20" s="14"/>
      <c r="M20" s="14"/>
      <c r="N20" s="14"/>
      <c r="O20" s="14"/>
      <c r="P20" s="14"/>
      <c r="Q20" s="14"/>
      <c r="R20" s="14"/>
      <c r="S20" s="14"/>
      <c r="T20" s="14"/>
      <c r="U20" s="14"/>
      <c r="V20" s="14"/>
    </row>
    <row r="21">
      <c r="A21" s="14"/>
      <c r="B21" s="14"/>
      <c r="C21" s="14"/>
      <c r="D21" s="14"/>
      <c r="E21" s="14"/>
      <c r="F21" s="14"/>
      <c r="G21" s="14"/>
      <c r="H21" s="14"/>
      <c r="I21" s="14"/>
      <c r="J21" s="14"/>
      <c r="K21" s="14"/>
      <c r="L21" s="14"/>
      <c r="M21" s="14"/>
      <c r="N21" s="14"/>
      <c r="O21" s="14"/>
      <c r="P21" s="14"/>
      <c r="Q21" s="14"/>
      <c r="R21" s="14"/>
      <c r="S21" s="14"/>
      <c r="T21" s="14"/>
      <c r="U21" s="14"/>
      <c r="V21" s="14"/>
    </row>
    <row r="22">
      <c r="A22" s="14"/>
      <c r="B22" s="14"/>
      <c r="C22" s="14"/>
      <c r="D22" s="14"/>
      <c r="E22" s="14"/>
      <c r="F22" s="14"/>
      <c r="G22" s="14"/>
      <c r="H22" s="14"/>
      <c r="I22" s="14"/>
      <c r="J22" s="14"/>
      <c r="K22" s="14"/>
      <c r="L22" s="14"/>
      <c r="M22" s="14"/>
      <c r="N22" s="14"/>
      <c r="O22" s="14"/>
      <c r="P22" s="14"/>
      <c r="Q22" s="14"/>
      <c r="R22" s="14"/>
      <c r="S22" s="14"/>
      <c r="T22" s="14"/>
      <c r="U22" s="14"/>
      <c r="V22" s="14"/>
    </row>
    <row r="23">
      <c r="A23" s="14"/>
      <c r="B23" s="14"/>
      <c r="C23" s="14"/>
      <c r="D23" s="14"/>
      <c r="E23" s="14"/>
      <c r="F23" s="14"/>
      <c r="G23" s="14"/>
      <c r="H23" s="14"/>
      <c r="I23" s="14"/>
      <c r="J23" s="14"/>
      <c r="K23" s="14"/>
      <c r="L23" s="14"/>
      <c r="M23" s="14"/>
      <c r="N23" s="14"/>
      <c r="O23" s="14"/>
      <c r="P23" s="14"/>
      <c r="Q23" s="14"/>
      <c r="R23" s="14"/>
      <c r="S23" s="14"/>
      <c r="T23" s="14"/>
      <c r="U23" s="14"/>
      <c r="V23" s="14"/>
    </row>
    <row r="24">
      <c r="A24" s="14"/>
      <c r="B24" s="14"/>
      <c r="C24" s="14"/>
      <c r="D24" s="14"/>
      <c r="E24" s="14"/>
      <c r="F24" s="14"/>
      <c r="G24" s="14"/>
      <c r="H24" s="14"/>
      <c r="I24" s="14"/>
      <c r="J24" s="14"/>
      <c r="K24" s="14"/>
      <c r="L24" s="14"/>
      <c r="M24" s="14"/>
      <c r="N24" s="14"/>
      <c r="O24" s="14"/>
      <c r="P24" s="14"/>
      <c r="Q24" s="14"/>
      <c r="R24" s="14"/>
      <c r="S24" s="14"/>
      <c r="T24" s="14"/>
      <c r="U24" s="14"/>
      <c r="V24" s="14"/>
    </row>
    <row r="25">
      <c r="A25" s="14"/>
      <c r="B25" s="14"/>
      <c r="C25" s="14"/>
      <c r="D25" s="14"/>
      <c r="E25" s="14"/>
      <c r="F25" s="14"/>
      <c r="G25" s="14"/>
      <c r="H25" s="14"/>
      <c r="I25" s="14"/>
      <c r="J25" s="14"/>
      <c r="K25" s="14"/>
      <c r="L25" s="14"/>
      <c r="M25" s="14"/>
      <c r="N25" s="14"/>
      <c r="O25" s="14"/>
      <c r="P25" s="14"/>
      <c r="Q25" s="14"/>
      <c r="R25" s="14"/>
      <c r="S25" s="14"/>
      <c r="T25" s="14"/>
      <c r="U25" s="14"/>
      <c r="V25" s="14"/>
    </row>
    <row r="26">
      <c r="A26" s="14"/>
      <c r="B26" s="14"/>
      <c r="C26" s="14"/>
      <c r="D26" s="14"/>
      <c r="E26" s="14"/>
      <c r="F26" s="14"/>
      <c r="G26" s="14"/>
      <c r="H26" s="14"/>
      <c r="I26" s="14"/>
      <c r="J26" s="14"/>
      <c r="K26" s="14"/>
      <c r="L26" s="14"/>
      <c r="M26" s="14"/>
      <c r="N26" s="14"/>
      <c r="O26" s="14"/>
      <c r="P26" s="14"/>
      <c r="Q26" s="14"/>
      <c r="R26" s="14"/>
      <c r="S26" s="14"/>
      <c r="T26" s="14"/>
      <c r="U26" s="14"/>
      <c r="V26" s="14"/>
    </row>
    <row r="27">
      <c r="A27" s="14"/>
      <c r="B27" s="14"/>
      <c r="C27" s="14"/>
      <c r="D27" s="14"/>
      <c r="E27" s="14"/>
      <c r="F27" s="14"/>
      <c r="G27" s="14"/>
      <c r="H27" s="14"/>
      <c r="I27" s="14"/>
      <c r="J27" s="14"/>
      <c r="K27" s="14"/>
      <c r="L27" s="14"/>
      <c r="M27" s="14"/>
      <c r="N27" s="14"/>
      <c r="O27" s="14"/>
      <c r="P27" s="14"/>
      <c r="Q27" s="14"/>
      <c r="R27" s="14"/>
      <c r="S27" s="14"/>
      <c r="T27" s="14"/>
      <c r="U27" s="14"/>
      <c r="V27" s="14"/>
    </row>
    <row r="28">
      <c r="A28" s="14"/>
      <c r="B28" s="14"/>
      <c r="C28" s="14"/>
      <c r="D28" s="14"/>
      <c r="E28" s="14"/>
      <c r="F28" s="14"/>
      <c r="G28" s="14"/>
      <c r="H28" s="14"/>
      <c r="I28" s="14"/>
      <c r="J28" s="14"/>
      <c r="K28" s="14"/>
      <c r="L28" s="14"/>
      <c r="M28" s="14"/>
      <c r="N28" s="14"/>
      <c r="O28" s="14"/>
      <c r="P28" s="14"/>
      <c r="Q28" s="14"/>
      <c r="R28" s="14"/>
      <c r="S28" s="14"/>
      <c r="T28" s="14"/>
      <c r="U28" s="14"/>
      <c r="V28" s="14"/>
    </row>
    <row r="29">
      <c r="A29" s="14"/>
      <c r="B29" s="14"/>
      <c r="C29" s="14"/>
      <c r="D29" s="14"/>
      <c r="E29" s="14"/>
      <c r="F29" s="14"/>
      <c r="G29" s="14"/>
      <c r="H29" s="14"/>
      <c r="I29" s="14"/>
      <c r="J29" s="14"/>
      <c r="K29" s="14"/>
      <c r="L29" s="14"/>
      <c r="M29" s="14"/>
      <c r="N29" s="14"/>
      <c r="O29" s="14"/>
      <c r="P29" s="14"/>
      <c r="Q29" s="14"/>
      <c r="R29" s="14"/>
      <c r="S29" s="14"/>
      <c r="T29" s="14"/>
      <c r="U29" s="14"/>
      <c r="V29" s="14"/>
    </row>
    <row r="30">
      <c r="A30" s="14"/>
      <c r="B30" s="14"/>
      <c r="C30" s="14"/>
      <c r="D30" s="14"/>
      <c r="E30" s="14"/>
      <c r="F30" s="14"/>
      <c r="G30" s="14"/>
      <c r="H30" s="14"/>
      <c r="I30" s="14"/>
      <c r="J30" s="14"/>
      <c r="K30" s="14"/>
      <c r="L30" s="14"/>
      <c r="M30" s="14"/>
      <c r="N30" s="14"/>
      <c r="O30" s="14"/>
      <c r="P30" s="14"/>
      <c r="Q30" s="14"/>
      <c r="R30" s="14"/>
      <c r="S30" s="14"/>
      <c r="T30" s="14"/>
      <c r="U30" s="14"/>
      <c r="V30" s="14"/>
    </row>
    <row r="31">
      <c r="A31" s="14"/>
      <c r="B31" s="14"/>
      <c r="C31" s="14"/>
      <c r="D31" s="14"/>
      <c r="E31" s="14"/>
      <c r="F31" s="14"/>
      <c r="G31" s="14"/>
      <c r="H31" s="14"/>
      <c r="I31" s="14"/>
      <c r="J31" s="14"/>
      <c r="K31" s="14"/>
      <c r="L31" s="14"/>
      <c r="M31" s="14"/>
      <c r="N31" s="14"/>
      <c r="O31" s="14"/>
      <c r="P31" s="14"/>
      <c r="Q31" s="14"/>
      <c r="R31" s="14"/>
      <c r="S31" s="14"/>
      <c r="T31" s="14"/>
      <c r="U31" s="14"/>
      <c r="V31" s="14"/>
    </row>
    <row r="32">
      <c r="A32" s="14"/>
      <c r="B32" s="14"/>
      <c r="C32" s="14"/>
      <c r="D32" s="14"/>
      <c r="E32" s="14"/>
      <c r="F32" s="14"/>
      <c r="G32" s="14"/>
      <c r="H32" s="14"/>
      <c r="I32" s="14"/>
      <c r="J32" s="14"/>
      <c r="K32" s="14"/>
      <c r="L32" s="14"/>
      <c r="M32" s="14"/>
      <c r="N32" s="14"/>
      <c r="O32" s="14"/>
      <c r="P32" s="14"/>
      <c r="Q32" s="14"/>
      <c r="R32" s="14"/>
      <c r="S32" s="14"/>
      <c r="T32" s="14"/>
      <c r="U32" s="14"/>
      <c r="V32" s="14"/>
    </row>
    <row r="33">
      <c r="A33" s="14"/>
      <c r="B33" s="14"/>
      <c r="C33" s="14"/>
      <c r="D33" s="14"/>
      <c r="E33" s="14"/>
      <c r="F33" s="14"/>
      <c r="G33" s="14"/>
      <c r="H33" s="14"/>
      <c r="I33" s="14"/>
      <c r="J33" s="14"/>
      <c r="K33" s="14"/>
      <c r="L33" s="14"/>
      <c r="M33" s="14"/>
      <c r="N33" s="14"/>
      <c r="O33" s="14"/>
      <c r="P33" s="14"/>
      <c r="Q33" s="14"/>
      <c r="R33" s="14"/>
      <c r="S33" s="14"/>
      <c r="T33" s="14"/>
      <c r="U33" s="14"/>
      <c r="V33" s="14"/>
    </row>
    <row r="34">
      <c r="A34" s="14"/>
      <c r="B34" s="14"/>
      <c r="C34" s="14"/>
      <c r="D34" s="14"/>
      <c r="E34" s="14"/>
      <c r="F34" s="14"/>
      <c r="G34" s="14"/>
      <c r="H34" s="14"/>
      <c r="I34" s="14"/>
      <c r="J34" s="14"/>
      <c r="K34" s="14"/>
      <c r="L34" s="14"/>
      <c r="M34" s="14"/>
      <c r="N34" s="14"/>
      <c r="O34" s="14"/>
      <c r="P34" s="14"/>
      <c r="Q34" s="14"/>
      <c r="R34" s="14"/>
      <c r="S34" s="14"/>
      <c r="T34" s="14"/>
      <c r="U34" s="14"/>
      <c r="V34" s="14"/>
    </row>
    <row r="35">
      <c r="A35" s="14"/>
      <c r="B35" s="14"/>
      <c r="C35" s="14"/>
      <c r="D35" s="14"/>
      <c r="E35" s="14"/>
      <c r="F35" s="14"/>
      <c r="G35" s="14"/>
      <c r="H35" s="14"/>
      <c r="I35" s="14"/>
      <c r="J35" s="14"/>
      <c r="K35" s="14"/>
      <c r="L35" s="14"/>
      <c r="M35" s="14"/>
      <c r="N35" s="14"/>
      <c r="O35" s="14"/>
      <c r="P35" s="14"/>
      <c r="Q35" s="14"/>
      <c r="R35" s="14"/>
      <c r="S35" s="14"/>
      <c r="T35" s="14"/>
      <c r="U35" s="14"/>
      <c r="V35" s="14"/>
    </row>
    <row r="36">
      <c r="A36" s="14"/>
      <c r="B36" s="14"/>
      <c r="C36" s="14"/>
      <c r="D36" s="14"/>
      <c r="E36" s="14"/>
      <c r="F36" s="14"/>
      <c r="G36" s="14"/>
      <c r="H36" s="14"/>
      <c r="I36" s="14"/>
      <c r="J36" s="14"/>
      <c r="K36" s="14"/>
      <c r="L36" s="14"/>
      <c r="M36" s="14"/>
      <c r="N36" s="14"/>
      <c r="O36" s="14"/>
      <c r="P36" s="14"/>
      <c r="Q36" s="14"/>
      <c r="R36" s="14"/>
      <c r="S36" s="14"/>
      <c r="T36" s="14"/>
      <c r="U36" s="14"/>
      <c r="V36" s="14"/>
    </row>
    <row r="37">
      <c r="A37" s="14"/>
      <c r="B37" s="14"/>
      <c r="C37" s="14"/>
      <c r="D37" s="14"/>
      <c r="E37" s="14"/>
      <c r="F37" s="14"/>
      <c r="G37" s="14"/>
      <c r="H37" s="14"/>
      <c r="I37" s="14"/>
      <c r="J37" s="14"/>
      <c r="K37" s="14"/>
      <c r="L37" s="14"/>
      <c r="M37" s="14"/>
      <c r="N37" s="14"/>
      <c r="O37" s="14"/>
      <c r="P37" s="14"/>
      <c r="Q37" s="14"/>
      <c r="R37" s="14"/>
      <c r="S37" s="14"/>
      <c r="T37" s="14"/>
      <c r="U37" s="14"/>
      <c r="V37" s="14"/>
    </row>
    <row r="38">
      <c r="A38" s="14"/>
      <c r="B38" s="14"/>
      <c r="C38" s="14"/>
      <c r="D38" s="14"/>
      <c r="E38" s="14"/>
      <c r="F38" s="14"/>
      <c r="G38" s="14"/>
      <c r="H38" s="14"/>
      <c r="I38" s="14"/>
      <c r="J38" s="14"/>
      <c r="K38" s="14"/>
      <c r="L38" s="14"/>
      <c r="M38" s="14"/>
      <c r="N38" s="14"/>
      <c r="O38" s="14"/>
      <c r="P38" s="14"/>
      <c r="Q38" s="14"/>
      <c r="R38" s="14"/>
      <c r="S38" s="14"/>
      <c r="T38" s="14"/>
      <c r="U38" s="14"/>
      <c r="V38" s="14"/>
    </row>
    <row r="39">
      <c r="A39" s="14"/>
      <c r="B39" s="14"/>
      <c r="C39" s="14"/>
      <c r="D39" s="14"/>
      <c r="E39" s="14"/>
      <c r="F39" s="14"/>
      <c r="G39" s="14"/>
      <c r="H39" s="14"/>
      <c r="I39" s="14"/>
      <c r="J39" s="14"/>
      <c r="K39" s="14"/>
      <c r="L39" s="14"/>
      <c r="M39" s="14"/>
      <c r="N39" s="14"/>
      <c r="O39" s="14"/>
      <c r="P39" s="14"/>
      <c r="Q39" s="14"/>
      <c r="R39" s="14"/>
      <c r="S39" s="14"/>
      <c r="T39" s="14"/>
      <c r="U39" s="14"/>
      <c r="V39" s="14"/>
    </row>
    <row r="40">
      <c r="A40" s="14"/>
      <c r="B40" s="14"/>
      <c r="C40" s="14"/>
      <c r="D40" s="14"/>
      <c r="E40" s="14"/>
      <c r="F40" s="14"/>
      <c r="G40" s="14"/>
      <c r="H40" s="14"/>
      <c r="I40" s="14"/>
      <c r="J40" s="14"/>
      <c r="K40" s="14"/>
      <c r="L40" s="14"/>
      <c r="M40" s="14"/>
      <c r="N40" s="14"/>
      <c r="O40" s="14"/>
      <c r="P40" s="14"/>
      <c r="Q40" s="14"/>
      <c r="R40" s="14"/>
      <c r="S40" s="14"/>
      <c r="T40" s="14"/>
      <c r="U40" s="14"/>
      <c r="V40" s="14"/>
    </row>
    <row r="41">
      <c r="A41" s="14"/>
      <c r="B41" s="14"/>
      <c r="C41" s="14"/>
      <c r="D41" s="14"/>
      <c r="E41" s="14"/>
      <c r="F41" s="14"/>
      <c r="G41" s="14"/>
      <c r="H41" s="14"/>
      <c r="I41" s="14"/>
      <c r="J41" s="14"/>
      <c r="K41" s="14"/>
      <c r="L41" s="14"/>
      <c r="M41" s="14"/>
      <c r="N41" s="14"/>
      <c r="O41" s="14"/>
      <c r="P41" s="14"/>
      <c r="Q41" s="14"/>
      <c r="R41" s="14"/>
      <c r="S41" s="14"/>
      <c r="T41" s="14"/>
      <c r="U41" s="14"/>
      <c r="V41" s="14"/>
    </row>
    <row r="42">
      <c r="A42" s="14"/>
      <c r="B42" s="14"/>
      <c r="C42" s="14"/>
      <c r="D42" s="14"/>
      <c r="E42" s="14"/>
      <c r="F42" s="14"/>
      <c r="G42" s="14"/>
      <c r="H42" s="14"/>
      <c r="I42" s="14"/>
      <c r="J42" s="14"/>
      <c r="K42" s="14"/>
      <c r="L42" s="14"/>
      <c r="M42" s="14"/>
      <c r="N42" s="14"/>
      <c r="O42" s="14"/>
      <c r="P42" s="14"/>
      <c r="Q42" s="14"/>
      <c r="R42" s="14"/>
      <c r="S42" s="14"/>
      <c r="T42" s="14"/>
      <c r="U42" s="14"/>
      <c r="V42" s="14"/>
    </row>
    <row r="43">
      <c r="A43" s="14"/>
      <c r="B43" s="14"/>
      <c r="C43" s="14"/>
      <c r="D43" s="14"/>
      <c r="E43" s="14"/>
      <c r="F43" s="14"/>
      <c r="G43" s="14"/>
      <c r="H43" s="14"/>
      <c r="I43" s="14"/>
      <c r="J43" s="14"/>
      <c r="K43" s="14"/>
      <c r="L43" s="14"/>
      <c r="M43" s="14"/>
      <c r="N43" s="14"/>
      <c r="O43" s="14"/>
      <c r="P43" s="14"/>
      <c r="Q43" s="14"/>
      <c r="R43" s="14"/>
      <c r="S43" s="14"/>
      <c r="T43" s="14"/>
      <c r="U43" s="14"/>
      <c r="V43" s="14"/>
    </row>
    <row r="44">
      <c r="A44" s="14"/>
      <c r="B44" s="14"/>
      <c r="C44" s="14"/>
      <c r="D44" s="14"/>
      <c r="E44" s="14"/>
      <c r="F44" s="14"/>
      <c r="G44" s="14"/>
      <c r="H44" s="14"/>
      <c r="I44" s="14"/>
      <c r="J44" s="14"/>
      <c r="K44" s="14"/>
      <c r="L44" s="14"/>
      <c r="M44" s="14"/>
      <c r="N44" s="14"/>
      <c r="O44" s="14"/>
      <c r="P44" s="14"/>
      <c r="Q44" s="14"/>
      <c r="R44" s="14"/>
      <c r="S44" s="14"/>
      <c r="T44" s="14"/>
      <c r="U44" s="14"/>
      <c r="V44" s="14"/>
    </row>
    <row r="45">
      <c r="A45" s="14"/>
      <c r="B45" s="14"/>
      <c r="C45" s="14"/>
      <c r="D45" s="14"/>
      <c r="E45" s="14"/>
      <c r="F45" s="14"/>
      <c r="G45" s="14"/>
      <c r="H45" s="14"/>
      <c r="I45" s="14"/>
      <c r="J45" s="14"/>
      <c r="K45" s="14"/>
      <c r="L45" s="14"/>
      <c r="M45" s="14"/>
      <c r="N45" s="14"/>
      <c r="O45" s="14"/>
      <c r="P45" s="14"/>
      <c r="Q45" s="14"/>
      <c r="R45" s="14"/>
      <c r="S45" s="14"/>
      <c r="T45" s="14"/>
      <c r="U45" s="14"/>
      <c r="V45" s="14"/>
    </row>
    <row r="46">
      <c r="A46" s="14"/>
      <c r="B46" s="14"/>
      <c r="C46" s="14"/>
      <c r="D46" s="14"/>
      <c r="E46" s="14"/>
      <c r="F46" s="14"/>
      <c r="G46" s="14"/>
      <c r="H46" s="14"/>
      <c r="I46" s="14"/>
      <c r="J46" s="14"/>
      <c r="K46" s="14"/>
      <c r="L46" s="14"/>
      <c r="M46" s="14"/>
      <c r="N46" s="14"/>
      <c r="O46" s="14"/>
      <c r="P46" s="14"/>
      <c r="Q46" s="14"/>
      <c r="R46" s="14"/>
      <c r="S46" s="14"/>
      <c r="T46" s="14"/>
      <c r="U46" s="14"/>
      <c r="V46" s="14"/>
    </row>
    <row r="47">
      <c r="A47" s="14"/>
      <c r="B47" s="14"/>
      <c r="C47" s="14"/>
      <c r="D47" s="14"/>
      <c r="E47" s="14"/>
      <c r="F47" s="14"/>
      <c r="G47" s="14"/>
      <c r="H47" s="14"/>
      <c r="I47" s="14"/>
      <c r="J47" s="14"/>
      <c r="K47" s="14"/>
      <c r="L47" s="14"/>
      <c r="M47" s="14"/>
      <c r="N47" s="14"/>
      <c r="O47" s="14"/>
      <c r="P47" s="14"/>
      <c r="Q47" s="14"/>
      <c r="R47" s="14"/>
      <c r="S47" s="14"/>
      <c r="T47" s="14"/>
      <c r="U47" s="14"/>
      <c r="V47" s="14"/>
    </row>
    <row r="48">
      <c r="A48" s="14"/>
      <c r="B48" s="14"/>
      <c r="C48" s="14"/>
      <c r="D48" s="14"/>
      <c r="E48" s="14"/>
      <c r="F48" s="14"/>
      <c r="G48" s="14"/>
      <c r="H48" s="14"/>
      <c r="I48" s="14"/>
      <c r="J48" s="14"/>
      <c r="K48" s="14"/>
      <c r="L48" s="14"/>
      <c r="M48" s="14"/>
      <c r="N48" s="14"/>
      <c r="O48" s="14"/>
      <c r="P48" s="14"/>
      <c r="Q48" s="14"/>
      <c r="R48" s="14"/>
      <c r="S48" s="14"/>
      <c r="T48" s="14"/>
      <c r="U48" s="14"/>
      <c r="V48" s="14"/>
    </row>
    <row r="49">
      <c r="A49" s="14"/>
      <c r="B49" s="14"/>
      <c r="C49" s="14"/>
      <c r="D49" s="14"/>
      <c r="E49" s="14"/>
      <c r="F49" s="14"/>
      <c r="G49" s="14"/>
      <c r="H49" s="14"/>
      <c r="I49" s="14"/>
      <c r="J49" s="14"/>
      <c r="K49" s="14"/>
      <c r="L49" s="14"/>
      <c r="M49" s="14"/>
      <c r="N49" s="14"/>
      <c r="O49" s="14"/>
      <c r="P49" s="14"/>
      <c r="Q49" s="14"/>
      <c r="R49" s="14"/>
      <c r="S49" s="14"/>
      <c r="T49" s="14"/>
      <c r="U49" s="14"/>
      <c r="V49" s="14"/>
    </row>
    <row r="50">
      <c r="A50" s="14"/>
      <c r="B50" s="14"/>
      <c r="C50" s="14"/>
      <c r="D50" s="14"/>
      <c r="E50" s="14"/>
      <c r="F50" s="14"/>
      <c r="G50" s="14"/>
      <c r="H50" s="14"/>
      <c r="I50" s="14"/>
      <c r="J50" s="14"/>
      <c r="K50" s="14"/>
      <c r="L50" s="14"/>
      <c r="M50" s="14"/>
      <c r="N50" s="14"/>
      <c r="O50" s="14"/>
      <c r="P50" s="14"/>
      <c r="Q50" s="14"/>
      <c r="R50" s="14"/>
      <c r="S50" s="14"/>
      <c r="T50" s="14"/>
      <c r="U50" s="14"/>
      <c r="V50" s="14"/>
    </row>
    <row r="51">
      <c r="A51" s="14"/>
      <c r="B51" s="14"/>
      <c r="C51" s="14"/>
      <c r="D51" s="14"/>
      <c r="E51" s="14"/>
      <c r="F51" s="14"/>
      <c r="G51" s="14"/>
      <c r="H51" s="14"/>
      <c r="I51" s="14"/>
      <c r="J51" s="14"/>
      <c r="K51" s="14"/>
      <c r="L51" s="14"/>
      <c r="M51" s="14"/>
      <c r="N51" s="14"/>
      <c r="O51" s="14"/>
      <c r="P51" s="14"/>
      <c r="Q51" s="14"/>
      <c r="R51" s="14"/>
      <c r="S51" s="14"/>
      <c r="T51" s="14"/>
      <c r="U51" s="14"/>
      <c r="V51" s="14"/>
    </row>
    <row r="52">
      <c r="A52" s="14"/>
      <c r="B52" s="14"/>
      <c r="C52" s="14"/>
      <c r="D52" s="14"/>
      <c r="E52" s="14"/>
      <c r="F52" s="14"/>
      <c r="G52" s="14"/>
      <c r="H52" s="14"/>
      <c r="I52" s="14"/>
      <c r="J52" s="14"/>
      <c r="K52" s="14"/>
      <c r="L52" s="14"/>
      <c r="M52" s="14"/>
      <c r="N52" s="14"/>
      <c r="O52" s="14"/>
      <c r="P52" s="14"/>
      <c r="Q52" s="14"/>
      <c r="R52" s="14"/>
      <c r="S52" s="14"/>
      <c r="T52" s="14"/>
      <c r="U52" s="14"/>
      <c r="V52" s="14"/>
    </row>
    <row r="53">
      <c r="A53" s="14"/>
      <c r="B53" s="14"/>
      <c r="C53" s="14"/>
      <c r="D53" s="14"/>
      <c r="E53" s="14"/>
      <c r="F53" s="14"/>
      <c r="G53" s="14"/>
      <c r="H53" s="14"/>
      <c r="I53" s="14"/>
      <c r="J53" s="14"/>
      <c r="K53" s="14"/>
      <c r="L53" s="14"/>
      <c r="M53" s="14"/>
      <c r="N53" s="14"/>
      <c r="O53" s="14"/>
      <c r="P53" s="14"/>
      <c r="Q53" s="14"/>
      <c r="R53" s="14"/>
      <c r="S53" s="14"/>
      <c r="T53" s="14"/>
      <c r="U53" s="14"/>
      <c r="V53" s="14"/>
    </row>
    <row r="54">
      <c r="A54" s="14"/>
      <c r="B54" s="14"/>
      <c r="C54" s="14"/>
      <c r="D54" s="14"/>
      <c r="E54" s="14"/>
      <c r="F54" s="14"/>
      <c r="G54" s="14"/>
      <c r="H54" s="14"/>
      <c r="I54" s="14"/>
      <c r="J54" s="14"/>
      <c r="K54" s="14"/>
      <c r="L54" s="14"/>
      <c r="M54" s="14"/>
      <c r="N54" s="14"/>
      <c r="O54" s="14"/>
      <c r="P54" s="14"/>
      <c r="Q54" s="14"/>
      <c r="R54" s="14"/>
      <c r="S54" s="14"/>
      <c r="T54" s="14"/>
      <c r="U54" s="14"/>
      <c r="V54" s="14"/>
    </row>
    <row r="55">
      <c r="A55" s="14"/>
      <c r="B55" s="14"/>
      <c r="C55" s="14"/>
      <c r="D55" s="14"/>
      <c r="E55" s="14"/>
      <c r="F55" s="14"/>
      <c r="G55" s="14"/>
      <c r="H55" s="14"/>
      <c r="I55" s="14"/>
      <c r="J55" s="14"/>
      <c r="K55" s="14"/>
      <c r="L55" s="14"/>
      <c r="M55" s="14"/>
      <c r="N55" s="14"/>
      <c r="O55" s="14"/>
      <c r="P55" s="14"/>
      <c r="Q55" s="14"/>
      <c r="R55" s="14"/>
      <c r="S55" s="14"/>
      <c r="T55" s="14"/>
      <c r="U55" s="14"/>
      <c r="V55" s="14"/>
    </row>
    <row r="56">
      <c r="A56" s="14"/>
      <c r="B56" s="14"/>
      <c r="C56" s="14"/>
      <c r="D56" s="14"/>
      <c r="E56" s="14"/>
      <c r="F56" s="14"/>
      <c r="G56" s="14"/>
      <c r="H56" s="14"/>
      <c r="I56" s="14"/>
      <c r="J56" s="14"/>
      <c r="K56" s="14"/>
      <c r="L56" s="14"/>
      <c r="M56" s="14"/>
      <c r="N56" s="14"/>
      <c r="O56" s="14"/>
      <c r="P56" s="14"/>
      <c r="Q56" s="14"/>
      <c r="R56" s="14"/>
      <c r="S56" s="14"/>
      <c r="T56" s="14"/>
      <c r="U56" s="14"/>
      <c r="V56" s="14"/>
    </row>
    <row r="57">
      <c r="A57" s="14"/>
      <c r="B57" s="14"/>
      <c r="C57" s="14"/>
      <c r="D57" s="14"/>
      <c r="E57" s="14"/>
      <c r="F57" s="14"/>
      <c r="G57" s="14"/>
      <c r="H57" s="14"/>
      <c r="I57" s="14"/>
      <c r="J57" s="14"/>
      <c r="K57" s="14"/>
      <c r="L57" s="14"/>
      <c r="M57" s="14"/>
      <c r="N57" s="14"/>
      <c r="O57" s="14"/>
      <c r="P57" s="14"/>
      <c r="Q57" s="14"/>
      <c r="R57" s="14"/>
      <c r="S57" s="14"/>
      <c r="T57" s="14"/>
      <c r="U57" s="14"/>
      <c r="V57" s="14"/>
    </row>
    <row r="58">
      <c r="A58" s="14"/>
      <c r="B58" s="14"/>
      <c r="C58" s="14"/>
      <c r="D58" s="14"/>
      <c r="E58" s="14"/>
      <c r="F58" s="14"/>
      <c r="G58" s="14"/>
      <c r="H58" s="14"/>
      <c r="I58" s="14"/>
      <c r="J58" s="14"/>
      <c r="K58" s="14"/>
      <c r="L58" s="14"/>
      <c r="M58" s="14"/>
      <c r="N58" s="14"/>
      <c r="O58" s="14"/>
      <c r="P58" s="14"/>
      <c r="Q58" s="14"/>
      <c r="R58" s="14"/>
      <c r="S58" s="14"/>
      <c r="T58" s="14"/>
      <c r="U58" s="14"/>
      <c r="V58" s="14"/>
    </row>
    <row r="59">
      <c r="A59" s="14"/>
      <c r="B59" s="14"/>
      <c r="C59" s="14"/>
      <c r="D59" s="14"/>
      <c r="E59" s="14"/>
      <c r="F59" s="14"/>
      <c r="G59" s="14"/>
      <c r="H59" s="14"/>
      <c r="I59" s="14"/>
      <c r="J59" s="14"/>
      <c r="K59" s="14"/>
      <c r="L59" s="14"/>
      <c r="M59" s="14"/>
      <c r="N59" s="14"/>
      <c r="O59" s="14"/>
      <c r="P59" s="14"/>
      <c r="Q59" s="14"/>
      <c r="R59" s="14"/>
      <c r="S59" s="14"/>
      <c r="T59" s="14"/>
      <c r="U59" s="14"/>
      <c r="V59" s="14"/>
    </row>
    <row r="60">
      <c r="A60" s="14"/>
      <c r="B60" s="14"/>
      <c r="C60" s="14"/>
      <c r="D60" s="14"/>
      <c r="E60" s="14"/>
      <c r="F60" s="14"/>
      <c r="G60" s="14"/>
      <c r="H60" s="14"/>
      <c r="I60" s="14"/>
      <c r="J60" s="14"/>
      <c r="K60" s="14"/>
      <c r="L60" s="14"/>
      <c r="M60" s="14"/>
      <c r="N60" s="14"/>
      <c r="O60" s="14"/>
      <c r="P60" s="14"/>
      <c r="Q60" s="14"/>
      <c r="R60" s="14"/>
      <c r="S60" s="14"/>
      <c r="T60" s="14"/>
      <c r="U60" s="14"/>
      <c r="V60" s="14"/>
    </row>
    <row r="61">
      <c r="A61" s="14"/>
      <c r="B61" s="14"/>
      <c r="C61" s="14"/>
      <c r="D61" s="14"/>
      <c r="E61" s="14"/>
      <c r="F61" s="14"/>
      <c r="G61" s="14"/>
      <c r="H61" s="14"/>
      <c r="I61" s="14"/>
      <c r="J61" s="14"/>
      <c r="K61" s="14"/>
      <c r="L61" s="14"/>
      <c r="M61" s="14"/>
      <c r="N61" s="14"/>
      <c r="O61" s="14"/>
      <c r="P61" s="14"/>
      <c r="Q61" s="14"/>
      <c r="R61" s="14"/>
      <c r="S61" s="14"/>
      <c r="T61" s="14"/>
      <c r="U61" s="14"/>
      <c r="V61" s="14"/>
    </row>
    <row r="62">
      <c r="A62" s="14"/>
      <c r="B62" s="14"/>
      <c r="C62" s="14"/>
      <c r="D62" s="14"/>
      <c r="E62" s="14"/>
      <c r="F62" s="14"/>
      <c r="G62" s="14"/>
      <c r="H62" s="14"/>
      <c r="I62" s="14"/>
      <c r="J62" s="14"/>
      <c r="K62" s="14"/>
      <c r="L62" s="14"/>
      <c r="M62" s="14"/>
      <c r="N62" s="14"/>
      <c r="O62" s="14"/>
      <c r="P62" s="14"/>
      <c r="Q62" s="14"/>
      <c r="R62" s="14"/>
      <c r="S62" s="14"/>
      <c r="T62" s="14"/>
      <c r="U62" s="14"/>
      <c r="V62" s="14"/>
    </row>
    <row r="63">
      <c r="A63" s="14"/>
      <c r="B63" s="14"/>
      <c r="C63" s="14"/>
      <c r="D63" s="14"/>
      <c r="E63" s="14"/>
      <c r="F63" s="14"/>
      <c r="G63" s="14"/>
      <c r="H63" s="14"/>
      <c r="I63" s="14"/>
      <c r="J63" s="14"/>
      <c r="K63" s="14"/>
      <c r="L63" s="14"/>
      <c r="M63" s="14"/>
      <c r="N63" s="14"/>
      <c r="O63" s="14"/>
      <c r="P63" s="14"/>
      <c r="Q63" s="14"/>
      <c r="R63" s="14"/>
      <c r="S63" s="14"/>
      <c r="T63" s="14"/>
      <c r="U63" s="14"/>
      <c r="V63" s="14"/>
    </row>
    <row r="64">
      <c r="A64" s="14"/>
      <c r="B64" s="14"/>
      <c r="C64" s="14"/>
      <c r="D64" s="14"/>
      <c r="E64" s="14"/>
      <c r="F64" s="14"/>
      <c r="G64" s="14"/>
      <c r="H64" s="14"/>
      <c r="I64" s="14"/>
      <c r="J64" s="14"/>
      <c r="K64" s="14"/>
      <c r="L64" s="14"/>
      <c r="M64" s="14"/>
      <c r="N64" s="14"/>
      <c r="O64" s="14"/>
      <c r="P64" s="14"/>
      <c r="Q64" s="14"/>
      <c r="R64" s="14"/>
      <c r="S64" s="14"/>
      <c r="T64" s="14"/>
      <c r="U64" s="14"/>
      <c r="V64" s="14"/>
    </row>
    <row r="65">
      <c r="A65" s="14"/>
      <c r="B65" s="14"/>
      <c r="C65" s="14"/>
      <c r="D65" s="14"/>
      <c r="E65" s="14"/>
      <c r="F65" s="14"/>
      <c r="G65" s="14"/>
      <c r="H65" s="14"/>
      <c r="I65" s="14"/>
      <c r="J65" s="14"/>
      <c r="K65" s="14"/>
      <c r="L65" s="14"/>
      <c r="M65" s="14"/>
      <c r="N65" s="14"/>
      <c r="O65" s="14"/>
      <c r="P65" s="14"/>
      <c r="Q65" s="14"/>
      <c r="R65" s="14"/>
      <c r="S65" s="14"/>
      <c r="T65" s="14"/>
      <c r="U65" s="14"/>
      <c r="V65" s="14"/>
    </row>
    <row r="66">
      <c r="A66" s="14"/>
      <c r="B66" s="14"/>
      <c r="C66" s="14"/>
      <c r="D66" s="14"/>
      <c r="E66" s="14"/>
      <c r="F66" s="14"/>
      <c r="G66" s="14"/>
      <c r="H66" s="14"/>
      <c r="I66" s="14"/>
      <c r="J66" s="14"/>
      <c r="K66" s="14"/>
      <c r="L66" s="14"/>
      <c r="M66" s="14"/>
      <c r="N66" s="14"/>
      <c r="O66" s="14"/>
      <c r="P66" s="14"/>
      <c r="Q66" s="14"/>
      <c r="R66" s="14"/>
      <c r="S66" s="14"/>
      <c r="T66" s="14"/>
      <c r="U66" s="14"/>
      <c r="V66" s="14"/>
    </row>
    <row r="67">
      <c r="A67" s="14"/>
      <c r="B67" s="14"/>
      <c r="C67" s="14"/>
      <c r="D67" s="14"/>
      <c r="E67" s="14"/>
      <c r="F67" s="14"/>
      <c r="G67" s="14"/>
      <c r="H67" s="14"/>
      <c r="I67" s="14"/>
      <c r="J67" s="14"/>
      <c r="K67" s="14"/>
      <c r="L67" s="14"/>
      <c r="M67" s="14"/>
      <c r="N67" s="14"/>
      <c r="O67" s="14"/>
      <c r="P67" s="14"/>
      <c r="Q67" s="14"/>
      <c r="R67" s="14"/>
      <c r="S67" s="14"/>
      <c r="T67" s="14"/>
      <c r="U67" s="14"/>
      <c r="V67" s="14"/>
    </row>
    <row r="68">
      <c r="A68" s="14"/>
      <c r="B68" s="14"/>
      <c r="C68" s="14"/>
      <c r="D68" s="14"/>
      <c r="E68" s="14"/>
      <c r="F68" s="14"/>
      <c r="G68" s="14"/>
      <c r="H68" s="14"/>
      <c r="I68" s="14"/>
      <c r="J68" s="14"/>
      <c r="K68" s="14"/>
      <c r="L68" s="14"/>
      <c r="M68" s="14"/>
      <c r="N68" s="14"/>
      <c r="O68" s="14"/>
      <c r="P68" s="14"/>
      <c r="Q68" s="14"/>
      <c r="R68" s="14"/>
      <c r="S68" s="14"/>
      <c r="T68" s="14"/>
      <c r="U68" s="14"/>
      <c r="V68" s="14"/>
    </row>
    <row r="69">
      <c r="A69" s="14"/>
      <c r="B69" s="14"/>
      <c r="C69" s="14"/>
      <c r="D69" s="14"/>
      <c r="E69" s="14"/>
      <c r="F69" s="14"/>
      <c r="G69" s="14"/>
      <c r="H69" s="14"/>
      <c r="I69" s="14"/>
      <c r="J69" s="14"/>
      <c r="K69" s="14"/>
      <c r="L69" s="14"/>
      <c r="M69" s="14"/>
      <c r="N69" s="14"/>
      <c r="O69" s="14"/>
      <c r="P69" s="14"/>
      <c r="Q69" s="14"/>
      <c r="R69" s="14"/>
      <c r="S69" s="14"/>
      <c r="T69" s="14"/>
      <c r="U69" s="14"/>
      <c r="V69" s="14"/>
    </row>
    <row r="70">
      <c r="A70" s="14"/>
      <c r="B70" s="14"/>
      <c r="C70" s="14"/>
      <c r="D70" s="14"/>
      <c r="E70" s="14"/>
      <c r="F70" s="14"/>
      <c r="G70" s="14"/>
      <c r="H70" s="14"/>
      <c r="I70" s="14"/>
      <c r="J70" s="14"/>
      <c r="K70" s="14"/>
      <c r="L70" s="14"/>
      <c r="M70" s="14"/>
      <c r="N70" s="14"/>
      <c r="O70" s="14"/>
      <c r="P70" s="14"/>
      <c r="Q70" s="14"/>
      <c r="R70" s="14"/>
      <c r="S70" s="14"/>
      <c r="T70" s="14"/>
      <c r="U70" s="14"/>
      <c r="V70" s="14"/>
    </row>
    <row r="71">
      <c r="A71" s="14"/>
      <c r="B71" s="14"/>
      <c r="C71" s="14"/>
      <c r="D71" s="14"/>
      <c r="E71" s="14"/>
      <c r="F71" s="14"/>
      <c r="G71" s="14"/>
      <c r="H71" s="14"/>
      <c r="I71" s="14"/>
      <c r="J71" s="14"/>
      <c r="K71" s="14"/>
      <c r="L71" s="14"/>
      <c r="M71" s="14"/>
      <c r="N71" s="14"/>
      <c r="O71" s="14"/>
      <c r="P71" s="14"/>
      <c r="Q71" s="14"/>
      <c r="R71" s="14"/>
      <c r="S71" s="14"/>
      <c r="T71" s="14"/>
      <c r="U71" s="14"/>
      <c r="V71" s="14"/>
    </row>
    <row r="72">
      <c r="A72" s="14"/>
      <c r="B72" s="14"/>
      <c r="C72" s="14"/>
      <c r="D72" s="14"/>
      <c r="E72" s="14"/>
      <c r="F72" s="14"/>
      <c r="G72" s="14"/>
      <c r="H72" s="14"/>
      <c r="I72" s="14"/>
      <c r="J72" s="14"/>
      <c r="K72" s="14"/>
      <c r="L72" s="14"/>
      <c r="M72" s="14"/>
      <c r="N72" s="14"/>
      <c r="O72" s="14"/>
      <c r="P72" s="14"/>
      <c r="Q72" s="14"/>
      <c r="R72" s="14"/>
      <c r="S72" s="14"/>
      <c r="T72" s="14"/>
      <c r="U72" s="14"/>
      <c r="V72" s="14"/>
    </row>
    <row r="73">
      <c r="A73" s="14"/>
      <c r="B73" s="14"/>
      <c r="C73" s="14"/>
      <c r="D73" s="14"/>
      <c r="E73" s="14"/>
      <c r="F73" s="14"/>
      <c r="G73" s="14"/>
      <c r="H73" s="14"/>
      <c r="I73" s="14"/>
      <c r="J73" s="14"/>
      <c r="K73" s="14"/>
      <c r="L73" s="14"/>
      <c r="M73" s="14"/>
      <c r="N73" s="14"/>
      <c r="O73" s="14"/>
      <c r="P73" s="14"/>
      <c r="Q73" s="14"/>
      <c r="R73" s="14"/>
      <c r="S73" s="14"/>
      <c r="T73" s="14"/>
      <c r="U73" s="14"/>
      <c r="V73" s="14"/>
    </row>
    <row r="74">
      <c r="A74" s="14"/>
      <c r="B74" s="14"/>
      <c r="C74" s="14"/>
      <c r="D74" s="14"/>
      <c r="E74" s="14"/>
      <c r="F74" s="14"/>
      <c r="G74" s="14"/>
      <c r="H74" s="14"/>
      <c r="I74" s="14"/>
      <c r="J74" s="14"/>
      <c r="K74" s="14"/>
      <c r="L74" s="14"/>
      <c r="M74" s="14"/>
      <c r="N74" s="14"/>
      <c r="O74" s="14"/>
      <c r="P74" s="14"/>
      <c r="Q74" s="14"/>
      <c r="R74" s="14"/>
      <c r="S74" s="14"/>
      <c r="T74" s="14"/>
      <c r="U74" s="14"/>
      <c r="V74" s="14"/>
    </row>
    <row r="75">
      <c r="A75" s="14"/>
      <c r="B75" s="14"/>
      <c r="C75" s="14"/>
      <c r="D75" s="14"/>
      <c r="E75" s="14"/>
      <c r="F75" s="14"/>
      <c r="G75" s="14"/>
      <c r="H75" s="14"/>
      <c r="I75" s="14"/>
      <c r="J75" s="14"/>
      <c r="K75" s="14"/>
      <c r="L75" s="14"/>
      <c r="M75" s="14"/>
      <c r="N75" s="14"/>
      <c r="O75" s="14"/>
      <c r="P75" s="14"/>
      <c r="Q75" s="14"/>
      <c r="R75" s="14"/>
      <c r="S75" s="14"/>
      <c r="T75" s="14"/>
      <c r="U75" s="14"/>
      <c r="V75" s="14"/>
    </row>
    <row r="76">
      <c r="A76" s="14"/>
      <c r="B76" s="14"/>
      <c r="C76" s="14"/>
      <c r="D76" s="14"/>
      <c r="E76" s="14"/>
      <c r="F76" s="14"/>
      <c r="G76" s="14"/>
      <c r="H76" s="14"/>
      <c r="I76" s="14"/>
      <c r="J76" s="14"/>
      <c r="K76" s="14"/>
      <c r="L76" s="14"/>
      <c r="M76" s="14"/>
      <c r="N76" s="14"/>
      <c r="O76" s="14"/>
      <c r="P76" s="14"/>
      <c r="Q76" s="14"/>
      <c r="R76" s="14"/>
      <c r="S76" s="14"/>
      <c r="T76" s="14"/>
      <c r="U76" s="14"/>
      <c r="V76" s="14"/>
    </row>
    <row r="77">
      <c r="A77" s="14"/>
      <c r="B77" s="14"/>
      <c r="C77" s="14"/>
      <c r="D77" s="14"/>
      <c r="E77" s="14"/>
      <c r="F77" s="14"/>
      <c r="G77" s="14"/>
      <c r="H77" s="14"/>
      <c r="I77" s="14"/>
      <c r="J77" s="14"/>
      <c r="K77" s="14"/>
      <c r="L77" s="14"/>
      <c r="M77" s="14"/>
      <c r="N77" s="14"/>
      <c r="O77" s="14"/>
      <c r="P77" s="14"/>
      <c r="Q77" s="14"/>
      <c r="R77" s="14"/>
      <c r="S77" s="14"/>
      <c r="T77" s="14"/>
      <c r="U77" s="14"/>
      <c r="V77" s="14"/>
    </row>
    <row r="78">
      <c r="A78" s="14"/>
      <c r="B78" s="14"/>
      <c r="C78" s="14"/>
      <c r="D78" s="14"/>
      <c r="E78" s="14"/>
      <c r="F78" s="14"/>
      <c r="G78" s="14"/>
      <c r="H78" s="14"/>
      <c r="I78" s="14"/>
      <c r="J78" s="14"/>
      <c r="K78" s="14"/>
      <c r="L78" s="14"/>
      <c r="M78" s="14"/>
      <c r="N78" s="14"/>
      <c r="O78" s="14"/>
      <c r="P78" s="14"/>
      <c r="Q78" s="14"/>
      <c r="R78" s="14"/>
      <c r="S78" s="14"/>
      <c r="T78" s="14"/>
      <c r="U78" s="14"/>
      <c r="V78" s="14"/>
    </row>
    <row r="79">
      <c r="A79" s="14"/>
      <c r="B79" s="14"/>
      <c r="C79" s="14"/>
      <c r="D79" s="14"/>
      <c r="E79" s="14"/>
      <c r="F79" s="14"/>
      <c r="G79" s="14"/>
      <c r="H79" s="14"/>
      <c r="I79" s="14"/>
      <c r="J79" s="14"/>
      <c r="K79" s="14"/>
      <c r="L79" s="14"/>
      <c r="M79" s="14"/>
      <c r="N79" s="14"/>
      <c r="O79" s="14"/>
      <c r="P79" s="14"/>
      <c r="Q79" s="14"/>
      <c r="R79" s="14"/>
      <c r="S79" s="14"/>
      <c r="T79" s="14"/>
      <c r="U79" s="14"/>
      <c r="V79" s="14"/>
    </row>
    <row r="80">
      <c r="A80" s="14"/>
      <c r="B80" s="14"/>
      <c r="C80" s="14"/>
      <c r="D80" s="14"/>
      <c r="E80" s="14"/>
      <c r="F80" s="14"/>
      <c r="G80" s="14"/>
      <c r="H80" s="14"/>
      <c r="I80" s="14"/>
      <c r="J80" s="14"/>
      <c r="K80" s="14"/>
      <c r="L80" s="14"/>
      <c r="M80" s="14"/>
      <c r="N80" s="14"/>
      <c r="O80" s="14"/>
      <c r="P80" s="14"/>
      <c r="Q80" s="14"/>
      <c r="R80" s="14"/>
      <c r="S80" s="14"/>
      <c r="T80" s="14"/>
      <c r="U80" s="14"/>
      <c r="V80" s="14"/>
    </row>
    <row r="81">
      <c r="A81" s="14"/>
      <c r="B81" s="14"/>
      <c r="C81" s="14"/>
      <c r="D81" s="14"/>
      <c r="E81" s="14"/>
      <c r="F81" s="14"/>
      <c r="G81" s="14"/>
      <c r="H81" s="14"/>
      <c r="I81" s="14"/>
      <c r="J81" s="14"/>
      <c r="K81" s="14"/>
      <c r="L81" s="14"/>
      <c r="M81" s="14"/>
      <c r="N81" s="14"/>
      <c r="O81" s="14"/>
      <c r="P81" s="14"/>
      <c r="Q81" s="14"/>
      <c r="R81" s="14"/>
      <c r="S81" s="14"/>
      <c r="T81" s="14"/>
      <c r="U81" s="14"/>
      <c r="V81" s="14"/>
    </row>
    <row r="82">
      <c r="A82" s="14"/>
      <c r="B82" s="14"/>
      <c r="C82" s="14"/>
      <c r="D82" s="14"/>
      <c r="E82" s="14"/>
      <c r="F82" s="14"/>
      <c r="G82" s="14"/>
      <c r="H82" s="14"/>
      <c r="I82" s="14"/>
      <c r="J82" s="14"/>
      <c r="K82" s="14"/>
      <c r="L82" s="14"/>
      <c r="M82" s="14"/>
      <c r="N82" s="14"/>
      <c r="O82" s="14"/>
      <c r="P82" s="14"/>
      <c r="Q82" s="14"/>
      <c r="R82" s="14"/>
      <c r="S82" s="14"/>
      <c r="T82" s="14"/>
      <c r="U82" s="14"/>
      <c r="V82" s="14"/>
    </row>
    <row r="83">
      <c r="A83" s="14"/>
      <c r="B83" s="14"/>
      <c r="C83" s="14"/>
      <c r="D83" s="14"/>
      <c r="E83" s="14"/>
      <c r="F83" s="14"/>
      <c r="G83" s="14"/>
      <c r="H83" s="14"/>
      <c r="I83" s="14"/>
      <c r="J83" s="14"/>
      <c r="K83" s="14"/>
      <c r="L83" s="14"/>
      <c r="M83" s="14"/>
      <c r="N83" s="14"/>
      <c r="O83" s="14"/>
      <c r="P83" s="14"/>
      <c r="Q83" s="14"/>
      <c r="R83" s="14"/>
      <c r="S83" s="14"/>
      <c r="T83" s="14"/>
      <c r="U83" s="14"/>
      <c r="V83" s="14"/>
    </row>
    <row r="84">
      <c r="A84" s="14"/>
      <c r="B84" s="14"/>
      <c r="C84" s="14"/>
      <c r="D84" s="14"/>
      <c r="E84" s="14"/>
      <c r="F84" s="14"/>
      <c r="G84" s="14"/>
      <c r="H84" s="14"/>
      <c r="I84" s="14"/>
      <c r="J84" s="14"/>
      <c r="K84" s="14"/>
      <c r="L84" s="14"/>
      <c r="M84" s="14"/>
      <c r="N84" s="14"/>
      <c r="O84" s="14"/>
      <c r="P84" s="14"/>
      <c r="Q84" s="14"/>
      <c r="R84" s="14"/>
      <c r="S84" s="14"/>
      <c r="T84" s="14"/>
      <c r="U84" s="14"/>
      <c r="V84" s="14"/>
    </row>
    <row r="85">
      <c r="A85" s="14"/>
      <c r="B85" s="14"/>
      <c r="C85" s="14"/>
      <c r="D85" s="14"/>
      <c r="E85" s="14"/>
      <c r="F85" s="14"/>
      <c r="G85" s="14"/>
      <c r="H85" s="14"/>
      <c r="I85" s="14"/>
      <c r="J85" s="14"/>
      <c r="K85" s="14"/>
      <c r="L85" s="14"/>
      <c r="M85" s="14"/>
      <c r="N85" s="14"/>
      <c r="O85" s="14"/>
      <c r="P85" s="14"/>
      <c r="Q85" s="14"/>
      <c r="R85" s="14"/>
      <c r="S85" s="14"/>
      <c r="T85" s="14"/>
      <c r="U85" s="14"/>
      <c r="V85" s="14"/>
    </row>
    <row r="86">
      <c r="A86" s="14"/>
      <c r="B86" s="14"/>
      <c r="C86" s="14"/>
      <c r="D86" s="14"/>
      <c r="E86" s="14"/>
      <c r="F86" s="14"/>
      <c r="G86" s="14"/>
      <c r="H86" s="14"/>
      <c r="I86" s="14"/>
      <c r="J86" s="14"/>
      <c r="K86" s="14"/>
      <c r="L86" s="14"/>
      <c r="M86" s="14"/>
      <c r="N86" s="14"/>
      <c r="O86" s="14"/>
      <c r="P86" s="14"/>
      <c r="Q86" s="14"/>
      <c r="R86" s="14"/>
      <c r="S86" s="14"/>
      <c r="T86" s="14"/>
      <c r="U86" s="14"/>
      <c r="V86" s="14"/>
    </row>
    <row r="87">
      <c r="A87" s="14"/>
      <c r="B87" s="14"/>
      <c r="C87" s="14"/>
      <c r="D87" s="14"/>
      <c r="E87" s="14"/>
      <c r="F87" s="14"/>
      <c r="G87" s="14"/>
      <c r="H87" s="14"/>
      <c r="I87" s="14"/>
      <c r="J87" s="14"/>
      <c r="K87" s="14"/>
      <c r="L87" s="14"/>
      <c r="M87" s="14"/>
      <c r="N87" s="14"/>
      <c r="O87" s="14"/>
      <c r="P87" s="14"/>
      <c r="Q87" s="14"/>
      <c r="R87" s="14"/>
      <c r="S87" s="14"/>
      <c r="T87" s="14"/>
      <c r="U87" s="14"/>
      <c r="V87" s="14"/>
    </row>
    <row r="88">
      <c r="A88" s="14"/>
      <c r="B88" s="14"/>
      <c r="C88" s="14"/>
      <c r="D88" s="14"/>
      <c r="E88" s="14"/>
      <c r="F88" s="14"/>
      <c r="G88" s="14"/>
      <c r="H88" s="14"/>
      <c r="I88" s="14"/>
      <c r="J88" s="14"/>
      <c r="K88" s="14"/>
      <c r="L88" s="14"/>
      <c r="M88" s="14"/>
      <c r="N88" s="14"/>
      <c r="O88" s="14"/>
      <c r="P88" s="14"/>
      <c r="Q88" s="14"/>
      <c r="R88" s="14"/>
      <c r="S88" s="14"/>
      <c r="T88" s="14"/>
      <c r="U88" s="14"/>
      <c r="V88" s="14"/>
    </row>
    <row r="89">
      <c r="A89" s="14"/>
      <c r="B89" s="14"/>
      <c r="C89" s="14"/>
      <c r="D89" s="14"/>
      <c r="E89" s="14"/>
      <c r="F89" s="14"/>
      <c r="G89" s="14"/>
      <c r="H89" s="14"/>
      <c r="I89" s="14"/>
      <c r="J89" s="14"/>
      <c r="K89" s="14"/>
      <c r="L89" s="14"/>
      <c r="M89" s="14"/>
      <c r="N89" s="14"/>
      <c r="O89" s="14"/>
      <c r="P89" s="14"/>
      <c r="Q89" s="14"/>
      <c r="R89" s="14"/>
      <c r="S89" s="14"/>
      <c r="T89" s="14"/>
      <c r="U89" s="14"/>
      <c r="V89" s="14"/>
    </row>
    <row r="90">
      <c r="A90" s="14"/>
      <c r="B90" s="14"/>
      <c r="C90" s="14"/>
      <c r="D90" s="14"/>
      <c r="E90" s="14"/>
      <c r="F90" s="14"/>
      <c r="G90" s="14"/>
      <c r="H90" s="14"/>
      <c r="I90" s="14"/>
      <c r="J90" s="14"/>
      <c r="K90" s="14"/>
      <c r="L90" s="14"/>
      <c r="M90" s="14"/>
      <c r="N90" s="14"/>
      <c r="O90" s="14"/>
      <c r="P90" s="14"/>
      <c r="Q90" s="14"/>
      <c r="R90" s="14"/>
      <c r="S90" s="14"/>
      <c r="T90" s="14"/>
      <c r="U90" s="14"/>
      <c r="V90" s="14"/>
    </row>
    <row r="91">
      <c r="A91" s="14"/>
      <c r="B91" s="14"/>
      <c r="C91" s="14"/>
      <c r="D91" s="14"/>
      <c r="E91" s="14"/>
      <c r="F91" s="14"/>
      <c r="G91" s="14"/>
      <c r="H91" s="14"/>
      <c r="I91" s="14"/>
      <c r="J91" s="14"/>
      <c r="K91" s="14"/>
      <c r="L91" s="14"/>
      <c r="M91" s="14"/>
      <c r="N91" s="14"/>
      <c r="O91" s="14"/>
      <c r="P91" s="14"/>
      <c r="Q91" s="14"/>
      <c r="R91" s="14"/>
      <c r="S91" s="14"/>
      <c r="T91" s="14"/>
      <c r="U91" s="14"/>
      <c r="V91" s="14"/>
    </row>
    <row r="92">
      <c r="A92" s="14"/>
      <c r="B92" s="14"/>
      <c r="C92" s="14"/>
      <c r="D92" s="14"/>
      <c r="E92" s="14"/>
      <c r="F92" s="14"/>
      <c r="G92" s="14"/>
      <c r="H92" s="14"/>
      <c r="I92" s="14"/>
      <c r="J92" s="14"/>
      <c r="K92" s="14"/>
      <c r="L92" s="14"/>
      <c r="M92" s="14"/>
      <c r="N92" s="14"/>
      <c r="O92" s="14"/>
      <c r="P92" s="14"/>
      <c r="Q92" s="14"/>
      <c r="R92" s="14"/>
      <c r="S92" s="14"/>
      <c r="T92" s="14"/>
      <c r="U92" s="14"/>
      <c r="V92" s="14"/>
    </row>
    <row r="93">
      <c r="A93" s="14"/>
      <c r="B93" s="14"/>
      <c r="C93" s="14"/>
      <c r="D93" s="14"/>
      <c r="E93" s="14"/>
      <c r="F93" s="14"/>
      <c r="G93" s="14"/>
      <c r="H93" s="14"/>
      <c r="I93" s="14"/>
      <c r="J93" s="14"/>
      <c r="K93" s="14"/>
      <c r="L93" s="14"/>
      <c r="M93" s="14"/>
      <c r="N93" s="14"/>
      <c r="O93" s="14"/>
      <c r="P93" s="14"/>
      <c r="Q93" s="14"/>
      <c r="R93" s="14"/>
      <c r="S93" s="14"/>
      <c r="T93" s="14"/>
      <c r="U93" s="14"/>
      <c r="V93" s="14"/>
    </row>
    <row r="94">
      <c r="A94" s="14"/>
      <c r="B94" s="14"/>
      <c r="C94" s="14"/>
      <c r="D94" s="14"/>
      <c r="E94" s="14"/>
      <c r="F94" s="14"/>
      <c r="G94" s="14"/>
      <c r="H94" s="14"/>
      <c r="I94" s="14"/>
      <c r="J94" s="14"/>
      <c r="K94" s="14"/>
      <c r="L94" s="14"/>
      <c r="M94" s="14"/>
      <c r="N94" s="14"/>
      <c r="O94" s="14"/>
      <c r="P94" s="14"/>
      <c r="Q94" s="14"/>
      <c r="R94" s="14"/>
      <c r="S94" s="14"/>
      <c r="T94" s="14"/>
      <c r="U94" s="14"/>
      <c r="V94" s="14"/>
    </row>
    <row r="95">
      <c r="A95" s="14"/>
      <c r="B95" s="14"/>
      <c r="C95" s="14"/>
      <c r="D95" s="14"/>
      <c r="E95" s="14"/>
      <c r="F95" s="14"/>
      <c r="G95" s="14"/>
      <c r="H95" s="14"/>
      <c r="I95" s="14"/>
      <c r="J95" s="14"/>
      <c r="K95" s="14"/>
      <c r="L95" s="14"/>
      <c r="M95" s="14"/>
      <c r="N95" s="14"/>
      <c r="O95" s="14"/>
      <c r="P95" s="14"/>
      <c r="Q95" s="14"/>
      <c r="R95" s="14"/>
      <c r="S95" s="14"/>
      <c r="T95" s="14"/>
      <c r="U95" s="14"/>
      <c r="V95" s="14"/>
    </row>
    <row r="96">
      <c r="A96" s="14"/>
      <c r="B96" s="14"/>
      <c r="C96" s="14"/>
      <c r="D96" s="14"/>
      <c r="E96" s="14"/>
      <c r="F96" s="14"/>
      <c r="G96" s="14"/>
      <c r="H96" s="14"/>
      <c r="I96" s="14"/>
      <c r="J96" s="14"/>
      <c r="K96" s="14"/>
      <c r="L96" s="14"/>
      <c r="M96" s="14"/>
      <c r="N96" s="14"/>
      <c r="O96" s="14"/>
      <c r="P96" s="14"/>
      <c r="Q96" s="14"/>
      <c r="R96" s="14"/>
      <c r="S96" s="14"/>
      <c r="T96" s="14"/>
      <c r="U96" s="14"/>
      <c r="V96" s="14"/>
    </row>
    <row r="97">
      <c r="A97" s="14"/>
      <c r="B97" s="14"/>
      <c r="C97" s="14"/>
      <c r="D97" s="14"/>
      <c r="E97" s="14"/>
      <c r="F97" s="14"/>
      <c r="G97" s="14"/>
      <c r="H97" s="14"/>
      <c r="I97" s="14"/>
      <c r="J97" s="14"/>
      <c r="K97" s="14"/>
      <c r="L97" s="14"/>
      <c r="M97" s="14"/>
      <c r="N97" s="14"/>
      <c r="O97" s="14"/>
      <c r="P97" s="14"/>
      <c r="Q97" s="14"/>
      <c r="R97" s="14"/>
      <c r="S97" s="14"/>
      <c r="T97" s="14"/>
      <c r="U97" s="14"/>
      <c r="V97" s="14"/>
    </row>
    <row r="98">
      <c r="A98" s="14"/>
      <c r="B98" s="14"/>
      <c r="C98" s="14"/>
      <c r="D98" s="14"/>
      <c r="E98" s="14"/>
      <c r="F98" s="14"/>
      <c r="G98" s="14"/>
      <c r="H98" s="14"/>
      <c r="I98" s="14"/>
      <c r="J98" s="14"/>
      <c r="K98" s="14"/>
      <c r="L98" s="14"/>
      <c r="M98" s="14"/>
      <c r="N98" s="14"/>
      <c r="O98" s="14"/>
      <c r="P98" s="14"/>
      <c r="Q98" s="14"/>
      <c r="R98" s="14"/>
      <c r="S98" s="14"/>
      <c r="T98" s="14"/>
      <c r="U98" s="14"/>
      <c r="V98" s="14"/>
    </row>
    <row r="99">
      <c r="A99" s="14"/>
      <c r="B99" s="14"/>
      <c r="C99" s="14"/>
      <c r="D99" s="14"/>
      <c r="E99" s="14"/>
      <c r="F99" s="14"/>
      <c r="G99" s="14"/>
      <c r="H99" s="14"/>
      <c r="I99" s="14"/>
      <c r="J99" s="14"/>
      <c r="K99" s="14"/>
      <c r="L99" s="14"/>
      <c r="M99" s="14"/>
      <c r="N99" s="14"/>
      <c r="O99" s="14"/>
      <c r="P99" s="14"/>
      <c r="Q99" s="14"/>
      <c r="R99" s="14"/>
      <c r="S99" s="14"/>
      <c r="T99" s="14"/>
      <c r="U99" s="14"/>
      <c r="V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row>
  </sheetData>
  <drawing r:id="rId1"/>
</worksheet>
</file>