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832" documentId="8_{1D292AA6-BB17-4CA6-A729-D54FA77B7255}" xr6:coauthVersionLast="47" xr6:coauthVersionMax="47" xr10:uidLastSave="{15271B05-3172-4746-BE12-A910933D8DE1}"/>
  <bookViews>
    <workbookView xWindow="900" yWindow="675" windowWidth="26235" windowHeight="14040" xr2:uid="{00000000-000D-0000-FFFF-FFFF00000000}"/>
  </bookViews>
  <sheets>
    <sheet name="Sheet1" sheetId="2" r:id="rId1"/>
    <sheet name="Bike Sales" sheetId="1" r:id="rId2"/>
  </sheets>
  <definedNames>
    <definedName name="_xlnm._FilterDatabase" localSheetId="1" hidden="1">'Bike Sales'!$A$1:$W$90</definedName>
    <definedName name="Slicer_Age_Group">#N/A</definedName>
    <definedName name="Slicer_Country">#N/A</definedName>
    <definedName name="Slicer_Customer_Gender">#N/A</definedName>
  </definedNames>
  <calcPr calcId="191028"/>
  <pivotCaches>
    <pivotCache cacheId="451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2" i="1"/>
  <c r="V2" i="1" s="1"/>
</calcChain>
</file>

<file path=xl/sharedStrings.xml><?xml version="1.0" encoding="utf-8"?>
<sst xmlns="http://schemas.openxmlformats.org/spreadsheetml/2006/main" count="974" uniqueCount="163">
  <si>
    <t xml:space="preserve"> </t>
  </si>
  <si>
    <t>Order quantity by Country</t>
  </si>
  <si>
    <t>Values</t>
  </si>
  <si>
    <t>Product_Category</t>
  </si>
  <si>
    <t>Customer_Gender</t>
  </si>
  <si>
    <t>Age_Group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</si>
  <si>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</si>
  <si>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</si>
  <si>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</si>
  <si>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</si>
  <si>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</si>
  <si>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</si>
  <si>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</si>
  <si>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Sum of Order_Quantity</t>
  </si>
  <si>
    <t>Sum of Profit Margin</t>
  </si>
  <si>
    <t xml:space="preserve">Sum of  Profit </t>
  </si>
  <si>
    <t>Total Sum of Order_Quantity</t>
  </si>
  <si>
    <t>Total Sum of Profit Margin</t>
  </si>
  <si>
    <t xml:space="preserve">Total Sum of  Profit </t>
  </si>
  <si>
    <t>Bikes</t>
  </si>
  <si>
    <t>Female</t>
  </si>
  <si>
    <t>Youth (&lt;25)</t>
  </si>
  <si>
    <t>Young Adults (25-34)</t>
  </si>
  <si>
    <t>Adults (35-64)</t>
  </si>
  <si>
    <t>Male</t>
  </si>
  <si>
    <t>Female Total</t>
  </si>
  <si>
    <t>Youth (&lt;25) Total</t>
  </si>
  <si>
    <t>Young Adults (25-34) Total</t>
  </si>
  <si>
    <t>Male Total</t>
  </si>
  <si>
    <t>Bikes Total</t>
  </si>
  <si>
    <t>Adults (35-64) Total</t>
  </si>
  <si>
    <t>Sales_Order #</t>
  </si>
  <si>
    <t>Date</t>
  </si>
  <si>
    <t>Day</t>
  </si>
  <si>
    <t>Month</t>
  </si>
  <si>
    <t>Year</t>
  </si>
  <si>
    <t>Customer_Age</t>
  </si>
  <si>
    <t>Country</t>
  </si>
  <si>
    <t>State</t>
  </si>
  <si>
    <t>Sub_Category</t>
  </si>
  <si>
    <t>Model</t>
  </si>
  <si>
    <t>Colour</t>
  </si>
  <si>
    <t>Size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</si>
  <si>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</si>
  <si>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</si>
  <si>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</si>
  <si>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</si>
  <si>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</si>
  <si>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</si>
  <si>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Profit Margin</t>
  </si>
  <si>
    <t>000261695</t>
  </si>
  <si>
    <t>December</t>
  </si>
  <si>
    <t>California</t>
  </si>
  <si>
    <t>Mountain Bikes</t>
  </si>
  <si>
    <t>Mountain-200</t>
  </si>
  <si>
    <t>Black</t>
  </si>
  <si>
    <t>000261696</t>
  </si>
  <si>
    <t>England</t>
  </si>
  <si>
    <t>Silver</t>
  </si>
  <si>
    <t>000261697</t>
  </si>
  <si>
    <t>Mountain-400-W</t>
  </si>
  <si>
    <t>000261698</t>
  </si>
  <si>
    <t>New South Wales</t>
  </si>
  <si>
    <t>000261699</t>
  </si>
  <si>
    <t>000261700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</si>
  <si>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</si>
  <si>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</si>
  <si>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</si>
  <si>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</si>
  <si>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</si>
  <si>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</si>
  <si>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</si>
  <si>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</si>
  <si>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</si>
  <si>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</si>
  <si>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</si>
  <si>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</si>
  <si>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</si>
  <si>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</si>
  <si>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</si>
  <si>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000261712</t>
  </si>
  <si>
    <t>000261713</t>
  </si>
  <si>
    <t>Mountain-500</t>
  </si>
  <si>
    <t>000261714</t>
  </si>
  <si>
    <t>000261715</t>
  </si>
  <si>
    <t>Oregon</t>
  </si>
  <si>
    <t>000261716</t>
  </si>
  <si>
    <t>000261717</t>
  </si>
  <si>
    <t>Victoria</t>
  </si>
  <si>
    <t>Mountain-100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</si>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</sst>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8" tint="0.7999816888943144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pivotButton="1"/>
    <xf numFmtId="0" fontId="23" fillId="0" borderId="0" xfId="0" applyFont="1" applyAlignment="1">
      <alignment wrapText="1"/>
    </xf>
    <xf numFmtId="0" fontId="0" fillId="0" borderId="0" xfId="0" pivotButton="1" applyAlignment="1">
      <alignment wrapText="1"/>
    </xf>
    <xf numFmtId="0" fontId="17" fillId="34" borderId="0" xfId="0" applyFont="1" applyFill="1"/>
    <xf numFmtId="0" fontId="24" fillId="0" borderId="0" xfId="0" applyFont="1"/>
    <xf numFmtId="0" fontId="25" fillId="35" borderId="0" xfId="0" applyFont="1" applyFill="1"/>
    <xf numFmtId="0" fontId="25" fillId="33" borderId="0" xfId="0" applyFont="1" applyFill="1"/>
    <xf numFmtId="10" fontId="0" fillId="0" borderId="0" xfId="0" applyNumberFormat="1"/>
    <xf numFmtId="0" fontId="17" fillId="34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24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m/d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C6EFCE"/>
        </patternFill>
      </fill>
    </dxf>
    <dxf>
      <alignment horizontal="center"/>
    </dxf>
    <dxf>
      <alignment wrapText="1"/>
    </dxf>
    <dxf>
      <border outline="0">
        <left style="thin">
          <color rgb="FF000000"/>
        </left>
      </border>
    </dxf>
    <dxf>
      <alignment horizontal="center"/>
    </dxf>
    <dxf>
      <alignment wrapText="1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theme="8" tint="0.79998168889431442"/>
      </font>
    </dxf>
    <dxf>
      <font>
        <color theme="8" tint="0.79998168889431442"/>
      </font>
    </dxf>
    <dxf>
      <font>
        <color theme="2" tint="-0.249977111117893"/>
      </font>
    </dxf>
    <dxf>
      <font>
        <color theme="2" tint="-0.499984740745262"/>
      </font>
    </dxf>
    <dxf>
      <font>
        <color theme="2" tint="-0.249977111117893"/>
      </font>
    </dxf>
  </dxfs>
  <tableStyles count="0" defaultTableStyle="TableStyleMedium2" defaultPivotStyle="PivotStyleLight16"/>
  <colors>
    <mruColors>
      <color rgb="FF4F9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Bike_Sales_Prepare_Lab_3.4.7 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 Analysis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Sheet1!$E$4:$E$5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Sheet1!$E$6:$E$14</c:f>
              <c:numCache>
                <c:formatCode>General</c:formatCode>
                <c:ptCount val="6"/>
                <c:pt idx="0">
                  <c:v>9</c:v>
                </c:pt>
                <c:pt idx="1">
                  <c:v>17</c:v>
                </c:pt>
                <c:pt idx="2">
                  <c:v>17</c:v>
                </c:pt>
                <c:pt idx="3">
                  <c:v>2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5-4EF3-B9D1-BC474A669416}"/>
            </c:ext>
          </c:extLst>
        </c:ser>
        <c:ser>
          <c:idx val="1"/>
          <c:order val="1"/>
          <c:tx>
            <c:strRef>
              <c:f>Sheet1!$F$4:$F$5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Sheet1!$F$6:$F$14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D-4532-BC5F-2D097AC0DAA0}"/>
            </c:ext>
          </c:extLst>
        </c:ser>
        <c:ser>
          <c:idx val="2"/>
          <c:order val="2"/>
          <c:tx>
            <c:strRef>
              <c:f>Sheet1!$G$4:$G$5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Sheet1!$G$6:$G$14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D-4532-BC5F-2D097AC0DAA0}"/>
            </c:ext>
          </c:extLst>
        </c:ser>
        <c:ser>
          <c:idx val="3"/>
          <c:order val="3"/>
          <c:tx>
            <c:strRef>
              <c:f>Sheet1!$H$4:$H$5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Sheet1!$H$6:$H$14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D-4532-BC5F-2D097AC0DAA0}"/>
            </c:ext>
          </c:extLst>
        </c:ser>
        <c:ser>
          <c:idx val="4"/>
          <c:order val="4"/>
          <c:tx>
            <c:strRef>
              <c:f>Sheet1!$I$4:$I$5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Sheet1!$I$6:$I$14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6-4873-A106-9675EF31DC53}"/>
            </c:ext>
          </c:extLst>
        </c:ser>
        <c:ser>
          <c:idx val="5"/>
          <c:order val="5"/>
          <c:tx>
            <c:strRef>
              <c:f>Sheet1!$J$4:$J$5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Sheet1!$J$6:$J$14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32</c:v>
                </c:pt>
                <c:pt idx="3">
                  <c:v>0</c:v>
                </c:pt>
                <c:pt idx="4">
                  <c:v>6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6-4873-A106-9675EF31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205960"/>
        <c:axId val="1094208008"/>
      </c:barChart>
      <c:catAx>
        <c:axId val="109420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8008"/>
        <c:crosses val="autoZero"/>
        <c:auto val="1"/>
        <c:lblAlgn val="ctr"/>
        <c:lblOffset val="100"/>
        <c:noMultiLvlLbl val="0"/>
      </c:catAx>
      <c:valAx>
        <c:axId val="10942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59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Bike_Sales_Prepare_Lab_3.4.7 1.xlsx]Sheet1!PivotTable1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Sheet1!$E$4:$E$5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Sheet1!$E$6:$E$14</c:f>
              <c:numCache>
                <c:formatCode>General</c:formatCode>
                <c:ptCount val="6"/>
                <c:pt idx="0">
                  <c:v>9</c:v>
                </c:pt>
                <c:pt idx="1">
                  <c:v>17</c:v>
                </c:pt>
                <c:pt idx="2">
                  <c:v>17</c:v>
                </c:pt>
                <c:pt idx="3">
                  <c:v>2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5-434D-8666-E70B57D114C2}"/>
            </c:ext>
          </c:extLst>
        </c:ser>
        <c:ser>
          <c:idx val="1"/>
          <c:order val="1"/>
          <c:tx>
            <c:strRef>
              <c:f>Sheet1!$F$4:$F$5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Sheet1!$F$6:$F$14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9-4F2F-812C-DB54A4E5C960}"/>
            </c:ext>
          </c:extLst>
        </c:ser>
        <c:ser>
          <c:idx val="2"/>
          <c:order val="2"/>
          <c:tx>
            <c:strRef>
              <c:f>Sheet1!$G$4:$G$5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Sheet1!$G$6:$G$14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9-4F2F-812C-DB54A4E5C960}"/>
            </c:ext>
          </c:extLst>
        </c:ser>
        <c:ser>
          <c:idx val="3"/>
          <c:order val="3"/>
          <c:tx>
            <c:strRef>
              <c:f>Sheet1!$H$4:$H$5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Sheet1!$H$6:$H$14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A9-4F2F-812C-DB54A4E5C960}"/>
            </c:ext>
          </c:extLst>
        </c:ser>
        <c:ser>
          <c:idx val="4"/>
          <c:order val="4"/>
          <c:tx>
            <c:strRef>
              <c:f>Sheet1!$I$4:$I$5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Sheet1!$I$6:$I$14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D-4963-AE46-FB84BB42FEE8}"/>
            </c:ext>
          </c:extLst>
        </c:ser>
        <c:ser>
          <c:idx val="5"/>
          <c:order val="5"/>
          <c:tx>
            <c:strRef>
              <c:f>Sheet1!$J$4:$J$5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Sheet1!$B$6:$D$14</c:f>
              <c:multiLvlStrCache>
                <c:ptCount val="6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Youth (&lt;25)</c:v>
                  </c:pt>
                  <c:pt idx="4">
                    <c:v>Young Adults (25-34)</c:v>
                  </c:pt>
                  <c:pt idx="5">
                    <c:v>Adults (35-64)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  <c:lvl>
                  <c:pt idx="0">
                    <c:v>Bikes</c:v>
                  </c:pt>
                </c:lvl>
              </c:multiLvlStrCache>
            </c:multiLvlStrRef>
          </c:cat>
          <c:val>
            <c:numRef>
              <c:f>Sheet1!$J$6:$J$14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32</c:v>
                </c:pt>
                <c:pt idx="3">
                  <c:v>0</c:v>
                </c:pt>
                <c:pt idx="4">
                  <c:v>6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D-4963-AE46-FB84BB42F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528135"/>
        <c:axId val="436530183"/>
      </c:barChart>
      <c:catAx>
        <c:axId val="436528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0183"/>
        <c:crosses val="autoZero"/>
        <c:auto val="1"/>
        <c:lblAlgn val="ctr"/>
        <c:lblOffset val="100"/>
        <c:noMultiLvlLbl val="0"/>
      </c:catAx>
      <c:valAx>
        <c:axId val="43653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28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 Bike_Sales_Prepare_Lab_3.4.7 1.xlsx]Sheet1!PivotTable2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Sheet1!$U$4:$U$6</c:f>
              <c:strCache>
                <c:ptCount val="1"/>
                <c:pt idx="0">
                  <c:v>Sum of Order_Quantity - 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Sheet1!$U$7:$U$16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D-4A1D-BC0D-43F5E9D32C76}"/>
            </c:ext>
          </c:extLst>
        </c:ser>
        <c:ser>
          <c:idx val="1"/>
          <c:order val="1"/>
          <c:tx>
            <c:strRef>
              <c:f>Sheet1!$V$4:$V$6</c:f>
              <c:strCache>
                <c:ptCount val="1"/>
                <c:pt idx="0">
                  <c:v>Sum of Order_Quantity - 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Sheet1!$V$7:$V$16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D-4A1D-BC0D-43F5E9D32C76}"/>
            </c:ext>
          </c:extLst>
        </c:ser>
        <c:ser>
          <c:idx val="2"/>
          <c:order val="2"/>
          <c:tx>
            <c:strRef>
              <c:f>Sheet1!$W$4:$W$6</c:f>
              <c:strCache>
                <c:ptCount val="1"/>
                <c:pt idx="0">
                  <c:v>Sum of Order_Quantity - 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Sheet1!$W$7:$W$16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D-4A1D-BC0D-43F5E9D32C76}"/>
            </c:ext>
          </c:extLst>
        </c:ser>
        <c:ser>
          <c:idx val="3"/>
          <c:order val="3"/>
          <c:tx>
            <c:strRef>
              <c:f>Sheet1!$X$4:$X$6</c:f>
              <c:strCache>
                <c:ptCount val="1"/>
                <c:pt idx="0">
                  <c:v>Sum of Order_Quantity - Germany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Sheet1!$X$7:$X$16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CD-4A1D-BC0D-43F5E9D32C76}"/>
            </c:ext>
          </c:extLst>
        </c:ser>
        <c:ser>
          <c:idx val="4"/>
          <c:order val="4"/>
          <c:tx>
            <c:strRef>
              <c:f>Sheet1!$Y$4:$Y$6</c:f>
              <c:strCache>
                <c:ptCount val="1"/>
                <c:pt idx="0">
                  <c:v>Sum of Order_Quantity - United Kingdom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Sheet1!$Y$7:$Y$16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CD-4A1D-BC0D-43F5E9D32C76}"/>
            </c:ext>
          </c:extLst>
        </c:ser>
        <c:ser>
          <c:idx val="5"/>
          <c:order val="5"/>
          <c:tx>
            <c:strRef>
              <c:f>Sheet1!$Z$4:$Z$6</c:f>
              <c:strCache>
                <c:ptCount val="1"/>
                <c:pt idx="0">
                  <c:v>Sum of Order_Quantity - United States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Sheet1!$Z$7:$Z$16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32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CD-4A1D-BC0D-43F5E9D32C76}"/>
            </c:ext>
          </c:extLst>
        </c:ser>
        <c:ser>
          <c:idx val="6"/>
          <c:order val="6"/>
          <c:tx>
            <c:strRef>
              <c:f>Sheet1!$AA$4:$AA$6</c:f>
              <c:strCache>
                <c:ptCount val="1"/>
                <c:pt idx="0">
                  <c:v>Sum of Profit Margin - Australia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Sheet1!$AA$7:$AA$16</c:f>
              <c:numCache>
                <c:formatCode>0.00%</c:formatCode>
                <c:ptCount val="6"/>
                <c:pt idx="0">
                  <c:v>1.3634382169780399</c:v>
                </c:pt>
                <c:pt idx="1">
                  <c:v>0.45370370370370372</c:v>
                </c:pt>
                <c:pt idx="2">
                  <c:v>3.1455442875594253</c:v>
                </c:pt>
                <c:pt idx="3">
                  <c:v>0.90830238178207279</c:v>
                </c:pt>
                <c:pt idx="4">
                  <c:v>3.1804110177295857</c:v>
                </c:pt>
                <c:pt idx="5">
                  <c:v>3.1811077304485007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CD-4A1D-BC0D-43F5E9D32C76}"/>
            </c:ext>
          </c:extLst>
        </c:ser>
        <c:ser>
          <c:idx val="7"/>
          <c:order val="7"/>
          <c:tx>
            <c:strRef>
              <c:f>Sheet1!$AB$4:$AB$6</c:f>
              <c:strCache>
                <c:ptCount val="1"/>
                <c:pt idx="0">
                  <c:v>Sum of Profit Margin - Canada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Sheet1!$AB$7:$AB$16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1.3632428067012246</c:v>
                </c:pt>
                <c:pt idx="3">
                  <c:v>1.362636165577342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CD-4A1D-BC0D-43F5E9D32C76}"/>
            </c:ext>
          </c:extLst>
        </c:ser>
        <c:ser>
          <c:idx val="8"/>
          <c:order val="8"/>
          <c:tx>
            <c:strRef>
              <c:f>Sheet1!$AC$4:$AC$6</c:f>
              <c:strCache>
                <c:ptCount val="1"/>
                <c:pt idx="0">
                  <c:v>Sum of Profit Margin - France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Sheet1!$AC$7:$AC$16</c:f>
              <c:numCache>
                <c:formatCode>0.00%</c:formatCode>
                <c:ptCount val="6"/>
                <c:pt idx="0">
                  <c:v>0.90877657576440529</c:v>
                </c:pt>
                <c:pt idx="1">
                  <c:v>0.4543103448275862</c:v>
                </c:pt>
                <c:pt idx="2">
                  <c:v>0.4543103448275862</c:v>
                </c:pt>
                <c:pt idx="3">
                  <c:v>1.8177090376380436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CD-4A1D-BC0D-43F5E9D32C76}"/>
            </c:ext>
          </c:extLst>
        </c:ser>
        <c:ser>
          <c:idx val="9"/>
          <c:order val="9"/>
          <c:tx>
            <c:strRef>
              <c:f>Sheet1!$AD$4:$AD$6</c:f>
              <c:strCache>
                <c:ptCount val="1"/>
                <c:pt idx="0">
                  <c:v>Sum of Profit Margin - Germany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Sheet1!$AD$7:$AD$16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1.8173972654195776</c:v>
                </c:pt>
                <c:pt idx="5">
                  <c:v>0.90877657576440529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CD-4A1D-BC0D-43F5E9D32C76}"/>
            </c:ext>
          </c:extLst>
        </c:ser>
        <c:ser>
          <c:idx val="10"/>
          <c:order val="10"/>
          <c:tx>
            <c:strRef>
              <c:f>Sheet1!$AE$4:$AE$6</c:f>
              <c:strCache>
                <c:ptCount val="1"/>
                <c:pt idx="0">
                  <c:v>Sum of Profit Margin - 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Sheet1!$AE$7:$AE$16</c:f>
              <c:numCache>
                <c:formatCode>0.00%</c:formatCode>
                <c:ptCount val="6"/>
                <c:pt idx="0">
                  <c:v>0.45446623093681915</c:v>
                </c:pt>
                <c:pt idx="1">
                  <c:v>0.90767230169050717</c:v>
                </c:pt>
                <c:pt idx="2">
                  <c:v>0.45383615084525358</c:v>
                </c:pt>
                <c:pt idx="3">
                  <c:v>0.45446623093681915</c:v>
                </c:pt>
                <c:pt idx="4">
                  <c:v>0.45446623093681915</c:v>
                </c:pt>
                <c:pt idx="5">
                  <c:v>1.3630869205919915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CD-4A1D-BC0D-43F5E9D32C76}"/>
            </c:ext>
          </c:extLst>
        </c:ser>
        <c:ser>
          <c:idx val="11"/>
          <c:order val="11"/>
          <c:tx>
            <c:strRef>
              <c:f>Sheet1!$AF$4:$AF$6</c:f>
              <c:strCache>
                <c:ptCount val="1"/>
                <c:pt idx="0">
                  <c:v>Sum of Profit Margin - United States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Sheet1!$AF$7:$AF$16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2.7093546690706933</c:v>
                </c:pt>
                <c:pt idx="3">
                  <c:v>1.3620060854857763</c:v>
                </c:pt>
                <c:pt idx="4">
                  <c:v>6.0036652808276862</c:v>
                </c:pt>
                <c:pt idx="5">
                  <c:v>4.0879940659382097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CD-4A1D-BC0D-43F5E9D32C76}"/>
            </c:ext>
          </c:extLst>
        </c:ser>
        <c:ser>
          <c:idx val="12"/>
          <c:order val="12"/>
          <c:tx>
            <c:strRef>
              <c:f>Sheet1!$AG$4:$AG$6</c:f>
              <c:strCache>
                <c:ptCount val="1"/>
                <c:pt idx="0">
                  <c:v>Sum of  Profit  - Australia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Sheet1!$AG$7:$AG$16</c:f>
              <c:numCache>
                <c:formatCode>"$"#,##0.00_);[Red]\("$"#,##0.00\)</c:formatCode>
                <c:ptCount val="6"/>
                <c:pt idx="0">
                  <c:v>2265</c:v>
                </c:pt>
                <c:pt idx="1">
                  <c:v>490</c:v>
                </c:pt>
                <c:pt idx="2">
                  <c:v>16204</c:v>
                </c:pt>
                <c:pt idx="3">
                  <c:v>2435</c:v>
                </c:pt>
                <c:pt idx="4">
                  <c:v>13276</c:v>
                </c:pt>
                <c:pt idx="5">
                  <c:v>15656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1CD-4A1D-BC0D-43F5E9D32C76}"/>
            </c:ext>
          </c:extLst>
        </c:ser>
        <c:ser>
          <c:idx val="13"/>
          <c:order val="13"/>
          <c:tx>
            <c:strRef>
              <c:f>Sheet1!$AH$4:$AH$6</c:f>
              <c:strCache>
                <c:ptCount val="1"/>
                <c:pt idx="0">
                  <c:v>Sum of  Profit  - Canada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Sheet1!$AH$7:$AH$16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6302</c:v>
                </c:pt>
                <c:pt idx="3">
                  <c:v>2821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1CD-4A1D-BC0D-43F5E9D32C76}"/>
            </c:ext>
          </c:extLst>
        </c:ser>
        <c:ser>
          <c:idx val="14"/>
          <c:order val="14"/>
          <c:tx>
            <c:strRef>
              <c:f>Sheet1!$AI$4:$AI$6</c:f>
              <c:strCache>
                <c:ptCount val="1"/>
                <c:pt idx="0">
                  <c:v>Sum of  Profit  - France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Sheet1!$AI$7:$AI$16</c:f>
              <c:numCache>
                <c:formatCode>"$"#,##0.00_);[Red]\("$"#,##0.00\)</c:formatCode>
                <c:ptCount val="6"/>
                <c:pt idx="0">
                  <c:v>6291</c:v>
                </c:pt>
                <c:pt idx="1">
                  <c:v>4216</c:v>
                </c:pt>
                <c:pt idx="2">
                  <c:v>1054</c:v>
                </c:pt>
                <c:pt idx="3">
                  <c:v>9420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1CD-4A1D-BC0D-43F5E9D32C76}"/>
            </c:ext>
          </c:extLst>
        </c:ser>
        <c:ser>
          <c:idx val="15"/>
          <c:order val="15"/>
          <c:tx>
            <c:strRef>
              <c:f>Sheet1!$AJ$4:$AJ$6</c:f>
              <c:strCache>
                <c:ptCount val="1"/>
                <c:pt idx="0">
                  <c:v>Sum of  Profit  - Germany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Sheet1!$AJ$7:$AJ$16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8410</c:v>
                </c:pt>
                <c:pt idx="5">
                  <c:v>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1CD-4A1D-BC0D-43F5E9D32C76}"/>
            </c:ext>
          </c:extLst>
        </c:ser>
        <c:ser>
          <c:idx val="16"/>
          <c:order val="16"/>
          <c:tx>
            <c:strRef>
              <c:f>Sheet1!$AK$4:$AK$6</c:f>
              <c:strCache>
                <c:ptCount val="1"/>
                <c:pt idx="0">
                  <c:v>Sum of  Profit  - 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Sheet1!$AK$7:$AK$16</c:f>
              <c:numCache>
                <c:formatCode>"$"#,##0.00_);[Red]\("$"#,##0.00\)</c:formatCode>
                <c:ptCount val="6"/>
                <c:pt idx="0">
                  <c:v>1043</c:v>
                </c:pt>
                <c:pt idx="1">
                  <c:v>1745</c:v>
                </c:pt>
                <c:pt idx="2">
                  <c:v>1047</c:v>
                </c:pt>
                <c:pt idx="3">
                  <c:v>1043</c:v>
                </c:pt>
                <c:pt idx="4">
                  <c:v>1043</c:v>
                </c:pt>
                <c:pt idx="5">
                  <c:v>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1CD-4A1D-BC0D-43F5E9D32C76}"/>
            </c:ext>
          </c:extLst>
        </c:ser>
        <c:ser>
          <c:idx val="17"/>
          <c:order val="17"/>
          <c:tx>
            <c:strRef>
              <c:f>Sheet1!$AL$4:$AL$6</c:f>
              <c:strCache>
                <c:ptCount val="1"/>
                <c:pt idx="0">
                  <c:v>Sum of  Profit  - United States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Sheet1!$S$7:$T$16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Sheet1!$AL$7:$AL$16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10952</c:v>
                </c:pt>
                <c:pt idx="3">
                  <c:v>2684</c:v>
                </c:pt>
                <c:pt idx="4">
                  <c:v>29656</c:v>
                </c:pt>
                <c:pt idx="5">
                  <c:v>17078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1CD-4A1D-BC0D-43F5E9D3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80935"/>
        <c:axId val="2075587079"/>
      </c:lineChart>
      <c:catAx>
        <c:axId val="2075580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87079"/>
        <c:crosses val="autoZero"/>
        <c:auto val="1"/>
        <c:lblAlgn val="ctr"/>
        <c:lblOffset val="100"/>
        <c:noMultiLvlLbl val="0"/>
      </c:catAx>
      <c:valAx>
        <c:axId val="2075587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80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28575</xdr:rowOff>
    </xdr:from>
    <xdr:to>
      <xdr:col>11</xdr:col>
      <xdr:colOff>571500</xdr:colOff>
      <xdr:row>1</xdr:row>
      <xdr:rowOff>209550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59EC1010-EB06-EF55-111A-DE09624FF5C4}"/>
            </a:ext>
            <a:ext uri="{147F2762-F138-4A5C-976F-8EAC2B608ADB}">
              <a16:predDERef xmlns:a16="http://schemas.microsoft.com/office/drawing/2014/main" pred="{08A34843-F774-DF5A-7DA3-F59BB15012E2}"/>
            </a:ext>
          </a:extLst>
        </xdr:cNvPr>
        <xdr:cNvSpPr/>
      </xdr:nvSpPr>
      <xdr:spPr>
        <a:xfrm>
          <a:off x="3619500" y="28575"/>
          <a:ext cx="5029200" cy="3714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400050</xdr:colOff>
      <xdr:row>15</xdr:row>
      <xdr:rowOff>152400</xdr:rowOff>
    </xdr:from>
    <xdr:to>
      <xdr:col>14</xdr:col>
      <xdr:colOff>885825</xdr:colOff>
      <xdr:row>37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28221A1-57F2-46D1-A8F1-FF722DB0DCF3}"/>
            </a:ext>
            <a:ext uri="{147F2762-F138-4A5C-976F-8EAC2B608ADB}">
              <a16:predDERef xmlns:a16="http://schemas.microsoft.com/office/drawing/2014/main" pred="{59EC1010-EB06-EF55-111A-DE09624FF5C4}"/>
            </a:ext>
          </a:extLst>
        </xdr:cNvPr>
        <xdr:cNvSpPr/>
      </xdr:nvSpPr>
      <xdr:spPr>
        <a:xfrm>
          <a:off x="5305425" y="3143250"/>
          <a:ext cx="6581775" cy="4152900"/>
        </a:xfrm>
        <a:prstGeom prst="roundRect">
          <a:avLst/>
        </a:prstGeom>
        <a:ln>
          <a:solidFill>
            <a:srgbClr val="00B0F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342900</xdr:colOff>
      <xdr:row>15</xdr:row>
      <xdr:rowOff>123825</xdr:rowOff>
    </xdr:from>
    <xdr:to>
      <xdr:col>7</xdr:col>
      <xdr:colOff>314325</xdr:colOff>
      <xdr:row>37</xdr:row>
      <xdr:rowOff>133350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4A516C5C-B7AA-4BFB-1879-FAF7EB239879}"/>
            </a:ext>
            <a:ext uri="{147F2762-F138-4A5C-976F-8EAC2B608ADB}">
              <a16:predDERef xmlns:a16="http://schemas.microsoft.com/office/drawing/2014/main" pred="{328221A1-57F2-46D1-A8F1-FF722DB0DCF3}"/>
            </a:ext>
          </a:extLst>
        </xdr:cNvPr>
        <xdr:cNvSpPr/>
      </xdr:nvSpPr>
      <xdr:spPr>
        <a:xfrm>
          <a:off x="342900" y="3114675"/>
          <a:ext cx="4876800" cy="4200525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247650</xdr:colOff>
      <xdr:row>16</xdr:row>
      <xdr:rowOff>161925</xdr:rowOff>
    </xdr:from>
    <xdr:to>
      <xdr:col>7</xdr:col>
      <xdr:colOff>9525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D79DE-AB04-12D8-CAD4-523D7D193F0D}"/>
            </a:ext>
            <a:ext uri="{147F2762-F138-4A5C-976F-8EAC2B608ADB}">
              <a16:predDERef xmlns:a16="http://schemas.microsoft.com/office/drawing/2014/main" pred="{4A516C5C-B7AA-4BFB-1879-FAF7EB23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152400</xdr:rowOff>
    </xdr:from>
    <xdr:to>
      <xdr:col>14</xdr:col>
      <xdr:colOff>628650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D8A67-B777-6AD2-AE77-2176F2289713}"/>
            </a:ext>
            <a:ext uri="{147F2762-F138-4A5C-976F-8EAC2B608ADB}">
              <a16:predDERef xmlns:a16="http://schemas.microsoft.com/office/drawing/2014/main" pred="{748D79DE-AB04-12D8-CAD4-523D7D19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819150</xdr:colOff>
      <xdr:row>0</xdr:row>
      <xdr:rowOff>57150</xdr:rowOff>
    </xdr:from>
    <xdr:to>
      <xdr:col>28</xdr:col>
      <xdr:colOff>352425</xdr:colOff>
      <xdr:row>2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BC71BD-F078-1D35-A11C-CFCE63C05C8E}"/>
            </a:ext>
            <a:ext uri="{147F2762-F138-4A5C-976F-8EAC2B608ADB}">
              <a16:predDERef xmlns:a16="http://schemas.microsoft.com/office/drawing/2014/main" pred="{E0BD8A67-B777-6AD2-AE77-2176F2289713}"/>
            </a:ext>
          </a:extLst>
        </xdr:cNvPr>
        <xdr:cNvSpPr txBox="1"/>
      </xdr:nvSpPr>
      <xdr:spPr>
        <a:xfrm>
          <a:off x="12306300" y="57150"/>
          <a:ext cx="91440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The bicycle sales company wants to determine the </a:t>
          </a:r>
          <a:r>
            <a:rPr lang="en-US" sz="1100" u="sng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purchasing patterns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 of different </a:t>
          </a:r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demographic groups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to identify areas where it needs to </a:t>
          </a:r>
          <a:r>
            <a:rPr lang="en-US" sz="1100" u="sng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concentrate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 its </a:t>
          </a:r>
          <a:r>
            <a:rPr lang="en-US" sz="1100" u="sng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marketing efforts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. The company also wants to see if there are purchasing differences between the </a:t>
          </a:r>
          <a:r>
            <a:rPr lang="en-US" sz="1100" b="1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countries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 where it operates.</a:t>
          </a:r>
        </a:p>
      </xdr:txBody>
    </xdr:sp>
    <xdr:clientData/>
  </xdr:twoCellAnchor>
  <xdr:twoCellAnchor>
    <xdr:from>
      <xdr:col>4</xdr:col>
      <xdr:colOff>219075</xdr:colOff>
      <xdr:row>0</xdr:row>
      <xdr:rowOff>38100</xdr:rowOff>
    </xdr:from>
    <xdr:to>
      <xdr:col>11</xdr:col>
      <xdr:colOff>552450</xdr:colOff>
      <xdr:row>1</xdr:row>
      <xdr:rowOff>209550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8A34843-F774-DF5A-7DA3-F59BB15012E2}"/>
            </a:ext>
            <a:ext uri="{147F2762-F138-4A5C-976F-8EAC2B608ADB}">
              <a16:predDERef xmlns:a16="http://schemas.microsoft.com/office/drawing/2014/main" pred="{38BC71BD-F078-1D35-A11C-CFCE63C05C8E}"/>
            </a:ext>
          </a:extLst>
        </xdr:cNvPr>
        <xdr:cNvSpPr txBox="1"/>
      </xdr:nvSpPr>
      <xdr:spPr>
        <a:xfrm>
          <a:off x="3619500" y="38100"/>
          <a:ext cx="5010150" cy="3619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0" u="sng">
              <a:solidFill>
                <a:srgbClr val="00B0F0"/>
              </a:solidFill>
              <a:latin typeface="+mn-lt"/>
              <a:ea typeface="+mn-lt"/>
              <a:cs typeface="+mn-lt"/>
            </a:rPr>
            <a:t>Demographic Analysis</a:t>
          </a:r>
          <a:r>
            <a:rPr lang="en-US" sz="1600" b="0" i="0" u="sng" strike="noStrike">
              <a:solidFill>
                <a:srgbClr val="00B0F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to Determine Purchasing Patterns</a:t>
          </a:r>
        </a:p>
      </xdr:txBody>
    </xdr:sp>
    <xdr:clientData/>
  </xdr:twoCellAnchor>
  <xdr:twoCellAnchor editAs="oneCell">
    <xdr:from>
      <xdr:col>11</xdr:col>
      <xdr:colOff>76200</xdr:colOff>
      <xdr:row>2</xdr:row>
      <xdr:rowOff>238125</xdr:rowOff>
    </xdr:from>
    <xdr:to>
      <xdr:col>13</xdr:col>
      <xdr:colOff>257175</xdr:colOff>
      <xdr:row>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ge_Group">
              <a:extLst>
                <a:ext uri="{FF2B5EF4-FFF2-40B4-BE49-F238E27FC236}">
                  <a16:creationId xmlns:a16="http://schemas.microsoft.com/office/drawing/2014/main" id="{587F46AD-399C-2556-1F90-BF9C1C58B17D}"/>
                </a:ext>
                <a:ext uri="{147F2762-F138-4A5C-976F-8EAC2B608ADB}">
                  <a16:predDERef xmlns:a16="http://schemas.microsoft.com/office/drawing/2014/main" pred="{08A34843-F774-DF5A-7DA3-F59BB1501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2025" y="695325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66675</xdr:colOff>
      <xdr:row>8</xdr:row>
      <xdr:rowOff>133350</xdr:rowOff>
    </xdr:from>
    <xdr:to>
      <xdr:col>13</xdr:col>
      <xdr:colOff>247650</xdr:colOff>
      <xdr:row>14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ustomer_Gender">
              <a:extLst>
                <a:ext uri="{FF2B5EF4-FFF2-40B4-BE49-F238E27FC236}">
                  <a16:creationId xmlns:a16="http://schemas.microsoft.com/office/drawing/2014/main" id="{0E741C0C-BF04-ACFF-723F-D7255C88D53F}"/>
                </a:ext>
                <a:ext uri="{147F2762-F138-4A5C-976F-8EAC2B608ADB}">
                  <a16:predDERef xmlns:a16="http://schemas.microsoft.com/office/drawing/2014/main" pred="{587F46AD-399C-2556-1F90-BF9C1C58B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179070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323850</xdr:colOff>
      <xdr:row>2</xdr:row>
      <xdr:rowOff>238125</xdr:rowOff>
    </xdr:from>
    <xdr:to>
      <xdr:col>14</xdr:col>
      <xdr:colOff>876300</xdr:colOff>
      <xdr:row>14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Order quantity by Country">
              <a:extLst>
                <a:ext uri="{FF2B5EF4-FFF2-40B4-BE49-F238E27FC236}">
                  <a16:creationId xmlns:a16="http://schemas.microsoft.com/office/drawing/2014/main" id="{BCAB09DD-EA3C-FE68-1539-FA35B0793516}"/>
                </a:ext>
                <a:ext uri="{147F2762-F138-4A5C-976F-8EAC2B608ADB}">
                  <a16:predDERef xmlns:a16="http://schemas.microsoft.com/office/drawing/2014/main" pred="{0E741C0C-BF04-ACFF-723F-D7255C88D5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quantity by 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695325"/>
              <a:ext cx="18288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18</xdr:col>
      <xdr:colOff>171450</xdr:colOff>
      <xdr:row>18</xdr:row>
      <xdr:rowOff>66675</xdr:rowOff>
    </xdr:from>
    <xdr:to>
      <xdr:col>32</xdr:col>
      <xdr:colOff>57150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8F456-8DC5-D8B7-9C2D-34115B9E14FC}"/>
            </a:ext>
            <a:ext uri="{147F2762-F138-4A5C-976F-8EAC2B608ADB}">
              <a16:predDERef xmlns:a16="http://schemas.microsoft.com/office/drawing/2014/main" pred="{BCAB09DD-EA3C-FE68-1539-FA35B079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5.876592939814" createdVersion="8" refreshedVersion="8" minRefreshableVersion="3" recordCount="88" xr:uid="{D63A0E82-7F99-4785-99AF-C945BA9CB58B}">
  <cacheSource type="worksheet">
    <worksheetSource name="Table1"/>
  </cacheSource>
  <cacheFields count="22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emale"/>
        <s v="Male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/>
    </cacheField>
    <cacheField name="Model" numFmtId="0">
      <sharedItems/>
    </cacheField>
    <cacheField name="Colour" numFmtId="0">
      <sharedItems/>
    </cacheField>
    <cacheField name="Size" numFmtId="0">
      <sharedItems containsSemiMixedTypes="0" containsString="0" containsNumber="1" containsInteger="1" minValue="38" maxValue="52"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  <cacheField name="Profit Margin" numFmtId="10">
      <sharedItems containsSemiMixedTypes="0" containsString="0" containsNumber="1" minValue="0.11342592592592593" maxValue="0.45486725663716815"/>
    </cacheField>
  </cacheFields>
  <extLst>
    <ext xmlns:x14="http://schemas.microsoft.com/office/spreadsheetml/2009/9/main" uri="{725AE2AE-9491-48be-B2B4-4EB974FC3084}">
      <x14:pivotCacheDefinition pivotCacheId="10431864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5"/>
    <d v="2021-12-01T00:00:00"/>
    <x v="0"/>
    <x v="0"/>
    <n v="2021"/>
    <n v="39"/>
    <x v="0"/>
    <x v="0"/>
    <x v="0"/>
    <s v="California"/>
    <x v="0"/>
    <s v="Mountain Bikes"/>
    <s v="Mountain-200"/>
    <s v="Black"/>
    <n v="46"/>
    <n v="4"/>
    <n v="1252"/>
    <n v="2295"/>
    <n v="4172"/>
    <n v="5008"/>
    <n v="9180"/>
    <n v="0.45446623093681915"/>
  </r>
  <r>
    <s v="000261696"/>
    <d v="2021-12-01T00:00:00"/>
    <x v="0"/>
    <x v="0"/>
    <n v="2021"/>
    <n v="44"/>
    <x v="0"/>
    <x v="1"/>
    <x v="1"/>
    <s v="England"/>
    <x v="0"/>
    <s v="Mountain Bikes"/>
    <s v="Mountain-200"/>
    <s v="Silver"/>
    <n v="42"/>
    <n v="1"/>
    <n v="1266"/>
    <n v="2320"/>
    <n v="1054"/>
    <n v="1266"/>
    <n v="2320"/>
    <n v="0.4543103448275862"/>
  </r>
  <r>
    <s v="000261697"/>
    <d v="2021-12-02T00:00:00"/>
    <x v="1"/>
    <x v="0"/>
    <n v="2021"/>
    <n v="37"/>
    <x v="0"/>
    <x v="1"/>
    <x v="0"/>
    <s v="California"/>
    <x v="0"/>
    <s v="Mountain Bikes"/>
    <s v="Mountain-400-W"/>
    <s v="Silver"/>
    <n v="46"/>
    <n v="2"/>
    <n v="420"/>
    <n v="769"/>
    <n v="698"/>
    <n v="840"/>
    <n v="1538"/>
    <n v="0.45383615084525358"/>
  </r>
  <r>
    <s v="000261698"/>
    <d v="2021-12-02T00:00:00"/>
    <x v="1"/>
    <x v="0"/>
    <n v="2021"/>
    <n v="31"/>
    <x v="1"/>
    <x v="0"/>
    <x v="2"/>
    <s v="New South Wales"/>
    <x v="0"/>
    <s v="Mountain Bikes"/>
    <s v="Mountain-400-W"/>
    <s v="Silver"/>
    <n v="42"/>
    <n v="1"/>
    <n v="420"/>
    <n v="769"/>
    <n v="349"/>
    <n v="420"/>
    <n v="769"/>
    <n v="0.45383615084525358"/>
  </r>
  <r>
    <s v="000261699"/>
    <d v="2021-12-03T00:00:00"/>
    <x v="2"/>
    <x v="0"/>
    <n v="2021"/>
    <n v="37"/>
    <x v="0"/>
    <x v="0"/>
    <x v="0"/>
    <s v="California"/>
    <x v="0"/>
    <s v="Mountain Bikes"/>
    <s v="Mountain-200"/>
    <s v="Black"/>
    <n v="46"/>
    <n v="2"/>
    <n v="1252"/>
    <n v="2295"/>
    <n v="2086"/>
    <n v="2504"/>
    <n v="4590"/>
    <n v="0.45446623093681915"/>
  </r>
  <r>
    <s v="000261700"/>
    <d v="2021-12-03T00:00:00"/>
    <x v="2"/>
    <x v="0"/>
    <n v="2021"/>
    <n v="24"/>
    <x v="2"/>
    <x v="0"/>
    <x v="1"/>
    <s v="England"/>
    <x v="0"/>
    <s v="Mountain Bikes"/>
    <s v="Mountain-200"/>
    <s v="Black"/>
    <n v="38"/>
    <n v="1"/>
    <n v="1252"/>
    <n v="2295"/>
    <n v="1043"/>
    <n v="1252"/>
    <n v="2295"/>
    <n v="0.45446623093681915"/>
  </r>
  <r>
    <s v="000261701"/>
    <d v="2021-12-03T00:00:00"/>
    <x v="2"/>
    <x v="0"/>
    <n v="2021"/>
    <n v="37"/>
    <x v="0"/>
    <x v="1"/>
    <x v="0"/>
    <s v="Washington"/>
    <x v="0"/>
    <s v="Mountain Bikes"/>
    <s v="Mountain-200"/>
    <s v="Black"/>
    <n v="46"/>
    <n v="1"/>
    <n v="1252"/>
    <n v="2295"/>
    <n v="1043"/>
    <n v="1252"/>
    <n v="2295"/>
    <n v="0.45446623093681915"/>
  </r>
  <r>
    <s v="000261702"/>
    <d v="2021-12-04T00:00:00"/>
    <x v="3"/>
    <x v="0"/>
    <n v="2021"/>
    <n v="31"/>
    <x v="1"/>
    <x v="0"/>
    <x v="2"/>
    <s v="New South Wales"/>
    <x v="0"/>
    <s v="Mountain Bikes"/>
    <s v="Mountain-400-W"/>
    <s v="Silver"/>
    <n v="42"/>
    <n v="4"/>
    <n v="420"/>
    <n v="769"/>
    <n v="1396"/>
    <n v="1680"/>
    <n v="3076"/>
    <n v="0.45383615084525358"/>
  </r>
  <r>
    <s v="000261703"/>
    <d v="2021-12-05T00:00:00"/>
    <x v="4"/>
    <x v="0"/>
    <n v="2021"/>
    <n v="39"/>
    <x v="0"/>
    <x v="0"/>
    <x v="0"/>
    <s v="California"/>
    <x v="0"/>
    <s v="Mountain Bikes"/>
    <s v="Mountain-200"/>
    <s v="Black"/>
    <n v="46"/>
    <n v="4"/>
    <n v="1252"/>
    <n v="2295"/>
    <n v="4172"/>
    <n v="5008"/>
    <n v="9180"/>
    <n v="0.45446623093681915"/>
  </r>
  <r>
    <s v="000261704"/>
    <d v="2021-12-05T00:00:00"/>
    <x v="4"/>
    <x v="0"/>
    <n v="2021"/>
    <n v="42"/>
    <x v="0"/>
    <x v="1"/>
    <x v="3"/>
    <s v="Nordrhein-Westfalen"/>
    <x v="0"/>
    <s v="Mountain Bikes"/>
    <s v="Mountain-200"/>
    <s v="Black"/>
    <n v="38"/>
    <n v="4"/>
    <n v="1252"/>
    <n v="2295"/>
    <n v="4172"/>
    <n v="5008"/>
    <n v="9180"/>
    <n v="0.45446623093681915"/>
  </r>
  <r>
    <s v="000261705"/>
    <d v="2021-12-05T00:00:00"/>
    <x v="4"/>
    <x v="0"/>
    <n v="2021"/>
    <n v="35"/>
    <x v="0"/>
    <x v="0"/>
    <x v="2"/>
    <s v="Queensland"/>
    <x v="0"/>
    <s v="Mountain Bikes"/>
    <s v="Mountain-200"/>
    <s v="Silver"/>
    <n v="38"/>
    <n v="1"/>
    <n v="1266"/>
    <n v="2320"/>
    <n v="1054"/>
    <n v="1266"/>
    <n v="2320"/>
    <n v="0.4543103448275862"/>
  </r>
  <r>
    <s v="000261706"/>
    <d v="2021-12-05T00:00:00"/>
    <x v="4"/>
    <x v="0"/>
    <n v="2021"/>
    <n v="37"/>
    <x v="0"/>
    <x v="0"/>
    <x v="0"/>
    <s v="California"/>
    <x v="0"/>
    <s v="Mountain Bikes"/>
    <s v="Mountain-200"/>
    <s v="Black"/>
    <n v="46"/>
    <n v="1"/>
    <n v="1252"/>
    <n v="2295"/>
    <n v="1043"/>
    <n v="1252"/>
    <n v="2295"/>
    <n v="0.45446623093681915"/>
  </r>
  <r>
    <s v="000261707"/>
    <d v="2021-12-06T00:00:00"/>
    <x v="5"/>
    <x v="0"/>
    <n v="2021"/>
    <n v="23"/>
    <x v="2"/>
    <x v="1"/>
    <x v="1"/>
    <s v="England"/>
    <x v="0"/>
    <s v="Mountain Bikes"/>
    <s v="Mountain-400-W"/>
    <s v="Silver"/>
    <n v="46"/>
    <n v="3"/>
    <n v="420"/>
    <n v="769"/>
    <n v="1047"/>
    <n v="1260"/>
    <n v="2307"/>
    <n v="0.45383615084525358"/>
  </r>
  <r>
    <s v="000261708"/>
    <d v="2021-12-06T00:00:00"/>
    <x v="5"/>
    <x v="0"/>
    <n v="2021"/>
    <n v="27"/>
    <x v="1"/>
    <x v="1"/>
    <x v="4"/>
    <s v="British Columbia"/>
    <x v="0"/>
    <s v="Mountain Bikes"/>
    <s v="Mountain-200"/>
    <s v="Black"/>
    <n v="46"/>
    <n v="1"/>
    <n v="1252"/>
    <n v="2295"/>
    <n v="1043"/>
    <n v="1252"/>
    <n v="2295"/>
    <n v="0.45446623093681915"/>
  </r>
  <r>
    <s v="000261709"/>
    <d v="2021-12-06T00:00:00"/>
    <x v="5"/>
    <x v="0"/>
    <n v="2021"/>
    <n v="36"/>
    <x v="0"/>
    <x v="1"/>
    <x v="2"/>
    <s v="New South Wales"/>
    <x v="0"/>
    <s v="Mountain Bikes"/>
    <s v="Mountain-200"/>
    <s v="Black"/>
    <n v="42"/>
    <n v="1"/>
    <n v="1252"/>
    <n v="2295"/>
    <n v="1043"/>
    <n v="1252"/>
    <n v="2295"/>
    <n v="0.45446623093681915"/>
  </r>
  <r>
    <s v="000261710"/>
    <d v="2021-12-06T00:00:00"/>
    <x v="5"/>
    <x v="0"/>
    <n v="2021"/>
    <n v="47"/>
    <x v="0"/>
    <x v="1"/>
    <x v="1"/>
    <s v="England"/>
    <x v="0"/>
    <s v="Mountain Bikes"/>
    <s v="Mountain-200"/>
    <s v="Silver"/>
    <n v="38"/>
    <n v="1"/>
    <n v="1266"/>
    <n v="2320"/>
    <n v="1054"/>
    <n v="1266"/>
    <n v="2320"/>
    <n v="0.4543103448275862"/>
  </r>
  <r>
    <s v="000261711"/>
    <d v="2021-12-07T00:00:00"/>
    <x v="6"/>
    <x v="0"/>
    <n v="2021"/>
    <n v="30"/>
    <x v="1"/>
    <x v="1"/>
    <x v="0"/>
    <s v="California"/>
    <x v="0"/>
    <s v="Mountain Bikes"/>
    <s v="Mountain-400-W"/>
    <s v="Silver"/>
    <n v="38"/>
    <n v="4"/>
    <n v="420"/>
    <n v="769"/>
    <n v="1396"/>
    <n v="1680"/>
    <n v="3076"/>
    <n v="0.45383615084525358"/>
  </r>
  <r>
    <s v="000261712"/>
    <d v="2021-12-07T00:00:00"/>
    <x v="6"/>
    <x v="0"/>
    <n v="2021"/>
    <n v="38"/>
    <x v="0"/>
    <x v="1"/>
    <x v="0"/>
    <s v="California"/>
    <x v="0"/>
    <s v="Mountain Bikes"/>
    <s v="Mountain-200"/>
    <s v="Silver"/>
    <n v="42"/>
    <n v="2"/>
    <n v="1266"/>
    <n v="2320"/>
    <n v="2108"/>
    <n v="2532"/>
    <n v="4640"/>
    <n v="0.4543103448275862"/>
  </r>
  <r>
    <s v="000261713"/>
    <d v="2021-12-08T00:00:00"/>
    <x v="7"/>
    <x v="0"/>
    <n v="2021"/>
    <n v="19"/>
    <x v="2"/>
    <x v="0"/>
    <x v="2"/>
    <s v="New South Wales"/>
    <x v="0"/>
    <s v="Mountain Bikes"/>
    <s v="Mountain-500"/>
    <s v="Silver"/>
    <n v="42"/>
    <n v="4"/>
    <n v="308"/>
    <n v="565"/>
    <n v="1028"/>
    <n v="1232"/>
    <n v="2260"/>
    <n v="0.45486725663716815"/>
  </r>
  <r>
    <s v="000261714"/>
    <d v="2021-12-08T00:00:00"/>
    <x v="7"/>
    <x v="0"/>
    <n v="2021"/>
    <n v="30"/>
    <x v="1"/>
    <x v="0"/>
    <x v="4"/>
    <s v="British Columbia"/>
    <x v="0"/>
    <s v="Mountain Bikes"/>
    <s v="Mountain-200"/>
    <s v="Silver"/>
    <n v="38"/>
    <n v="4"/>
    <n v="1266"/>
    <n v="2320"/>
    <n v="4216"/>
    <n v="5064"/>
    <n v="9280"/>
    <n v="0.4543103448275862"/>
  </r>
  <r>
    <s v="000261715"/>
    <d v="2021-12-08T00:00:00"/>
    <x v="7"/>
    <x v="0"/>
    <n v="2021"/>
    <n v="39"/>
    <x v="0"/>
    <x v="0"/>
    <x v="0"/>
    <s v="Oregon"/>
    <x v="0"/>
    <s v="Mountain Bikes"/>
    <s v="Mountain-200"/>
    <s v="Black"/>
    <n v="42"/>
    <n v="2"/>
    <n v="1252"/>
    <n v="2295"/>
    <n v="2086"/>
    <n v="2504"/>
    <n v="4590"/>
    <n v="0.45446623093681915"/>
  </r>
  <r>
    <s v="000261716"/>
    <d v="2021-12-08T00:00:00"/>
    <x v="7"/>
    <x v="0"/>
    <n v="2021"/>
    <n v="35"/>
    <x v="0"/>
    <x v="0"/>
    <x v="0"/>
    <s v="California"/>
    <x v="0"/>
    <s v="Mountain Bikes"/>
    <s v="Mountain-500"/>
    <s v="Black"/>
    <n v="42"/>
    <n v="4"/>
    <n v="295"/>
    <n v="540"/>
    <n v="245"/>
    <n v="1180"/>
    <n v="2160"/>
    <n v="0.11342592592592593"/>
  </r>
  <r>
    <s v="000261717"/>
    <d v="2021-12-09T00:00:00"/>
    <x v="8"/>
    <x v="0"/>
    <n v="2021"/>
    <n v="33"/>
    <x v="1"/>
    <x v="0"/>
    <x v="2"/>
    <s v="Victoria"/>
    <x v="0"/>
    <s v="Mountain Bikes"/>
    <s v="Mountain-100"/>
    <s v="Black"/>
    <n v="38"/>
    <n v="2"/>
    <n v="1898"/>
    <n v="3375"/>
    <n v="2954"/>
    <n v="3796"/>
    <n v="6750"/>
    <n v="0.43762962962962965"/>
  </r>
  <r>
    <s v="000261718"/>
    <d v="2021-12-09T00:00:00"/>
    <x v="8"/>
    <x v="0"/>
    <n v="2021"/>
    <n v="41"/>
    <x v="0"/>
    <x v="0"/>
    <x v="3"/>
    <s v="Hamburg"/>
    <x v="0"/>
    <s v="Mountain Bikes"/>
    <s v="Mountain-200"/>
    <s v="Silver"/>
    <n v="42"/>
    <n v="1"/>
    <n v="1266"/>
    <n v="2320"/>
    <n v="1054"/>
    <n v="1266"/>
    <n v="2320"/>
    <n v="0.4543103448275862"/>
  </r>
  <r>
    <s v="000261719"/>
    <d v="2021-12-10T00:00:00"/>
    <x v="9"/>
    <x v="0"/>
    <n v="2021"/>
    <n v="34"/>
    <x v="1"/>
    <x v="0"/>
    <x v="0"/>
    <s v="California"/>
    <x v="0"/>
    <s v="Mountain Bikes"/>
    <s v="Mountain-200"/>
    <s v="Black"/>
    <n v="42"/>
    <n v="2"/>
    <n v="1252"/>
    <n v="2295"/>
    <n v="2086"/>
    <n v="2504"/>
    <n v="4590"/>
    <n v="0.45446623093681915"/>
  </r>
  <r>
    <s v="000261720"/>
    <d v="2021-12-10T00:00:00"/>
    <x v="9"/>
    <x v="0"/>
    <n v="2021"/>
    <n v="40"/>
    <x v="0"/>
    <x v="1"/>
    <x v="2"/>
    <s v="New South Wales"/>
    <x v="0"/>
    <s v="Mountain Bikes"/>
    <s v="Mountain-200"/>
    <s v="Black"/>
    <n v="42"/>
    <n v="2"/>
    <n v="1252"/>
    <n v="2295"/>
    <n v="2086"/>
    <n v="2504"/>
    <n v="4590"/>
    <n v="0.45446623093681915"/>
  </r>
  <r>
    <s v="000261721"/>
    <d v="2021-12-10T00:00:00"/>
    <x v="9"/>
    <x v="0"/>
    <n v="2021"/>
    <n v="26"/>
    <x v="1"/>
    <x v="1"/>
    <x v="1"/>
    <s v="England"/>
    <x v="0"/>
    <s v="Mountain Bikes"/>
    <s v="Mountain-200"/>
    <s v="Black"/>
    <n v="38"/>
    <n v="1"/>
    <n v="1252"/>
    <n v="2295"/>
    <n v="1043"/>
    <n v="1252"/>
    <n v="2295"/>
    <n v="0.45446623093681915"/>
  </r>
  <r>
    <s v="000261722"/>
    <d v="2021-12-10T00:00:00"/>
    <x v="9"/>
    <x v="0"/>
    <n v="2021"/>
    <n v="34"/>
    <x v="1"/>
    <x v="1"/>
    <x v="0"/>
    <s v="California"/>
    <x v="0"/>
    <s v="Mountain Bikes"/>
    <s v="Mountain-500"/>
    <s v="Black"/>
    <n v="40"/>
    <n v="1"/>
    <n v="295"/>
    <n v="540"/>
    <n v="245"/>
    <n v="295"/>
    <n v="540"/>
    <n v="0.45370370370370372"/>
  </r>
  <r>
    <s v="000261723"/>
    <d v="2021-12-10T00:00:00"/>
    <x v="9"/>
    <x v="0"/>
    <n v="2021"/>
    <n v="34"/>
    <x v="1"/>
    <x v="0"/>
    <x v="0"/>
    <s v="Washington"/>
    <x v="0"/>
    <s v="Mountain Bikes"/>
    <s v="Mountain-100"/>
    <s v="Silver"/>
    <n v="44"/>
    <n v="1"/>
    <n v="1912"/>
    <n v="3400"/>
    <n v="1488"/>
    <n v="1912"/>
    <n v="3400"/>
    <n v="0.43764705882352939"/>
  </r>
  <r>
    <s v="000261724"/>
    <d v="2021-12-10T00:00:00"/>
    <x v="9"/>
    <x v="0"/>
    <n v="2021"/>
    <n v="38"/>
    <x v="0"/>
    <x v="1"/>
    <x v="2"/>
    <s v="New South Wales"/>
    <x v="0"/>
    <s v="Mountain Bikes"/>
    <s v="Mountain-200"/>
    <s v="Black"/>
    <n v="38"/>
    <n v="1"/>
    <n v="1252"/>
    <n v="2295"/>
    <n v="1043"/>
    <n v="1252"/>
    <n v="2295"/>
    <n v="0.45446623093681915"/>
  </r>
  <r>
    <s v="000261725"/>
    <d v="2021-12-11T00:00:00"/>
    <x v="10"/>
    <x v="0"/>
    <n v="2021"/>
    <n v="24"/>
    <x v="2"/>
    <x v="0"/>
    <x v="5"/>
    <s v="Seine (Paris)"/>
    <x v="0"/>
    <s v="Mountain Bikes"/>
    <s v="Mountain-200"/>
    <s v="Black"/>
    <n v="38"/>
    <n v="3"/>
    <n v="1252"/>
    <n v="2295"/>
    <n v="3129"/>
    <n v="3756"/>
    <n v="6885"/>
    <n v="0.45446623093681915"/>
  </r>
  <r>
    <s v="000261726"/>
    <d v="2021-12-11T00:00:00"/>
    <x v="10"/>
    <x v="0"/>
    <n v="2021"/>
    <n v="41"/>
    <x v="0"/>
    <x v="0"/>
    <x v="2"/>
    <s v="New South Wales"/>
    <x v="0"/>
    <s v="Mountain Bikes"/>
    <s v="Mountain-400-W"/>
    <s v="Silver"/>
    <n v="38"/>
    <n v="2"/>
    <n v="420"/>
    <n v="769"/>
    <n v="698"/>
    <n v="840"/>
    <n v="1538"/>
    <n v="0.45383615084525358"/>
  </r>
  <r>
    <s v="000261727"/>
    <d v="2021-12-11T00:00:00"/>
    <x v="10"/>
    <x v="0"/>
    <n v="2021"/>
    <n v="27"/>
    <x v="1"/>
    <x v="1"/>
    <x v="4"/>
    <s v="British Columbia"/>
    <x v="0"/>
    <s v="Mountain Bikes"/>
    <s v="Mountain-200"/>
    <s v="Black"/>
    <n v="46"/>
    <n v="1"/>
    <n v="1252"/>
    <n v="2295"/>
    <n v="1043"/>
    <n v="1252"/>
    <n v="2295"/>
    <n v="0.45446623093681915"/>
  </r>
  <r>
    <s v="000261728"/>
    <d v="2021-12-11T00:00:00"/>
    <x v="10"/>
    <x v="0"/>
    <n v="2021"/>
    <n v="37"/>
    <x v="0"/>
    <x v="1"/>
    <x v="0"/>
    <s v="California"/>
    <x v="0"/>
    <s v="Mountain Bikes"/>
    <s v="Mountain-400-W"/>
    <s v="Silver"/>
    <n v="46"/>
    <n v="1"/>
    <n v="420"/>
    <n v="769"/>
    <n v="349"/>
    <n v="420"/>
    <n v="769"/>
    <n v="0.45383615084525358"/>
  </r>
  <r>
    <s v="000261729"/>
    <d v="2021-12-11T00:00:00"/>
    <x v="10"/>
    <x v="0"/>
    <n v="2021"/>
    <n v="38"/>
    <x v="0"/>
    <x v="0"/>
    <x v="0"/>
    <s v="California"/>
    <x v="0"/>
    <s v="Mountain Bikes"/>
    <s v="Mountain-200"/>
    <s v="Silver"/>
    <n v="38"/>
    <n v="1"/>
    <n v="1266"/>
    <n v="2320"/>
    <n v="1054"/>
    <n v="1266"/>
    <n v="2320"/>
    <n v="0.4543103448275862"/>
  </r>
  <r>
    <s v="000261730"/>
    <d v="2021-12-12T00:00:00"/>
    <x v="11"/>
    <x v="0"/>
    <n v="2021"/>
    <n v="36"/>
    <x v="0"/>
    <x v="0"/>
    <x v="2"/>
    <s v="New South Wales"/>
    <x v="0"/>
    <s v="Mountain Bikes"/>
    <s v="Mountain-200"/>
    <s v="Silver"/>
    <n v="42"/>
    <n v="4"/>
    <n v="1266"/>
    <n v="2320"/>
    <n v="4216"/>
    <n v="5064"/>
    <n v="9280"/>
    <n v="0.4543103448275862"/>
  </r>
  <r>
    <s v="000261731"/>
    <d v="2021-12-12T00:00:00"/>
    <x v="11"/>
    <x v="0"/>
    <n v="2021"/>
    <n v="37"/>
    <x v="0"/>
    <x v="1"/>
    <x v="0"/>
    <s v="California"/>
    <x v="0"/>
    <s v="Mountain Bikes"/>
    <s v="Mountain-400-W"/>
    <s v="Silver"/>
    <n v="46"/>
    <n v="4"/>
    <n v="420"/>
    <n v="769"/>
    <n v="1396"/>
    <n v="1680"/>
    <n v="3076"/>
    <n v="0.45383615084525358"/>
  </r>
  <r>
    <s v="000261732"/>
    <d v="2021-12-12T00:00:00"/>
    <x v="11"/>
    <x v="0"/>
    <n v="2021"/>
    <n v="34"/>
    <x v="1"/>
    <x v="1"/>
    <x v="2"/>
    <s v="New South Wales"/>
    <x v="0"/>
    <s v="Mountain Bikes"/>
    <s v="Mountain-200"/>
    <s v="Black"/>
    <n v="38"/>
    <n v="2"/>
    <n v="1252"/>
    <n v="2295"/>
    <n v="2086"/>
    <n v="2504"/>
    <n v="4590"/>
    <n v="0.45446623093681915"/>
  </r>
  <r>
    <s v="000261733"/>
    <d v="2021-12-12T00:00:00"/>
    <x v="11"/>
    <x v="0"/>
    <n v="2021"/>
    <n v="35"/>
    <x v="0"/>
    <x v="0"/>
    <x v="2"/>
    <s v="Victoria"/>
    <x v="0"/>
    <s v="Mountain Bikes"/>
    <s v="Mountain-200"/>
    <s v="Silver"/>
    <n v="42"/>
    <n v="1"/>
    <n v="1266"/>
    <n v="2320"/>
    <n v="1054"/>
    <n v="1266"/>
    <n v="2320"/>
    <n v="0.4543103448275862"/>
  </r>
  <r>
    <s v="000261734"/>
    <d v="2021-12-12T00:00:00"/>
    <x v="11"/>
    <x v="0"/>
    <n v="2021"/>
    <n v="38"/>
    <x v="0"/>
    <x v="0"/>
    <x v="0"/>
    <s v="Washington"/>
    <x v="0"/>
    <s v="Mountain Bikes"/>
    <s v="Mountain-200"/>
    <s v="Silver"/>
    <n v="42"/>
    <n v="1"/>
    <n v="1266"/>
    <n v="2320"/>
    <n v="1054"/>
    <n v="1266"/>
    <n v="2320"/>
    <n v="0.4543103448275862"/>
  </r>
  <r>
    <s v="000261735"/>
    <d v="2021-12-13T00:00:00"/>
    <x v="12"/>
    <x v="0"/>
    <n v="2021"/>
    <n v="32"/>
    <x v="1"/>
    <x v="0"/>
    <x v="2"/>
    <s v="Queensland"/>
    <x v="0"/>
    <s v="Mountain Bikes"/>
    <s v="Mountain-200"/>
    <s v="Silver"/>
    <n v="42"/>
    <n v="3"/>
    <n v="1266"/>
    <n v="2320"/>
    <n v="3162"/>
    <n v="3798"/>
    <n v="6960"/>
    <n v="0.4543103448275862"/>
  </r>
  <r>
    <s v="000261736"/>
    <d v="2021-12-13T00:00:00"/>
    <x v="12"/>
    <x v="0"/>
    <n v="2021"/>
    <n v="40"/>
    <x v="0"/>
    <x v="0"/>
    <x v="0"/>
    <s v="California"/>
    <x v="0"/>
    <s v="Mountain Bikes"/>
    <s v="Mountain-500"/>
    <s v="Silver"/>
    <n v="40"/>
    <n v="1"/>
    <n v="308"/>
    <n v="565"/>
    <n v="257"/>
    <n v="308"/>
    <n v="565"/>
    <n v="0.45486725663716815"/>
  </r>
  <r>
    <s v="000261737"/>
    <d v="2021-12-13T00:00:00"/>
    <x v="12"/>
    <x v="0"/>
    <n v="2021"/>
    <n v="44"/>
    <x v="0"/>
    <x v="0"/>
    <x v="1"/>
    <s v="England"/>
    <x v="0"/>
    <s v="Mountain Bikes"/>
    <s v="Mountain-200"/>
    <s v="Black"/>
    <n v="38"/>
    <n v="1"/>
    <n v="1252"/>
    <n v="2295"/>
    <n v="1043"/>
    <n v="1252"/>
    <n v="2295"/>
    <n v="0.45446623093681915"/>
  </r>
  <r>
    <s v="000261738"/>
    <d v="2021-12-13T00:00:00"/>
    <x v="12"/>
    <x v="0"/>
    <n v="2021"/>
    <n v="49"/>
    <x v="0"/>
    <x v="1"/>
    <x v="1"/>
    <s v="England"/>
    <x v="0"/>
    <s v="Mountain Bikes"/>
    <s v="Mountain-200"/>
    <s v="Black"/>
    <n v="38"/>
    <n v="1"/>
    <n v="1252"/>
    <n v="2295"/>
    <n v="1043"/>
    <n v="1252"/>
    <n v="2295"/>
    <n v="0.45446623093681915"/>
  </r>
  <r>
    <s v="000261739"/>
    <d v="2021-12-14T00:00:00"/>
    <x v="13"/>
    <x v="0"/>
    <n v="2021"/>
    <n v="30"/>
    <x v="1"/>
    <x v="0"/>
    <x v="0"/>
    <s v="Washington"/>
    <x v="0"/>
    <s v="Mountain Bikes"/>
    <s v="Mountain-200"/>
    <s v="Silver"/>
    <n v="38"/>
    <n v="2"/>
    <n v="1266"/>
    <n v="2320"/>
    <n v="2108"/>
    <n v="2532"/>
    <n v="4640"/>
    <n v="0.4543103448275862"/>
  </r>
  <r>
    <s v="000261740"/>
    <d v="2021-12-14T00:00:00"/>
    <x v="13"/>
    <x v="0"/>
    <n v="2021"/>
    <n v="32"/>
    <x v="1"/>
    <x v="1"/>
    <x v="0"/>
    <s v="California"/>
    <x v="0"/>
    <s v="Mountain Bikes"/>
    <s v="Mountain-200"/>
    <s v="Black"/>
    <n v="46"/>
    <n v="1"/>
    <n v="1252"/>
    <n v="2295"/>
    <n v="1043"/>
    <n v="1252"/>
    <n v="2295"/>
    <n v="0.45446623093681915"/>
  </r>
  <r>
    <s v="000261741"/>
    <d v="2021-12-14T00:00:00"/>
    <x v="13"/>
    <x v="0"/>
    <n v="2021"/>
    <n v="32"/>
    <x v="1"/>
    <x v="0"/>
    <x v="2"/>
    <s v="Victoria"/>
    <x v="0"/>
    <s v="Mountain Bikes"/>
    <s v="Mountain-400-W"/>
    <s v="Silver"/>
    <n v="46"/>
    <n v="1"/>
    <n v="420"/>
    <n v="769"/>
    <n v="349"/>
    <n v="420"/>
    <n v="769"/>
    <n v="0.45383615084525358"/>
  </r>
  <r>
    <s v="000261742"/>
    <d v="2021-12-15T00:00:00"/>
    <x v="14"/>
    <x v="0"/>
    <n v="2021"/>
    <n v="29"/>
    <x v="1"/>
    <x v="0"/>
    <x v="0"/>
    <s v="California"/>
    <x v="0"/>
    <s v="Mountain Bikes"/>
    <s v="Mountain-200"/>
    <s v="Silver"/>
    <n v="42"/>
    <n v="1"/>
    <n v="1266"/>
    <n v="2320"/>
    <n v="1054"/>
    <n v="1266"/>
    <n v="2320"/>
    <n v="0.4543103448275862"/>
  </r>
  <r>
    <s v="000261743"/>
    <d v="2021-12-16T00:00:00"/>
    <x v="15"/>
    <x v="0"/>
    <n v="2021"/>
    <n v="33"/>
    <x v="1"/>
    <x v="0"/>
    <x v="2"/>
    <s v="New South Wales"/>
    <x v="0"/>
    <s v="Mountain Bikes"/>
    <s v="Mountain-200"/>
    <s v="Black"/>
    <n v="38"/>
    <n v="2"/>
    <n v="1252"/>
    <n v="2295"/>
    <n v="2086"/>
    <n v="2504"/>
    <n v="4590"/>
    <n v="0.45446623093681915"/>
  </r>
  <r>
    <s v="000261744"/>
    <d v="2021-12-16T00:00:00"/>
    <x v="15"/>
    <x v="0"/>
    <n v="2021"/>
    <n v="38"/>
    <x v="0"/>
    <x v="1"/>
    <x v="2"/>
    <s v="New South Wales"/>
    <x v="0"/>
    <s v="Mountain Bikes"/>
    <s v="Mountain-200"/>
    <s v="Black"/>
    <n v="38"/>
    <n v="2"/>
    <n v="1252"/>
    <n v="2295"/>
    <n v="2086"/>
    <n v="2504"/>
    <n v="4590"/>
    <n v="0.45446623093681915"/>
  </r>
  <r>
    <s v="000261745"/>
    <d v="2021-12-16T00:00:00"/>
    <x v="15"/>
    <x v="0"/>
    <n v="2021"/>
    <n v="27"/>
    <x v="1"/>
    <x v="0"/>
    <x v="5"/>
    <s v="Seine et Marne"/>
    <x v="0"/>
    <s v="Mountain Bikes"/>
    <s v="Mountain-200"/>
    <s v="Silver"/>
    <n v="46"/>
    <n v="1"/>
    <n v="1266"/>
    <n v="2320"/>
    <n v="1054"/>
    <n v="1266"/>
    <n v="2320"/>
    <n v="0.4543103448275862"/>
  </r>
  <r>
    <s v="000261746"/>
    <d v="2021-12-17T00:00:00"/>
    <x v="16"/>
    <x v="0"/>
    <n v="2021"/>
    <n v="37"/>
    <x v="0"/>
    <x v="0"/>
    <x v="0"/>
    <s v="Washington"/>
    <x v="0"/>
    <s v="Mountain Bikes"/>
    <s v="Mountain-200"/>
    <s v="Silver"/>
    <n v="38"/>
    <n v="2"/>
    <n v="1266"/>
    <n v="2320"/>
    <n v="2108"/>
    <n v="2532"/>
    <n v="4640"/>
    <n v="0.4543103448275862"/>
  </r>
  <r>
    <s v="000261747"/>
    <d v="2021-12-17T00:00:00"/>
    <x v="16"/>
    <x v="0"/>
    <n v="2021"/>
    <n v="31"/>
    <x v="1"/>
    <x v="1"/>
    <x v="2"/>
    <s v="New South Wales"/>
    <x v="0"/>
    <s v="Mountain Bikes"/>
    <s v="Mountain-400-W"/>
    <s v="Silver"/>
    <n v="42"/>
    <n v="1"/>
    <n v="420"/>
    <n v="769"/>
    <n v="349"/>
    <n v="420"/>
    <n v="769"/>
    <n v="0.45383615084525358"/>
  </r>
  <r>
    <s v="000261748"/>
    <d v="2021-12-17T00:00:00"/>
    <x v="16"/>
    <x v="0"/>
    <n v="2021"/>
    <n v="42"/>
    <x v="0"/>
    <x v="0"/>
    <x v="3"/>
    <s v="Nordrhein-Westfalen"/>
    <x v="0"/>
    <s v="Mountain Bikes"/>
    <s v="Mountain-200"/>
    <s v="Silver"/>
    <n v="46"/>
    <n v="1"/>
    <n v="1266"/>
    <n v="2320"/>
    <n v="1054"/>
    <n v="1266"/>
    <n v="2320"/>
    <n v="0.4543103448275862"/>
  </r>
  <r>
    <s v="000261749"/>
    <d v="2021-12-18T00:00:00"/>
    <x v="17"/>
    <x v="0"/>
    <n v="2021"/>
    <n v="35"/>
    <x v="0"/>
    <x v="0"/>
    <x v="2"/>
    <s v="New South Wales"/>
    <x v="0"/>
    <s v="Mountain Bikes"/>
    <s v="Mountain-500"/>
    <s v="Silver"/>
    <n v="42"/>
    <n v="4"/>
    <n v="308"/>
    <n v="565"/>
    <n v="1028"/>
    <n v="1232"/>
    <n v="2260"/>
    <n v="0.45486725663716815"/>
  </r>
  <r>
    <s v="000261750"/>
    <d v="2021-12-18T00:00:00"/>
    <x v="17"/>
    <x v="0"/>
    <n v="2021"/>
    <n v="38"/>
    <x v="0"/>
    <x v="0"/>
    <x v="3"/>
    <s v="Nordrhein-Westfalen"/>
    <x v="0"/>
    <s v="Mountain Bikes"/>
    <s v="Mountain-200"/>
    <s v="Silver"/>
    <n v="46"/>
    <n v="4"/>
    <n v="1266"/>
    <n v="2320"/>
    <n v="4216"/>
    <n v="5064"/>
    <n v="9280"/>
    <n v="0.4543103448275862"/>
  </r>
  <r>
    <s v="000261751"/>
    <d v="2021-12-18T00:00:00"/>
    <x v="17"/>
    <x v="0"/>
    <n v="2021"/>
    <n v="24"/>
    <x v="2"/>
    <x v="0"/>
    <x v="5"/>
    <s v="Seine Saint Denis"/>
    <x v="0"/>
    <s v="Mountain Bikes"/>
    <s v="Mountain-200"/>
    <s v="Silver"/>
    <n v="38"/>
    <n v="3"/>
    <n v="1266"/>
    <n v="2320"/>
    <n v="3162"/>
    <n v="3798"/>
    <n v="6960"/>
    <n v="0.4543103448275862"/>
  </r>
  <r>
    <s v="000261752"/>
    <d v="2021-12-18T00:00:00"/>
    <x v="17"/>
    <x v="0"/>
    <n v="2021"/>
    <n v="26"/>
    <x v="1"/>
    <x v="0"/>
    <x v="1"/>
    <s v="England"/>
    <x v="0"/>
    <s v="Mountain Bikes"/>
    <s v="Mountain-400-W"/>
    <s v="Silver"/>
    <n v="42"/>
    <n v="3"/>
    <n v="420"/>
    <n v="769"/>
    <n v="1047"/>
    <n v="1260"/>
    <n v="2307"/>
    <n v="0.45383615084525358"/>
  </r>
  <r>
    <s v="000261753"/>
    <d v="2021-12-18T00:00:00"/>
    <x v="17"/>
    <x v="0"/>
    <n v="2021"/>
    <n v="39"/>
    <x v="0"/>
    <x v="1"/>
    <x v="0"/>
    <s v="California"/>
    <x v="0"/>
    <s v="Mountain Bikes"/>
    <s v="Mountain-200"/>
    <s v="Black"/>
    <n v="42"/>
    <n v="3"/>
    <n v="1252"/>
    <n v="2295"/>
    <n v="3129"/>
    <n v="3756"/>
    <n v="6885"/>
    <n v="0.45446623093681915"/>
  </r>
  <r>
    <s v="000261754"/>
    <d v="2021-12-18T00:00:00"/>
    <x v="17"/>
    <x v="0"/>
    <n v="2021"/>
    <n v="26"/>
    <x v="1"/>
    <x v="1"/>
    <x v="5"/>
    <s v="Seine (Paris)"/>
    <x v="0"/>
    <s v="Mountain Bikes"/>
    <s v="Mountain-200"/>
    <s v="Black"/>
    <n v="46"/>
    <n v="1"/>
    <n v="1252"/>
    <n v="2295"/>
    <n v="1043"/>
    <n v="1252"/>
    <n v="2295"/>
    <n v="0.45446623093681915"/>
  </r>
  <r>
    <s v="000261755"/>
    <d v="2021-12-18T00:00:00"/>
    <x v="17"/>
    <x v="0"/>
    <n v="2021"/>
    <n v="36"/>
    <x v="0"/>
    <x v="1"/>
    <x v="0"/>
    <s v="Washington"/>
    <x v="0"/>
    <s v="Mountain Bikes"/>
    <s v="Mountain-200"/>
    <s v="Silver"/>
    <n v="38"/>
    <n v="1"/>
    <n v="1266"/>
    <n v="2320"/>
    <n v="1054"/>
    <n v="1266"/>
    <n v="2320"/>
    <n v="0.4543103448275862"/>
  </r>
  <r>
    <s v="000261756"/>
    <d v="2021-12-19T00:00:00"/>
    <x v="18"/>
    <x v="0"/>
    <n v="2021"/>
    <n v="17"/>
    <x v="2"/>
    <x v="1"/>
    <x v="5"/>
    <s v="Nord"/>
    <x v="0"/>
    <s v="Mountain Bikes"/>
    <s v="Mountain-200"/>
    <s v="Silver"/>
    <n v="46"/>
    <n v="4"/>
    <n v="1266"/>
    <n v="2320"/>
    <n v="4216"/>
    <n v="5064"/>
    <n v="9280"/>
    <n v="0.4543103448275862"/>
  </r>
  <r>
    <s v="000261757"/>
    <d v="2021-12-19T00:00:00"/>
    <x v="18"/>
    <x v="0"/>
    <n v="2021"/>
    <n v="19"/>
    <x v="2"/>
    <x v="0"/>
    <x v="2"/>
    <s v="Victoria"/>
    <x v="0"/>
    <s v="Mountain Bikes"/>
    <s v="Mountain-500"/>
    <s v="Black"/>
    <n v="44"/>
    <n v="4"/>
    <n v="295"/>
    <n v="540"/>
    <n v="980"/>
    <n v="1180"/>
    <n v="2160"/>
    <n v="0.45370370370370372"/>
  </r>
  <r>
    <s v="000261758"/>
    <d v="2021-12-19T00:00:00"/>
    <x v="18"/>
    <x v="0"/>
    <n v="2021"/>
    <n v="25"/>
    <x v="1"/>
    <x v="1"/>
    <x v="5"/>
    <s v="Seine (Paris)"/>
    <x v="0"/>
    <s v="Mountain Bikes"/>
    <s v="Mountain-200"/>
    <s v="Black"/>
    <n v="38"/>
    <n v="4"/>
    <n v="1252"/>
    <n v="2295"/>
    <n v="4172"/>
    <n v="5008"/>
    <n v="9180"/>
    <n v="0.45446623093681915"/>
  </r>
  <r>
    <s v="000261759"/>
    <d v="2021-12-19T00:00:00"/>
    <x v="18"/>
    <x v="0"/>
    <n v="2021"/>
    <n v="35"/>
    <x v="0"/>
    <x v="0"/>
    <x v="0"/>
    <s v="Oregon"/>
    <x v="0"/>
    <s v="Mountain Bikes"/>
    <s v="Mountain-100"/>
    <s v="Black"/>
    <n v="48"/>
    <n v="4"/>
    <n v="1898"/>
    <n v="3375"/>
    <n v="5908"/>
    <n v="7592"/>
    <n v="13500"/>
    <n v="0.43762962962962965"/>
  </r>
  <r>
    <s v="000261760"/>
    <d v="2021-12-19T00:00:00"/>
    <x v="18"/>
    <x v="0"/>
    <n v="2021"/>
    <n v="37"/>
    <x v="0"/>
    <x v="1"/>
    <x v="0"/>
    <s v="Oregon"/>
    <x v="0"/>
    <s v="Mountain Bikes"/>
    <s v="Mountain-200"/>
    <s v="Black"/>
    <n v="38"/>
    <n v="4"/>
    <n v="1252"/>
    <n v="2295"/>
    <n v="4172"/>
    <n v="5008"/>
    <n v="9180"/>
    <n v="0.45446623093681915"/>
  </r>
  <r>
    <s v="000261761"/>
    <d v="2021-12-19T00:00:00"/>
    <x v="18"/>
    <x v="0"/>
    <n v="2021"/>
    <n v="39"/>
    <x v="0"/>
    <x v="0"/>
    <x v="0"/>
    <s v="California"/>
    <x v="0"/>
    <s v="Mountain Bikes"/>
    <s v="Mountain-200"/>
    <s v="Black"/>
    <n v="46"/>
    <n v="4"/>
    <n v="1252"/>
    <n v="2295"/>
    <n v="4172"/>
    <n v="5008"/>
    <n v="9180"/>
    <n v="0.45446623093681915"/>
  </r>
  <r>
    <s v="000261762"/>
    <d v="2021-12-19T00:00:00"/>
    <x v="18"/>
    <x v="0"/>
    <n v="2021"/>
    <n v="63"/>
    <x v="0"/>
    <x v="0"/>
    <x v="2"/>
    <s v="Queensland"/>
    <x v="0"/>
    <s v="Mountain Bikes"/>
    <s v="Mountain-200"/>
    <s v="Black"/>
    <n v="46"/>
    <n v="4"/>
    <n v="1252"/>
    <n v="2295"/>
    <n v="4172"/>
    <n v="5008"/>
    <n v="9180"/>
    <n v="0.45446623093681915"/>
  </r>
  <r>
    <s v="000261763"/>
    <d v="2021-12-19T00:00:00"/>
    <x v="18"/>
    <x v="0"/>
    <n v="2021"/>
    <n v="18"/>
    <x v="2"/>
    <x v="1"/>
    <x v="2"/>
    <s v="South Australia"/>
    <x v="0"/>
    <s v="Mountain Bikes"/>
    <s v="Mountain-500"/>
    <s v="Black"/>
    <n v="40"/>
    <n v="2"/>
    <n v="295"/>
    <n v="540"/>
    <n v="490"/>
    <n v="590"/>
    <n v="1080"/>
    <n v="0.45370370370370372"/>
  </r>
  <r>
    <s v="000261764"/>
    <d v="2021-12-19T00:00:00"/>
    <x v="18"/>
    <x v="0"/>
    <n v="2021"/>
    <n v="56"/>
    <x v="0"/>
    <x v="0"/>
    <x v="3"/>
    <s v="Hessen"/>
    <x v="0"/>
    <s v="Mountain Bikes"/>
    <s v="Mountain-200"/>
    <s v="Black"/>
    <n v="46"/>
    <n v="2"/>
    <n v="1252"/>
    <n v="2295"/>
    <n v="2086"/>
    <n v="2504"/>
    <n v="4590"/>
    <n v="0.45446623093681915"/>
  </r>
  <r>
    <s v="000261765"/>
    <d v="2021-12-19T00:00:00"/>
    <x v="18"/>
    <x v="0"/>
    <n v="2021"/>
    <n v="39"/>
    <x v="0"/>
    <x v="0"/>
    <x v="0"/>
    <s v="Washington"/>
    <x v="0"/>
    <s v="Mountain Bikes"/>
    <s v="Mountain-200"/>
    <s v="Silver"/>
    <n v="38"/>
    <n v="1"/>
    <n v="1266"/>
    <n v="2320"/>
    <n v="1054"/>
    <n v="1266"/>
    <n v="2320"/>
    <n v="0.4543103448275862"/>
  </r>
  <r>
    <s v="000261766"/>
    <d v="2021-12-20T00:00:00"/>
    <x v="19"/>
    <x v="0"/>
    <n v="2021"/>
    <n v="33"/>
    <x v="1"/>
    <x v="0"/>
    <x v="2"/>
    <s v="Victoria"/>
    <x v="0"/>
    <s v="Mountain Bikes"/>
    <s v="Mountain-100"/>
    <s v="Black"/>
    <n v="38"/>
    <n v="4"/>
    <n v="1898"/>
    <n v="3375"/>
    <n v="5908"/>
    <n v="7592"/>
    <n v="13500"/>
    <n v="0.43762962962962965"/>
  </r>
  <r>
    <s v="000261767"/>
    <d v="2021-12-20T00:00:00"/>
    <x v="19"/>
    <x v="0"/>
    <n v="2021"/>
    <n v="57"/>
    <x v="0"/>
    <x v="1"/>
    <x v="2"/>
    <s v="Queensland"/>
    <x v="0"/>
    <s v="Mountain Bikes"/>
    <s v="Mountain-200"/>
    <s v="Black"/>
    <n v="46"/>
    <n v="4"/>
    <n v="1252"/>
    <n v="2295"/>
    <n v="4172"/>
    <n v="5008"/>
    <n v="9180"/>
    <n v="0.45446623093681915"/>
  </r>
  <r>
    <s v="000261768"/>
    <d v="2021-12-20T00:00:00"/>
    <x v="19"/>
    <x v="0"/>
    <n v="2021"/>
    <n v="29"/>
    <x v="1"/>
    <x v="1"/>
    <x v="4"/>
    <s v="British Columbia"/>
    <x v="0"/>
    <s v="Mountain Bikes"/>
    <s v="Mountain-500"/>
    <s v="Black"/>
    <n v="52"/>
    <n v="3"/>
    <n v="295"/>
    <n v="540"/>
    <n v="735"/>
    <n v="885"/>
    <n v="1620"/>
    <n v="0.45370370370370372"/>
  </r>
  <r>
    <s v="000261769"/>
    <d v="2021-12-20T00:00:00"/>
    <x v="19"/>
    <x v="0"/>
    <n v="2021"/>
    <n v="35"/>
    <x v="0"/>
    <x v="0"/>
    <x v="2"/>
    <s v="Queensland"/>
    <x v="0"/>
    <s v="Mountain Bikes"/>
    <s v="Mountain-200"/>
    <s v="Silver"/>
    <n v="38"/>
    <n v="1"/>
    <n v="1266"/>
    <n v="2320"/>
    <n v="1054"/>
    <n v="1266"/>
    <n v="2320"/>
    <n v="0.4543103448275862"/>
  </r>
  <r>
    <s v="000261770"/>
    <d v="2021-12-20T00:00:00"/>
    <x v="19"/>
    <x v="0"/>
    <n v="2021"/>
    <n v="35"/>
    <x v="0"/>
    <x v="1"/>
    <x v="2"/>
    <s v="Victoria"/>
    <x v="0"/>
    <s v="Mountain Bikes"/>
    <s v="Mountain-200"/>
    <s v="Silver"/>
    <n v="38"/>
    <n v="1"/>
    <n v="1266"/>
    <n v="2320"/>
    <n v="1054"/>
    <n v="1266"/>
    <n v="2320"/>
    <n v="0.4543103448275862"/>
  </r>
  <r>
    <s v="000261771"/>
    <d v="2021-12-21T00:00:00"/>
    <x v="20"/>
    <x v="0"/>
    <n v="2021"/>
    <n v="26"/>
    <x v="1"/>
    <x v="1"/>
    <x v="5"/>
    <s v="Somme"/>
    <x v="0"/>
    <s v="Mountain Bikes"/>
    <s v="Mountain-200"/>
    <s v="Silver"/>
    <n v="38"/>
    <n v="3"/>
    <n v="1266"/>
    <n v="2320"/>
    <n v="3162"/>
    <n v="3798"/>
    <n v="6960"/>
    <n v="0.4543103448275862"/>
  </r>
  <r>
    <s v="000261772"/>
    <d v="2021-12-21T00:00:00"/>
    <x v="20"/>
    <x v="0"/>
    <n v="2021"/>
    <n v="23"/>
    <x v="2"/>
    <x v="1"/>
    <x v="1"/>
    <s v="England"/>
    <x v="0"/>
    <s v="Mountain Bikes"/>
    <s v="Mountain-400-W"/>
    <s v="Silver"/>
    <n v="46"/>
    <n v="2"/>
    <n v="420"/>
    <n v="769"/>
    <n v="698"/>
    <n v="840"/>
    <n v="1538"/>
    <n v="0.45383615084525358"/>
  </r>
  <r>
    <s v="000261773"/>
    <d v="2021-12-22T00:00:00"/>
    <x v="21"/>
    <x v="0"/>
    <n v="2021"/>
    <n v="30"/>
    <x v="1"/>
    <x v="0"/>
    <x v="0"/>
    <s v="Washington"/>
    <x v="0"/>
    <s v="Mountain Bikes"/>
    <s v="Mountain-200"/>
    <s v="Silver"/>
    <n v="38"/>
    <n v="3"/>
    <n v="1266"/>
    <n v="2320"/>
    <n v="3162"/>
    <n v="3798"/>
    <n v="6960"/>
    <n v="0.4543103448275862"/>
  </r>
  <r>
    <s v="000261774"/>
    <d v="2021-12-22T00:00:00"/>
    <x v="21"/>
    <x v="0"/>
    <n v="2021"/>
    <n v="41"/>
    <x v="0"/>
    <x v="1"/>
    <x v="0"/>
    <s v="California"/>
    <x v="0"/>
    <s v="Mountain Bikes"/>
    <s v="Mountain-200"/>
    <s v="Black"/>
    <n v="42"/>
    <n v="3"/>
    <n v="1252"/>
    <n v="2295"/>
    <n v="3129"/>
    <n v="3756"/>
    <n v="6885"/>
    <n v="0.45446623093681915"/>
  </r>
  <r>
    <s v="000261775"/>
    <d v="2021-12-22T00:00:00"/>
    <x v="21"/>
    <x v="0"/>
    <n v="2021"/>
    <n v="19"/>
    <x v="2"/>
    <x v="0"/>
    <x v="2"/>
    <s v="New South Wales"/>
    <x v="0"/>
    <s v="Mountain Bikes"/>
    <s v="Mountain-500"/>
    <s v="Silver"/>
    <n v="42"/>
    <n v="1"/>
    <n v="308"/>
    <n v="565"/>
    <n v="257"/>
    <n v="308"/>
    <n v="565"/>
    <n v="0.45486725663716815"/>
  </r>
  <r>
    <s v="000261776"/>
    <d v="2021-12-22T00:00:00"/>
    <x v="21"/>
    <x v="0"/>
    <n v="2021"/>
    <n v="25"/>
    <x v="1"/>
    <x v="1"/>
    <x v="5"/>
    <s v="Seine (Paris)"/>
    <x v="0"/>
    <s v="Mountain Bikes"/>
    <s v="Mountain-200"/>
    <s v="Black"/>
    <n v="38"/>
    <n v="1"/>
    <n v="1252"/>
    <n v="2295"/>
    <n v="1043"/>
    <n v="1252"/>
    <n v="2295"/>
    <n v="0.45446623093681915"/>
  </r>
  <r>
    <s v="000261777"/>
    <d v="2021-12-22T00:00:00"/>
    <x v="21"/>
    <x v="0"/>
    <n v="2021"/>
    <n v="27"/>
    <x v="1"/>
    <x v="0"/>
    <x v="4"/>
    <s v="British Columbia"/>
    <x v="0"/>
    <s v="Mountain Bikes"/>
    <s v="Mountain-200"/>
    <s v="Black"/>
    <n v="46"/>
    <n v="1"/>
    <n v="1252"/>
    <n v="2295"/>
    <n v="1043"/>
    <n v="1252"/>
    <n v="2295"/>
    <n v="0.45446623093681915"/>
  </r>
  <r>
    <s v="000261778"/>
    <d v="2021-12-22T00:00:00"/>
    <x v="21"/>
    <x v="0"/>
    <n v="2021"/>
    <n v="41"/>
    <x v="0"/>
    <x v="1"/>
    <x v="3"/>
    <s v="Hessen"/>
    <x v="0"/>
    <s v="Mountain Bikes"/>
    <s v="Mountain-200"/>
    <s v="Silver"/>
    <n v="38"/>
    <n v="1"/>
    <n v="1266"/>
    <n v="2320"/>
    <n v="1054"/>
    <n v="1266"/>
    <n v="2320"/>
    <n v="0.4543103448275862"/>
  </r>
  <r>
    <s v="000261779"/>
    <d v="2021-12-23T00:00:00"/>
    <x v="22"/>
    <x v="0"/>
    <n v="2021"/>
    <n v="30"/>
    <x v="1"/>
    <x v="0"/>
    <x v="0"/>
    <s v="Oregon"/>
    <x v="0"/>
    <s v="Mountain Bikes"/>
    <s v="Mountain-200"/>
    <s v="Silver"/>
    <n v="42"/>
    <n v="1"/>
    <n v="1266"/>
    <n v="2320"/>
    <n v="1054"/>
    <n v="1266"/>
    <n v="2320"/>
    <n v="0.4543103448275862"/>
  </r>
  <r>
    <s v="000261780"/>
    <d v="2021-12-23T00:00:00"/>
    <x v="22"/>
    <x v="0"/>
    <n v="2021"/>
    <n v="31"/>
    <x v="1"/>
    <x v="0"/>
    <x v="4"/>
    <s v="British Columbia"/>
    <x v="0"/>
    <s v="Mountain Bikes"/>
    <s v="Mountain-200"/>
    <s v="Black"/>
    <n v="42"/>
    <n v="1"/>
    <n v="1252"/>
    <n v="2295"/>
    <n v="1043"/>
    <n v="1252"/>
    <n v="2295"/>
    <n v="0.45446623093681915"/>
  </r>
  <r>
    <s v="000261781"/>
    <d v="2021-12-23T00:00:00"/>
    <x v="22"/>
    <x v="0"/>
    <n v="2021"/>
    <n v="35"/>
    <x v="0"/>
    <x v="0"/>
    <x v="0"/>
    <s v="California"/>
    <x v="0"/>
    <s v="Mountain Bikes"/>
    <s v="Mountain-500"/>
    <s v="Black"/>
    <n v="42"/>
    <n v="1"/>
    <n v="295"/>
    <n v="540"/>
    <n v="245"/>
    <n v="295"/>
    <n v="540"/>
    <n v="0.45370370370370372"/>
  </r>
  <r>
    <s v="000261782"/>
    <d v="2021-12-24T00:00:00"/>
    <x v="23"/>
    <x v="0"/>
    <n v="2021"/>
    <n v="38"/>
    <x v="0"/>
    <x v="1"/>
    <x v="2"/>
    <s v="Queensland"/>
    <x v="0"/>
    <s v="Mountain Bikes"/>
    <s v="Mountain-200"/>
    <s v="Black"/>
    <n v="42"/>
    <n v="4"/>
    <n v="1252"/>
    <n v="2295"/>
    <n v="4172"/>
    <n v="5008"/>
    <n v="9180"/>
    <n v="0.45446623093681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40D52-871B-408F-8E8E-19DC3865B80B}" name="PivotTable1" cacheId="4513" applyNumberFormats="0" applyBorderFormats="0" applyFontFormats="0" applyPatternFormats="0" applyAlignmentFormats="0" applyWidthHeightFormats="1" dataCaption="Values" missingCaption="0 " updatedVersion="8" minRefreshableVersion="3" useAutoFormatting="1" rowGrandTotals="0" itemPrintTitles="1" createdVersion="8" indent="0" compact="0" compactData="0" multipleFieldFilters="0" chartFormat="7">
  <location ref="B4:K14" firstHeaderRow="1" firstDataRow="2" firstDataCol="3"/>
  <pivotFields count="22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name="Order quantity by Country" axis="axisCol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10" outline="0" showAll="0"/>
  </pivotFields>
  <rowFields count="3">
    <field x="10"/>
    <field x="7"/>
    <field x="6"/>
  </rowFields>
  <rowItems count="9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" fld="15" baseField="0" baseItem="0"/>
  </dataFields>
  <formats count="27">
    <format dxfId="17">
      <pivotArea outline="0" collapsedLevelsAreSubtotals="1" fieldPosition="0"/>
    </format>
    <format dxfId="18">
      <pivotArea field="8" type="button" dataOnly="0" labelOnly="1" outline="0" axis="axisCol" fieldPosition="0"/>
    </format>
    <format dxfId="19">
      <pivotArea outline="0" fieldPosition="0">
        <references count="3">
          <reference field="6" count="0" selected="0"/>
          <reference field="7" count="1" selected="0">
            <x v="0"/>
          </reference>
          <reference field="10" count="0" selected="0"/>
        </references>
      </pivotArea>
    </format>
    <format dxfId="20">
      <pivotArea dataOnly="0" labelOnly="1" outline="0" fieldPosition="0">
        <references count="2">
          <reference field="7" count="1">
            <x v="0"/>
          </reference>
          <reference field="10" count="0" selected="0"/>
        </references>
      </pivotArea>
    </format>
    <format dxfId="21">
      <pivotArea dataOnly="0" labelOnly="1" outline="0" fieldPosition="0">
        <references count="3">
          <reference field="6" count="0"/>
          <reference field="7" count="1" selected="0">
            <x v="0"/>
          </reference>
          <reference field="10" count="0" selected="0"/>
        </references>
      </pivotArea>
    </format>
    <format dxfId="22">
      <pivotArea outline="0" fieldPosition="0">
        <references count="3">
          <reference field="6" count="0" selected="0"/>
          <reference field="7" count="1" selected="0">
            <x v="0"/>
          </reference>
          <reference field="10" count="0" selected="0"/>
        </references>
      </pivotArea>
    </format>
    <format dxfId="23">
      <pivotArea dataOnly="0" labelOnly="1" outline="0" fieldPosition="0">
        <references count="2">
          <reference field="7" count="1">
            <x v="0"/>
          </reference>
          <reference field="10" count="0" selected="0"/>
        </references>
      </pivotArea>
    </format>
    <format dxfId="24">
      <pivotArea dataOnly="0" labelOnly="1" outline="0" fieldPosition="0">
        <references count="3">
          <reference field="6" count="0"/>
          <reference field="7" count="1" selected="0">
            <x v="0"/>
          </reference>
          <reference field="10" count="0" selected="0"/>
        </references>
      </pivotArea>
    </format>
    <format dxfId="25">
      <pivotArea outline="0" fieldPosition="0">
        <references count="3">
          <reference field="6" count="0" selected="0"/>
          <reference field="7" count="1" selected="0">
            <x v="0"/>
          </reference>
          <reference field="10" count="0" selected="0"/>
        </references>
      </pivotArea>
    </format>
    <format dxfId="26">
      <pivotArea dataOnly="0" labelOnly="1" outline="0" fieldPosition="0">
        <references count="3">
          <reference field="6" count="0"/>
          <reference field="7" count="1" selected="0">
            <x v="0"/>
          </reference>
          <reference field="10" count="0" selected="0"/>
        </references>
      </pivotArea>
    </format>
    <format dxfId="27">
      <pivotArea outline="0" fieldPosition="0">
        <references count="3">
          <reference field="6" count="0" selected="0"/>
          <reference field="7" count="1" selected="0">
            <x v="1"/>
          </reference>
          <reference field="10" count="0" selected="0"/>
        </references>
      </pivotArea>
    </format>
    <format dxfId="28">
      <pivotArea dataOnly="0" labelOnly="1" outline="0" fieldPosition="0">
        <references count="2">
          <reference field="7" count="1">
            <x v="1"/>
          </reference>
          <reference field="10" count="0" selected="0"/>
        </references>
      </pivotArea>
    </format>
    <format dxfId="29">
      <pivotArea dataOnly="0" labelOnly="1" outline="0" fieldPosition="0">
        <references count="3">
          <reference field="6" count="0"/>
          <reference field="7" count="1" selected="0">
            <x v="1"/>
          </reference>
          <reference field="10" count="0" selected="0"/>
        </references>
      </pivotArea>
    </format>
    <format dxfId="30">
      <pivotArea outline="0" fieldPosition="0">
        <references count="3">
          <reference field="6" count="0" selected="0"/>
          <reference field="7" count="1" selected="0">
            <x v="1"/>
          </reference>
          <reference field="10" count="0" selected="0"/>
        </references>
      </pivotArea>
    </format>
    <format dxfId="31">
      <pivotArea dataOnly="0" labelOnly="1" outline="0" fieldPosition="0">
        <references count="2">
          <reference field="7" count="1">
            <x v="1"/>
          </reference>
          <reference field="10" count="0" selected="0"/>
        </references>
      </pivotArea>
    </format>
    <format dxfId="32">
      <pivotArea dataOnly="0" labelOnly="1" outline="0" fieldPosition="0">
        <references count="3">
          <reference field="6" count="0"/>
          <reference field="7" count="1" selected="0">
            <x v="1"/>
          </reference>
          <reference field="10" count="0" selected="0"/>
        </references>
      </pivotArea>
    </format>
    <format dxfId="33">
      <pivotArea dataOnly="0" labelOnly="1" outline="0" fieldPosition="0">
        <references count="1">
          <reference field="10" count="0"/>
        </references>
      </pivotArea>
    </format>
    <format dxfId="34">
      <pivotArea dataOnly="0" labelOnly="1" outline="0" fieldPosition="0">
        <references count="2">
          <reference field="7" count="1">
            <x v="0"/>
          </reference>
          <reference field="10" count="0" selected="0"/>
        </references>
      </pivotArea>
    </format>
    <format dxfId="35">
      <pivotArea outline="0" fieldPosition="0">
        <references count="2">
          <reference field="7" count="1" selected="0" defaultSubtotal="1">
            <x v="0"/>
          </reference>
          <reference field="10" count="0" selected="0"/>
        </references>
      </pivotArea>
    </format>
    <format dxfId="36">
      <pivotArea dataOnly="0" labelOnly="1" outline="0" fieldPosition="0">
        <references count="2">
          <reference field="7" count="1" defaultSubtotal="1">
            <x v="0"/>
          </reference>
          <reference field="10" count="0" selected="0"/>
        </references>
      </pivotArea>
    </format>
    <format dxfId="37">
      <pivotArea outline="0" fieldPosition="0">
        <references count="2">
          <reference field="7" count="1" selected="0" defaultSubtotal="1">
            <x v="1"/>
          </reference>
          <reference field="10" count="0" selected="0"/>
        </references>
      </pivotArea>
    </format>
    <format dxfId="38">
      <pivotArea dataOnly="0" labelOnly="1" outline="0" fieldPosition="0">
        <references count="2">
          <reference field="7" count="1" defaultSubtotal="1">
            <x v="1"/>
          </reference>
          <reference field="10" count="0" selected="0"/>
        </references>
      </pivotArea>
    </format>
    <format dxfId="39">
      <pivotArea outline="0" fieldPosition="0">
        <references count="1">
          <reference field="10" count="0" selected="0" defaultSubtotal="1"/>
        </references>
      </pivotArea>
    </format>
    <format dxfId="40">
      <pivotArea dataOnly="0" labelOnly="1" outline="0" fieldPosition="0">
        <references count="1">
          <reference field="10" count="0" defaultSubtotal="1"/>
        </references>
      </pivotArea>
    </format>
    <format dxfId="41">
      <pivotArea dataOnly="0" labelOnly="1" outline="0" fieldPosition="0">
        <references count="1">
          <reference field="10" count="0"/>
        </references>
      </pivotArea>
    </format>
    <format dxfId="42">
      <pivotArea dataOnly="0" labelOnly="1" outline="0" fieldPosition="0">
        <references count="2">
          <reference field="7" count="1">
            <x v="0"/>
          </reference>
          <reference field="10" count="0" selected="0"/>
        </references>
      </pivotArea>
    </format>
    <format dxfId="43">
      <pivotArea dataOnly="0" labelOnly="1" outline="0" fieldPosition="0">
        <references count="2">
          <reference field="7" count="1">
            <x v="0"/>
          </reference>
          <reference field="10" count="0" selected="0"/>
        </references>
      </pivotArea>
    </format>
  </formats>
  <conditionalFormats count="1">
    <conditionalFormat priority="5">
      <pivotAreas count="2">
        <pivotArea type="data" outline="0" collapsedLevelsAreSubtotals="1" fieldPosition="0">
          <references count="5">
            <reference field="4294967294" count="1" selected="0">
              <x v="0"/>
            </reference>
            <reference field="6" count="3" selected="0">
              <x v="0"/>
              <x v="1"/>
              <x v="2"/>
            </reference>
            <reference field="7" count="1" selected="0">
              <x v="0"/>
            </reference>
            <reference field="8" count="6" selected="0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  <pivotArea type="data" outline="0" collapsedLevelsAreSubtotals="1" fieldPosition="0">
          <references count="5">
            <reference field="4294967294" count="1" selected="0">
              <x v="0"/>
            </reference>
            <reference field="6" count="3" selected="0">
              <x v="0"/>
              <x v="1"/>
              <x v="2"/>
            </reference>
            <reference field="7" count="1" selected="0"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F2C10-3B34-4DB1-B24E-C2C62B72AAE5}" name="PivotTable2" cacheId="4513" applyNumberFormats="0" applyBorderFormats="0" applyFontFormats="0" applyPatternFormats="0" applyAlignmentFormats="0" applyWidthHeightFormats="1" dataCaption="Values" missingCaption="0 " updatedVersion="8" minRefreshableVersion="3" useAutoFormatting="1" itemPrintTitles="1" createdVersion="8" indent="0" compact="0" compactData="0" multipleFieldFilters="0" chartFormat="9">
  <location ref="S4:AO16" firstHeaderRow="1" firstDataRow="3" firstDataCol="2"/>
  <pivotFields count="22">
    <pivotField compact="0" outline="0" showAll="0"/>
    <pivotField compact="0" numFmtId="14" outline="0" showAll="0"/>
    <pivotField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4"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name="Order quantity by Country" axis="axisCol" compact="0" outline="0" showAll="0">
      <items count="7">
        <item x="2"/>
        <item x="4"/>
        <item x="5"/>
        <item x="3"/>
        <item x="1"/>
        <item x="0"/>
        <item t="default"/>
      </items>
    </pivotField>
    <pivotField compact="0" outline="0" showAll="0"/>
    <pivotField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dataField="1" compact="0" numFmtId="8" outline="0" showAll="0"/>
    <pivotField compact="0" numFmtId="8" outline="0" showAll="0"/>
    <pivotField compact="0" numFmtId="8" outline="0" showAll="0"/>
    <pivotField dataField="1" compact="0" numFmtId="10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-2"/>
    <field x="8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t="grand">
      <x/>
    </i>
    <i t="grand" i="1">
      <x/>
    </i>
    <i t="grand" i="2">
      <x/>
    </i>
  </colItems>
  <dataFields count="3">
    <dataField name="Sum of Order_Quantity" fld="15" baseField="0" baseItem="0"/>
    <dataField name="Sum of Profit Margin" fld="21" baseField="0" baseItem="0" numFmtId="10"/>
    <dataField name="Sum of  Profit " fld="18" baseField="0" baseItem="0" numFmtId="8"/>
  </dataFields>
  <formats count="3">
    <format dxfId="14">
      <pivotArea outline="0" collapsedLevelsAreSubtotals="1" fieldPosition="0"/>
    </format>
    <format dxfId="15">
      <pivotArea field="8" type="button" dataOnly="0" labelOnly="1" outline="0" axis="axisCol" fieldPosition="1"/>
    </format>
    <format dxfId="16">
      <pivotArea outline="0" fieldPosition="0">
        <references count="3">
          <reference field="4294967294" count="1" selected="0">
            <x v="1"/>
          </reference>
          <reference field="6" count="0" selected="0" defaultSubtotal="1"/>
          <reference field="8" count="1" selected="0">
            <x v="0"/>
          </reference>
        </references>
      </pivotArea>
    </format>
  </formats>
  <conditionalFormats count="4">
    <conditionalFormat priority="1">
      <pivotAreas count="3">
        <pivotArea type="data" outline="0" collapsedLevelsAreSubtotals="1" fieldPosition="0">
          <references count="4">
            <reference field="4294967294" count="1" selected="0">
              <x v="1"/>
            </reference>
            <reference field="6" count="1" selected="0">
              <x v="0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1"/>
            </reference>
            <reference field="6" count="1" selected="0">
              <x v="1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1"/>
            </reference>
            <reference field="6" count="1" selected="0">
              <x v="2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3"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1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2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3"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1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2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3"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0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1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0"/>
            </reference>
            <reference field="6" count="1" selected="0">
              <x v="2"/>
            </reference>
            <reference field="7" count="2" selected="0">
              <x v="0"/>
              <x v="1"/>
            </reference>
            <reference field="8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4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2"/>
          </reference>
          <reference field="8" count="1" selected="0">
            <x v="5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FF5B62D0-6104-4E65-8F13-375AA3F11F5A}" sourceName="Age_Group">
  <pivotTables>
    <pivotTable tabId="2" name="PivotTable1"/>
  </pivotTables>
  <data>
    <tabular pivotCacheId="1043186436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Gender" xr10:uid="{4A802F2C-DAE7-445A-9A6C-3430CC3C9B1C}" sourceName="Customer_Gender">
  <pivotTables>
    <pivotTable tabId="2" name="PivotTable1"/>
  </pivotTables>
  <data>
    <tabular pivotCacheId="1043186436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6BF68C4C-FC3C-4E15-AA14-A080ECA1605C}" sourceName="Country">
  <pivotTables>
    <pivotTable tabId="2" name="PivotTable1"/>
  </pivotTables>
  <data>
    <tabular pivotCacheId="1043186436">
      <items count="6">
        <i x="2" s="1"/>
        <i x="4" s="1"/>
        <i x="5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Group" xr10:uid="{1F629C65-E5DF-4CA4-953B-B36B4CFE7149}" cache="Slicer_Age_Group" caption="Age_Group" style="SlicerStyleLight2" rowHeight="228600"/>
  <slicer name="Customer_Gender" xr10:uid="{C4066EFD-8A5A-4611-9C7A-7CBDD39AF92E}" cache="Slicer_Customer_Gender" caption="Customer_Gender" style="SlicerStyleLight3" rowHeight="361950"/>
  <slicer name="Order quantity by Country" xr10:uid="{C1D8B092-BF05-4E87-AB28-3190EF5E8A24}" cache="Slicer_Country" caption="Order quantity by Country" style="SlicerStyleDark2" rowHeight="3048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76B9B-EA83-4D98-A495-82BD2B7BE798}" name="Table1" displayName="Table1" ref="A1:V89" totalsRowShown="0" headerRowDxfId="11">
  <autoFilter ref="A1:V89" xr:uid="{13776B9B-EA83-4D98-A495-82BD2B7BE798}"/>
  <tableColumns count="22">
    <tableColumn id="1" xr3:uid="{29F47405-BEEB-4570-9ABF-154A4A1B9597}" name="Sales_Order #" dataDxfId="10"/>
    <tableColumn id="2" xr3:uid="{DE0B7082-E19D-4C0E-993E-343827F7F970}" name="Date" dataDxfId="9"/>
    <tableColumn id="3" xr3:uid="{65422848-8C99-43B0-B0C2-F4941604B3B0}" name="Day"/>
    <tableColumn id="4" xr3:uid="{7BC817BA-C210-4687-A71F-7858060044E5}" name="Month"/>
    <tableColumn id="5" xr3:uid="{009EB156-8A79-424D-A2A6-CFBB2ABD48E0}" name="Year"/>
    <tableColumn id="6" xr3:uid="{6AD40555-49E7-4166-870A-6A35865C76AC}" name="Customer_Age"/>
    <tableColumn id="7" xr3:uid="{BA305EFB-C85B-4437-A033-4870CBB92429}" name="Age_Group"/>
    <tableColumn id="8" xr3:uid="{87B1C029-9A0C-415B-8769-F386B5053ADD}" name="Customer_Gender"/>
    <tableColumn id="9" xr3:uid="{D5DC98C2-B8FA-4834-8ECC-F6FE86DEBBAF}" name="Country"/>
    <tableColumn id="10" xr3:uid="{8784CF1C-0DE6-4E81-8BA8-52E8F6E9B9FA}" name="State"/>
    <tableColumn id="11" xr3:uid="{7F98286A-883F-43CD-A0DF-0FED335A990B}" name="Product_Category"/>
    <tableColumn id="12" xr3:uid="{F844AE2A-A8B4-4AB0-9592-A5597D8F16E9}" name="Sub_Category"/>
    <tableColumn id="13" xr3:uid="{CAB75FCE-8935-4E43-84C3-46F86CAB0D46}" name="Model" dataDxfId="8"/>
    <tableColumn id="14" xr3:uid="{95340DF4-B55A-4793-A8B9-234AEC6D5A7C}" name="Colour" dataDxfId="7"/>
    <tableColumn id="15" xr3:uid="{D9F01FE4-5D9D-4FB3-8870-8E31DAD424CF}" name="Size" dataDxfId="6"/>
    <tableColumn id="16" xr3:uid="{03A03E5B-A6EF-4AD3-9830-BBCBD6D3F0BF}" name="Order_Quantity"/>
    <tableColumn id="17" xr3:uid="{A47F3208-DF6E-416C-A8DE-8888D520A9CC}" name=" Unit_Cost " dataDxfId="5"/>
    <tableColumn id="18" xr3:uid="{90F168AF-B178-4247-AEC2-A8640EAB876C}" name=" Unit_Price " dataDxfId="4"/>
    <tableColumn id="19" xr3:uid="{EFEB3672-D18A-41C4-902F-3FB64ADC37F8}" name=" Profit " dataDxfId="3"/>
    <tableColumn id="20" xr3:uid="{4C58D4C9-FF18-4E97-ABF5-B5418942BA97}" name=" Cost " dataDxfId="2">
      <calculatedColumnFormula>P2*Q2</calculatedColumnFormula>
    </tableColumn>
    <tableColumn id="21" xr3:uid="{9651BF98-36CB-433F-93A6-F58C1C6D59FC}" name="Revenue" dataDxfId="1">
      <calculatedColumnFormula>P2*R2</calculatedColumnFormula>
    </tableColumn>
    <tableColumn id="22" xr3:uid="{DE510EFE-E921-4F54-B4C9-D44C140BE03B}" name="Profit Margin" dataDxfId="0">
      <calculatedColumnFormula>(Table1[[#This Row],[ Profit ]]/Table1[[#This Row],[Revenue]])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DA54-F232-493A-AB9C-33F992B1A897}">
  <dimension ref="B2:AO16"/>
  <sheetViews>
    <sheetView showGridLines="0" tabSelected="1" workbookViewId="0">
      <selection activeCell="J16" sqref="J16"/>
    </sheetView>
  </sheetViews>
  <sheetFormatPr defaultRowHeight="15"/>
  <cols>
    <col min="1" max="1" width="5.28515625" customWidth="1"/>
    <col min="2" max="2" width="7.42578125" customWidth="1"/>
    <col min="3" max="4" width="19.140625" customWidth="1"/>
    <col min="5" max="5" width="15" customWidth="1"/>
    <col min="6" max="6" width="7.28515625" bestFit="1" customWidth="1"/>
    <col min="7" max="7" width="6.7109375" customWidth="1"/>
    <col min="8" max="8" width="8.85546875" customWidth="1"/>
    <col min="9" max="9" width="15" customWidth="1"/>
    <col min="10" max="10" width="12.5703125" bestFit="1" customWidth="1"/>
    <col min="11" max="11" width="11.140625" customWidth="1"/>
    <col min="12" max="12" width="10.85546875" bestFit="1" customWidth="1"/>
    <col min="13" max="13" width="13.85546875" customWidth="1"/>
    <col min="14" max="15" width="19.140625" bestFit="1" customWidth="1"/>
    <col min="16" max="16" width="8.5703125" bestFit="1" customWidth="1"/>
    <col min="17" max="17" width="7.28515625" bestFit="1" customWidth="1"/>
    <col min="18" max="18" width="6.7109375" bestFit="1" customWidth="1"/>
    <col min="19" max="19" width="8.85546875" bestFit="1" customWidth="1"/>
    <col min="20" max="20" width="14.140625" customWidth="1"/>
    <col min="21" max="21" width="6" customWidth="1"/>
    <col min="22" max="22" width="7" customWidth="1"/>
    <col min="23" max="23" width="6.7109375" bestFit="1" customWidth="1"/>
    <col min="24" max="24" width="5.85546875" customWidth="1"/>
    <col min="25" max="25" width="9" customWidth="1"/>
    <col min="26" max="26" width="8.140625" customWidth="1"/>
    <col min="27" max="27" width="11.7109375" customWidth="1"/>
    <col min="28" max="29" width="8.42578125" bestFit="1" customWidth="1"/>
    <col min="30" max="30" width="8.85546875" bestFit="1" customWidth="1"/>
    <col min="31" max="31" width="9" customWidth="1"/>
    <col min="32" max="32" width="9.140625" customWidth="1"/>
    <col min="33" max="33" width="13.28515625" bestFit="1" customWidth="1"/>
    <col min="34" max="34" width="10" bestFit="1" customWidth="1"/>
    <col min="35" max="36" width="11.140625" bestFit="1" customWidth="1"/>
    <col min="37" max="37" width="15" bestFit="1" customWidth="1"/>
    <col min="38" max="38" width="12.5703125" bestFit="1" customWidth="1"/>
    <col min="39" max="39" width="26.140625" bestFit="1" customWidth="1"/>
    <col min="40" max="40" width="23.85546875" bestFit="1" customWidth="1"/>
    <col min="41" max="42" width="18.140625" bestFit="1" customWidth="1"/>
    <col min="43" max="43" width="15" bestFit="1" customWidth="1"/>
    <col min="44" max="44" width="12.5703125" bestFit="1" customWidth="1"/>
    <col min="45" max="45" width="26.140625" bestFit="1" customWidth="1"/>
    <col min="46" max="46" width="23.85546875" bestFit="1" customWidth="1"/>
    <col min="47" max="47" width="18.140625" bestFit="1" customWidth="1"/>
    <col min="48" max="48" width="15.5703125" bestFit="1" customWidth="1"/>
  </cols>
  <sheetData>
    <row r="2" spans="2:41" ht="21" customHeight="1">
      <c r="K2" s="10"/>
    </row>
    <row r="3" spans="2:41" ht="19.5" customHeight="1"/>
    <row r="4" spans="2:41" ht="15" customHeight="1">
      <c r="B4" s="9" t="s">
        <v>0</v>
      </c>
      <c r="E4" s="11" t="s">
        <v>1</v>
      </c>
      <c r="U4" s="9" t="s">
        <v>2</v>
      </c>
      <c r="V4" s="11" t="s">
        <v>1</v>
      </c>
    </row>
    <row r="5" spans="2:41">
      <c r="B5" s="9" t="s">
        <v>3</v>
      </c>
      <c r="C5" s="9" t="s">
        <v>4</v>
      </c>
      <c r="D5" s="9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U5" t="s">
        <v>13</v>
      </c>
      <c r="AA5" t="s">
        <v>14</v>
      </c>
      <c r="AG5" t="s">
        <v>15</v>
      </c>
      <c r="AM5" t="s">
        <v>16</v>
      </c>
      <c r="AN5" t="s">
        <v>17</v>
      </c>
      <c r="AO5" t="s">
        <v>18</v>
      </c>
    </row>
    <row r="6" spans="2:41">
      <c r="B6" s="14" t="s">
        <v>19</v>
      </c>
      <c r="C6" s="15" t="s">
        <v>20</v>
      </c>
      <c r="D6" s="12" t="s">
        <v>21</v>
      </c>
      <c r="E6" s="17">
        <v>9</v>
      </c>
      <c r="F6" s="17">
        <v>0</v>
      </c>
      <c r="G6" s="17">
        <v>6</v>
      </c>
      <c r="H6" s="17">
        <v>0</v>
      </c>
      <c r="I6" s="17">
        <v>1</v>
      </c>
      <c r="J6" s="17">
        <v>0</v>
      </c>
      <c r="K6" s="17">
        <v>16</v>
      </c>
      <c r="S6" s="9" t="s">
        <v>5</v>
      </c>
      <c r="T6" s="9" t="s">
        <v>4</v>
      </c>
      <c r="U6" t="s">
        <v>6</v>
      </c>
      <c r="V6" t="s">
        <v>7</v>
      </c>
      <c r="W6" t="s">
        <v>8</v>
      </c>
      <c r="X6" t="s">
        <v>9</v>
      </c>
      <c r="Y6" t="s">
        <v>10</v>
      </c>
      <c r="Z6" t="s">
        <v>11</v>
      </c>
      <c r="AA6" t="s">
        <v>6</v>
      </c>
      <c r="AB6" t="s">
        <v>7</v>
      </c>
      <c r="AC6" t="s">
        <v>8</v>
      </c>
      <c r="AD6" t="s">
        <v>9</v>
      </c>
      <c r="AE6" t="s">
        <v>10</v>
      </c>
      <c r="AF6" t="s">
        <v>11</v>
      </c>
      <c r="AG6" t="s">
        <v>6</v>
      </c>
      <c r="AH6" t="s">
        <v>7</v>
      </c>
      <c r="AI6" t="s">
        <v>8</v>
      </c>
      <c r="AJ6" t="s">
        <v>9</v>
      </c>
      <c r="AK6" t="s">
        <v>10</v>
      </c>
      <c r="AL6" t="s">
        <v>11</v>
      </c>
    </row>
    <row r="7" spans="2:41">
      <c r="B7" s="14" t="s">
        <v>19</v>
      </c>
      <c r="C7" s="15"/>
      <c r="D7" s="12" t="s">
        <v>22</v>
      </c>
      <c r="E7" s="17">
        <v>17</v>
      </c>
      <c r="F7" s="17">
        <v>6</v>
      </c>
      <c r="G7" s="17">
        <v>1</v>
      </c>
      <c r="H7" s="17">
        <v>0</v>
      </c>
      <c r="I7" s="17">
        <v>3</v>
      </c>
      <c r="J7" s="17">
        <v>10</v>
      </c>
      <c r="K7" s="17">
        <v>37</v>
      </c>
      <c r="S7" t="s">
        <v>21</v>
      </c>
      <c r="T7" t="s">
        <v>20</v>
      </c>
      <c r="U7" s="23">
        <v>9</v>
      </c>
      <c r="V7" s="23">
        <v>0</v>
      </c>
      <c r="W7" s="23">
        <v>6</v>
      </c>
      <c r="X7" s="23">
        <v>0</v>
      </c>
      <c r="Y7" s="23">
        <v>1</v>
      </c>
      <c r="Z7" s="23">
        <v>0</v>
      </c>
      <c r="AA7" s="24">
        <v>1.3634382169780399</v>
      </c>
      <c r="AB7" s="21">
        <v>0</v>
      </c>
      <c r="AC7" s="21">
        <v>0.90877657576440529</v>
      </c>
      <c r="AD7" s="21">
        <v>0</v>
      </c>
      <c r="AE7" s="21">
        <v>0.45446623093681915</v>
      </c>
      <c r="AF7" s="21">
        <v>0</v>
      </c>
      <c r="AG7" s="22">
        <v>2265</v>
      </c>
      <c r="AH7" s="22">
        <v>0</v>
      </c>
      <c r="AI7" s="22">
        <v>6291</v>
      </c>
      <c r="AJ7" s="22">
        <v>0</v>
      </c>
      <c r="AK7" s="22">
        <v>1043</v>
      </c>
      <c r="AL7" s="22">
        <v>0</v>
      </c>
      <c r="AM7" s="23">
        <v>16</v>
      </c>
      <c r="AN7" s="21">
        <v>2.726681023679264</v>
      </c>
      <c r="AO7" s="22">
        <v>9599</v>
      </c>
    </row>
    <row r="8" spans="2:41">
      <c r="B8" s="14" t="s">
        <v>19</v>
      </c>
      <c r="C8" s="15"/>
      <c r="D8" s="12" t="s">
        <v>23</v>
      </c>
      <c r="E8" s="17">
        <v>17</v>
      </c>
      <c r="F8" s="17">
        <v>0</v>
      </c>
      <c r="G8" s="17">
        <v>0</v>
      </c>
      <c r="H8" s="17">
        <v>8</v>
      </c>
      <c r="I8" s="17">
        <v>1</v>
      </c>
      <c r="J8" s="17">
        <v>32</v>
      </c>
      <c r="K8" s="17">
        <v>58</v>
      </c>
      <c r="T8" t="s">
        <v>24</v>
      </c>
      <c r="U8" s="23">
        <v>2</v>
      </c>
      <c r="V8" s="23">
        <v>0</v>
      </c>
      <c r="W8" s="23">
        <v>4</v>
      </c>
      <c r="X8" s="23">
        <v>0</v>
      </c>
      <c r="Y8" s="23">
        <v>5</v>
      </c>
      <c r="Z8" s="23">
        <v>0</v>
      </c>
      <c r="AA8" s="24">
        <v>0.45370370370370372</v>
      </c>
      <c r="AB8" s="21">
        <v>0</v>
      </c>
      <c r="AC8" s="21">
        <v>0.4543103448275862</v>
      </c>
      <c r="AD8" s="21">
        <v>0</v>
      </c>
      <c r="AE8" s="21">
        <v>0.90767230169050717</v>
      </c>
      <c r="AF8" s="21">
        <v>0</v>
      </c>
      <c r="AG8" s="22">
        <v>490</v>
      </c>
      <c r="AH8" s="22">
        <v>0</v>
      </c>
      <c r="AI8" s="22">
        <v>4216</v>
      </c>
      <c r="AJ8" s="22">
        <v>0</v>
      </c>
      <c r="AK8" s="22">
        <v>1745</v>
      </c>
      <c r="AL8" s="22">
        <v>0</v>
      </c>
      <c r="AM8" s="23">
        <v>11</v>
      </c>
      <c r="AN8" s="21">
        <v>1.8156863502217973</v>
      </c>
      <c r="AO8" s="22">
        <v>6451</v>
      </c>
    </row>
    <row r="9" spans="2:41">
      <c r="B9" s="14" t="s">
        <v>19</v>
      </c>
      <c r="C9" s="19" t="s">
        <v>25</v>
      </c>
      <c r="D9" s="19"/>
      <c r="E9" s="18">
        <v>43</v>
      </c>
      <c r="F9" s="18">
        <v>6</v>
      </c>
      <c r="G9" s="18">
        <v>7</v>
      </c>
      <c r="H9" s="18">
        <v>8</v>
      </c>
      <c r="I9" s="18">
        <v>5</v>
      </c>
      <c r="J9" s="18">
        <v>42</v>
      </c>
      <c r="K9" s="18">
        <v>111</v>
      </c>
      <c r="S9" t="s">
        <v>26</v>
      </c>
      <c r="U9" s="23">
        <v>11</v>
      </c>
      <c r="V9" s="23">
        <v>0</v>
      </c>
      <c r="W9" s="23">
        <v>10</v>
      </c>
      <c r="X9" s="23">
        <v>0</v>
      </c>
      <c r="Y9" s="23">
        <v>6</v>
      </c>
      <c r="Z9" s="23">
        <v>0</v>
      </c>
      <c r="AA9" s="24">
        <v>1.8171419206817436</v>
      </c>
      <c r="AB9" s="21">
        <v>0</v>
      </c>
      <c r="AC9" s="21">
        <v>1.3630869205919915</v>
      </c>
      <c r="AD9" s="21">
        <v>0</v>
      </c>
      <c r="AE9" s="21">
        <v>1.3621385326273263</v>
      </c>
      <c r="AF9" s="21">
        <v>0</v>
      </c>
      <c r="AG9" s="22">
        <v>2755</v>
      </c>
      <c r="AH9" s="22">
        <v>0</v>
      </c>
      <c r="AI9" s="22">
        <v>10507</v>
      </c>
      <c r="AJ9" s="22">
        <v>0</v>
      </c>
      <c r="AK9" s="22">
        <v>2788</v>
      </c>
      <c r="AL9" s="22">
        <v>0</v>
      </c>
      <c r="AM9" s="23">
        <v>27</v>
      </c>
      <c r="AN9" s="21">
        <v>4.5423673739010617</v>
      </c>
      <c r="AO9" s="22">
        <v>16050</v>
      </c>
    </row>
    <row r="10" spans="2:41">
      <c r="B10" s="14" t="s">
        <v>19</v>
      </c>
      <c r="C10" s="12" t="s">
        <v>24</v>
      </c>
      <c r="D10" s="12" t="s">
        <v>21</v>
      </c>
      <c r="E10" s="17">
        <v>2</v>
      </c>
      <c r="F10" s="17">
        <v>0</v>
      </c>
      <c r="G10" s="17">
        <v>4</v>
      </c>
      <c r="H10" s="17">
        <v>0</v>
      </c>
      <c r="I10" s="17">
        <v>5</v>
      </c>
      <c r="J10" s="17">
        <v>0</v>
      </c>
      <c r="K10" s="17">
        <v>11</v>
      </c>
      <c r="S10" t="s">
        <v>22</v>
      </c>
      <c r="T10" t="s">
        <v>20</v>
      </c>
      <c r="U10" s="23">
        <v>17</v>
      </c>
      <c r="V10" s="23">
        <v>6</v>
      </c>
      <c r="W10" s="23">
        <v>1</v>
      </c>
      <c r="X10" s="23">
        <v>0</v>
      </c>
      <c r="Y10" s="23">
        <v>3</v>
      </c>
      <c r="Z10" s="23">
        <v>10</v>
      </c>
      <c r="AA10" s="24">
        <v>3.1455442875594253</v>
      </c>
      <c r="AB10" s="21">
        <v>1.3632428067012246</v>
      </c>
      <c r="AC10" s="21">
        <v>0.4543103448275862</v>
      </c>
      <c r="AD10" s="21">
        <v>0</v>
      </c>
      <c r="AE10" s="21">
        <v>0.45383615084525358</v>
      </c>
      <c r="AF10" s="21">
        <v>2.7093546690706933</v>
      </c>
      <c r="AG10" s="22">
        <v>16204</v>
      </c>
      <c r="AH10" s="22">
        <v>6302</v>
      </c>
      <c r="AI10" s="22">
        <v>1054</v>
      </c>
      <c r="AJ10" s="22">
        <v>0</v>
      </c>
      <c r="AK10" s="22">
        <v>1047</v>
      </c>
      <c r="AL10" s="22">
        <v>10952</v>
      </c>
      <c r="AM10" s="23">
        <v>37</v>
      </c>
      <c r="AN10" s="21">
        <v>8.1262882590041841</v>
      </c>
      <c r="AO10" s="22">
        <v>35559</v>
      </c>
    </row>
    <row r="11" spans="2:41">
      <c r="B11" s="14" t="s">
        <v>19</v>
      </c>
      <c r="C11" s="12"/>
      <c r="D11" s="12" t="s">
        <v>22</v>
      </c>
      <c r="E11" s="17">
        <v>3</v>
      </c>
      <c r="F11" s="17">
        <v>5</v>
      </c>
      <c r="G11" s="17">
        <v>9</v>
      </c>
      <c r="H11" s="17">
        <v>0</v>
      </c>
      <c r="I11" s="17">
        <v>1</v>
      </c>
      <c r="J11" s="17">
        <v>6</v>
      </c>
      <c r="K11" s="17">
        <v>24</v>
      </c>
      <c r="T11" t="s">
        <v>24</v>
      </c>
      <c r="U11" s="23">
        <v>3</v>
      </c>
      <c r="V11" s="23">
        <v>5</v>
      </c>
      <c r="W11" s="23">
        <v>9</v>
      </c>
      <c r="X11" s="23">
        <v>0</v>
      </c>
      <c r="Y11" s="23">
        <v>1</v>
      </c>
      <c r="Z11" s="23">
        <v>6</v>
      </c>
      <c r="AA11" s="24">
        <v>0.90830238178207279</v>
      </c>
      <c r="AB11" s="21">
        <v>1.362636165577342</v>
      </c>
      <c r="AC11" s="21">
        <v>1.8177090376380436</v>
      </c>
      <c r="AD11" s="21">
        <v>0</v>
      </c>
      <c r="AE11" s="21">
        <v>0.45446623093681915</v>
      </c>
      <c r="AF11" s="21">
        <v>1.3620060854857763</v>
      </c>
      <c r="AG11" s="22">
        <v>2435</v>
      </c>
      <c r="AH11" s="22">
        <v>2821</v>
      </c>
      <c r="AI11" s="22">
        <v>9420</v>
      </c>
      <c r="AJ11" s="22">
        <v>0</v>
      </c>
      <c r="AK11" s="22">
        <v>1043</v>
      </c>
      <c r="AL11" s="22">
        <v>2684</v>
      </c>
      <c r="AM11" s="23">
        <v>24</v>
      </c>
      <c r="AN11" s="21">
        <v>5.9051199014200542</v>
      </c>
      <c r="AO11" s="22">
        <v>18403</v>
      </c>
    </row>
    <row r="12" spans="2:41">
      <c r="B12" s="14" t="s">
        <v>19</v>
      </c>
      <c r="C12" s="12"/>
      <c r="D12" s="12" t="s">
        <v>23</v>
      </c>
      <c r="E12" s="17">
        <v>15</v>
      </c>
      <c r="F12" s="17">
        <v>0</v>
      </c>
      <c r="G12" s="17">
        <v>0</v>
      </c>
      <c r="H12" s="17">
        <v>5</v>
      </c>
      <c r="I12" s="17">
        <v>3</v>
      </c>
      <c r="J12" s="17">
        <v>21</v>
      </c>
      <c r="K12" s="17">
        <v>44</v>
      </c>
      <c r="S12" t="s">
        <v>27</v>
      </c>
      <c r="U12" s="23">
        <v>20</v>
      </c>
      <c r="V12" s="23">
        <v>11</v>
      </c>
      <c r="W12" s="23">
        <v>10</v>
      </c>
      <c r="X12" s="23">
        <v>0</v>
      </c>
      <c r="Y12" s="23">
        <v>4</v>
      </c>
      <c r="Z12" s="23">
        <v>16</v>
      </c>
      <c r="AA12" s="24">
        <v>4.0538466693414978</v>
      </c>
      <c r="AB12" s="21">
        <v>2.7258789722785668</v>
      </c>
      <c r="AC12" s="21">
        <v>2.2720193824656296</v>
      </c>
      <c r="AD12" s="21">
        <v>0</v>
      </c>
      <c r="AE12" s="21">
        <v>0.90830238178207279</v>
      </c>
      <c r="AF12" s="21">
        <v>4.0713607545564692</v>
      </c>
      <c r="AG12" s="22">
        <v>18639</v>
      </c>
      <c r="AH12" s="22">
        <v>9123</v>
      </c>
      <c r="AI12" s="22">
        <v>10474</v>
      </c>
      <c r="AJ12" s="22">
        <v>0</v>
      </c>
      <c r="AK12" s="22">
        <v>2090</v>
      </c>
      <c r="AL12" s="22">
        <v>13636</v>
      </c>
      <c r="AM12" s="23">
        <v>61</v>
      </c>
      <c r="AN12" s="21">
        <v>14.031408160424238</v>
      </c>
      <c r="AO12" s="22">
        <v>53962</v>
      </c>
    </row>
    <row r="13" spans="2:41">
      <c r="B13" s="14" t="s">
        <v>19</v>
      </c>
      <c r="C13" s="19" t="s">
        <v>28</v>
      </c>
      <c r="D13" s="19"/>
      <c r="E13" s="18">
        <v>20</v>
      </c>
      <c r="F13" s="18">
        <v>5</v>
      </c>
      <c r="G13" s="18">
        <v>13</v>
      </c>
      <c r="H13" s="18">
        <v>5</v>
      </c>
      <c r="I13" s="18">
        <v>9</v>
      </c>
      <c r="J13" s="18">
        <v>27</v>
      </c>
      <c r="K13" s="18">
        <v>79</v>
      </c>
      <c r="S13" t="s">
        <v>23</v>
      </c>
      <c r="T13" t="s">
        <v>20</v>
      </c>
      <c r="U13" s="23">
        <v>17</v>
      </c>
      <c r="V13" s="23">
        <v>0</v>
      </c>
      <c r="W13" s="23">
        <v>0</v>
      </c>
      <c r="X13" s="23">
        <v>8</v>
      </c>
      <c r="Y13" s="23">
        <v>1</v>
      </c>
      <c r="Z13" s="23">
        <v>32</v>
      </c>
      <c r="AA13" s="24">
        <v>3.1804110177295857</v>
      </c>
      <c r="AB13" s="21">
        <v>0</v>
      </c>
      <c r="AC13" s="21">
        <v>0</v>
      </c>
      <c r="AD13" s="21">
        <v>1.8173972654195776</v>
      </c>
      <c r="AE13" s="21">
        <v>0.45446623093681915</v>
      </c>
      <c r="AF13" s="21">
        <v>6.0036652808276862</v>
      </c>
      <c r="AG13" s="22">
        <v>13276</v>
      </c>
      <c r="AH13" s="22">
        <v>0</v>
      </c>
      <c r="AI13" s="22">
        <v>0</v>
      </c>
      <c r="AJ13" s="22">
        <v>8410</v>
      </c>
      <c r="AK13" s="22">
        <v>1043</v>
      </c>
      <c r="AL13" s="22">
        <v>29656</v>
      </c>
      <c r="AM13" s="23">
        <v>58</v>
      </c>
      <c r="AN13" s="21">
        <v>11.455939794913668</v>
      </c>
      <c r="AO13" s="22">
        <v>52385</v>
      </c>
    </row>
    <row r="14" spans="2:41">
      <c r="B14" s="13" t="s">
        <v>29</v>
      </c>
      <c r="C14" s="13"/>
      <c r="D14" s="13"/>
      <c r="E14" s="20">
        <v>63</v>
      </c>
      <c r="F14" s="20">
        <v>11</v>
      </c>
      <c r="G14" s="20">
        <v>20</v>
      </c>
      <c r="H14" s="20">
        <v>13</v>
      </c>
      <c r="I14" s="20">
        <v>14</v>
      </c>
      <c r="J14" s="20">
        <v>69</v>
      </c>
      <c r="K14" s="20">
        <v>190</v>
      </c>
      <c r="T14" t="s">
        <v>24</v>
      </c>
      <c r="U14" s="23">
        <v>15</v>
      </c>
      <c r="V14" s="23">
        <v>0</v>
      </c>
      <c r="W14" s="23">
        <v>0</v>
      </c>
      <c r="X14" s="23">
        <v>5</v>
      </c>
      <c r="Y14" s="23">
        <v>3</v>
      </c>
      <c r="Z14" s="23">
        <v>21</v>
      </c>
      <c r="AA14" s="24">
        <v>3.1811077304485007</v>
      </c>
      <c r="AB14" s="21">
        <v>0</v>
      </c>
      <c r="AC14" s="21">
        <v>0</v>
      </c>
      <c r="AD14" s="21">
        <v>0.90877657576440529</v>
      </c>
      <c r="AE14" s="21">
        <v>1.3630869205919915</v>
      </c>
      <c r="AF14" s="21">
        <v>4.0879940659382097</v>
      </c>
      <c r="AG14" s="22">
        <v>15656</v>
      </c>
      <c r="AH14" s="22">
        <v>0</v>
      </c>
      <c r="AI14" s="22">
        <v>0</v>
      </c>
      <c r="AJ14" s="22">
        <v>5226</v>
      </c>
      <c r="AK14" s="22">
        <v>3151</v>
      </c>
      <c r="AL14" s="22">
        <v>17078</v>
      </c>
      <c r="AM14" s="23">
        <v>44</v>
      </c>
      <c r="AN14" s="21">
        <v>9.5409652927431079</v>
      </c>
      <c r="AO14" s="22">
        <v>41111</v>
      </c>
    </row>
    <row r="15" spans="2:41">
      <c r="S15" t="s">
        <v>30</v>
      </c>
      <c r="U15" s="23">
        <v>32</v>
      </c>
      <c r="V15" s="23">
        <v>0</v>
      </c>
      <c r="W15" s="23">
        <v>0</v>
      </c>
      <c r="X15" s="23">
        <v>13</v>
      </c>
      <c r="Y15" s="23">
        <v>4</v>
      </c>
      <c r="Z15" s="23">
        <v>53</v>
      </c>
      <c r="AA15" s="24">
        <v>6.3615187481780868</v>
      </c>
      <c r="AB15" s="21">
        <v>0</v>
      </c>
      <c r="AC15" s="21">
        <v>0</v>
      </c>
      <c r="AD15" s="21">
        <v>2.7261738411839831</v>
      </c>
      <c r="AE15" s="21">
        <v>1.8175531515288106</v>
      </c>
      <c r="AF15" s="21">
        <v>10.091659346765896</v>
      </c>
      <c r="AG15" s="22">
        <v>28932</v>
      </c>
      <c r="AH15" s="22">
        <v>0</v>
      </c>
      <c r="AI15" s="22">
        <v>0</v>
      </c>
      <c r="AJ15" s="22">
        <v>13636</v>
      </c>
      <c r="AK15" s="22">
        <v>4194</v>
      </c>
      <c r="AL15" s="22">
        <v>46734</v>
      </c>
      <c r="AM15" s="23">
        <v>102</v>
      </c>
      <c r="AN15" s="21">
        <v>20.996905087656778</v>
      </c>
      <c r="AO15" s="22">
        <v>93496</v>
      </c>
    </row>
    <row r="16" spans="2:41">
      <c r="S16" t="s">
        <v>12</v>
      </c>
      <c r="U16" s="23">
        <v>63</v>
      </c>
      <c r="V16" s="23">
        <v>11</v>
      </c>
      <c r="W16" s="23">
        <v>20</v>
      </c>
      <c r="X16" s="23">
        <v>13</v>
      </c>
      <c r="Y16" s="23">
        <v>14</v>
      </c>
      <c r="Z16" s="23">
        <v>69</v>
      </c>
      <c r="AA16" s="21">
        <v>12.232507338201328</v>
      </c>
      <c r="AB16" s="21">
        <v>2.7258789722785668</v>
      </c>
      <c r="AC16" s="21">
        <v>3.6351063030576212</v>
      </c>
      <c r="AD16" s="21">
        <v>2.7261738411839831</v>
      </c>
      <c r="AE16" s="21">
        <v>4.0879940659382097</v>
      </c>
      <c r="AF16" s="21">
        <v>14.163020101322365</v>
      </c>
      <c r="AG16" s="22">
        <v>50326</v>
      </c>
      <c r="AH16" s="22">
        <v>9123</v>
      </c>
      <c r="AI16" s="22">
        <v>20981</v>
      </c>
      <c r="AJ16" s="22">
        <v>13636</v>
      </c>
      <c r="AK16" s="22">
        <v>9072</v>
      </c>
      <c r="AL16" s="22">
        <v>60370</v>
      </c>
      <c r="AM16" s="23">
        <v>190</v>
      </c>
      <c r="AN16" s="21">
        <v>39.570680621982078</v>
      </c>
      <c r="AO16" s="22">
        <v>163508</v>
      </c>
    </row>
  </sheetData>
  <conditionalFormatting pivot="1" sqref="E6:J8 E10:J12">
    <cfRule type="top10" dxfId="13" priority="5" percent="1" rank="10"/>
  </conditionalFormatting>
  <conditionalFormatting pivot="1" sqref="U7:Z8 U10:Z11 U13:Z1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{DC83F336-0FFB-4020-A185-48B219057B8C}</x14:id>
        </ext>
      </extLst>
    </cfRule>
  </conditionalFormatting>
  <conditionalFormatting pivot="1" sqref="U7:Z8 U10:Z11 U13:Z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{EA3F4669-4BE5-4CDC-B2AE-008289824EA1}</x14:id>
        </ext>
      </extLst>
    </cfRule>
  </conditionalFormatting>
  <conditionalFormatting pivot="1" sqref="U7:Z8 U10:Z11 U13:Z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{84E80B2F-FC37-46D9-A1F4-C0B0371CD934}</x14:id>
        </ext>
      </extLst>
    </cfRule>
  </conditionalFormatting>
  <conditionalFormatting pivot="1" sqref="AA7:AF8 AA10:AF11 AA13:AF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{93890B66-12A8-4E5D-9E64-FC963A364D23}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C83F336-0FFB-4020-A185-48B219057B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U7:Z8 U10:Z11 U13:Z14</xm:sqref>
        </x14:conditionalFormatting>
        <x14:conditionalFormatting xmlns:xm="http://schemas.microsoft.com/office/excel/2006/main" pivot="1">
          <x14:cfRule type="dataBar" id="{EA3F4669-4BE5-4CDC-B2AE-008289824E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U7:Z8 U10:Z11 U13:Z14</xm:sqref>
        </x14:conditionalFormatting>
        <x14:conditionalFormatting xmlns:xm="http://schemas.microsoft.com/office/excel/2006/main" pivot="1">
          <x14:cfRule type="dataBar" id="{84E80B2F-FC37-46D9-A1F4-C0B0371CD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U7:Z8 U10:Z11 U13:Z14</xm:sqref>
        </x14:conditionalFormatting>
        <x14:conditionalFormatting xmlns:xm="http://schemas.microsoft.com/office/excel/2006/main" pivot="1">
          <x14:cfRule type="dataBar" id="{93890B66-12A8-4E5D-9E64-FC963A364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AA7:AF8 AA10:AF11 AA13:AF14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9"/>
  <sheetViews>
    <sheetView topLeftCell="H1" workbookViewId="0">
      <selection activeCell="Y8" sqref="Y8"/>
    </sheetView>
  </sheetViews>
  <sheetFormatPr defaultRowHeight="15"/>
  <cols>
    <col min="1" max="1" width="15.42578125" bestFit="1" customWidth="1"/>
    <col min="2" max="2" width="11.140625" bestFit="1" customWidth="1"/>
    <col min="4" max="4" width="10.140625" bestFit="1" customWidth="1"/>
    <col min="6" max="6" width="9.28515625" customWidth="1"/>
    <col min="7" max="7" width="19.7109375" bestFit="1" customWidth="1"/>
    <col min="8" max="8" width="10" customWidth="1"/>
    <col min="9" max="9" width="15.42578125" bestFit="1" customWidth="1"/>
    <col min="10" max="10" width="19.85546875" bestFit="1" customWidth="1"/>
    <col min="11" max="11" width="19.140625" bestFit="1" customWidth="1"/>
    <col min="12" max="12" width="15.42578125" bestFit="1" customWidth="1"/>
    <col min="13" max="13" width="16.85546875" customWidth="1"/>
    <col min="14" max="14" width="9" bestFit="1" customWidth="1"/>
    <col min="15" max="15" width="6.5703125" bestFit="1" customWidth="1"/>
    <col min="16" max="16" width="17.28515625" bestFit="1" customWidth="1"/>
    <col min="17" max="17" width="12.85546875" bestFit="1" customWidth="1"/>
    <col min="18" max="18" width="13.42578125" bestFit="1" customWidth="1"/>
    <col min="19" max="20" width="10" bestFit="1" customWidth="1"/>
    <col min="21" max="21" width="11.140625" bestFit="1" customWidth="1"/>
    <col min="22" max="22" width="11.85546875" customWidth="1"/>
  </cols>
  <sheetData>
    <row r="1" spans="1:22" s="4" customForma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8" t="s">
        <v>5</v>
      </c>
      <c r="H1" s="4" t="s">
        <v>4</v>
      </c>
      <c r="I1" s="4" t="s">
        <v>37</v>
      </c>
      <c r="J1" s="4" t="s">
        <v>38</v>
      </c>
      <c r="K1" s="4" t="s">
        <v>3</v>
      </c>
      <c r="L1" s="4" t="s">
        <v>39</v>
      </c>
      <c r="M1" s="6" t="s">
        <v>40</v>
      </c>
      <c r="N1" s="6" t="s">
        <v>41</v>
      </c>
      <c r="O1" s="6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</row>
    <row r="2" spans="1:22">
      <c r="A2" s="3" t="s">
        <v>50</v>
      </c>
      <c r="B2" s="1">
        <v>44531</v>
      </c>
      <c r="C2">
        <v>1</v>
      </c>
      <c r="D2" t="s">
        <v>51</v>
      </c>
      <c r="E2">
        <v>2021</v>
      </c>
      <c r="F2">
        <v>39</v>
      </c>
      <c r="G2" t="s">
        <v>23</v>
      </c>
      <c r="H2" t="s">
        <v>20</v>
      </c>
      <c r="I2" t="s">
        <v>11</v>
      </c>
      <c r="J2" t="s">
        <v>52</v>
      </c>
      <c r="K2" t="s">
        <v>19</v>
      </c>
      <c r="L2" t="s">
        <v>53</v>
      </c>
      <c r="M2" s="5" t="s">
        <v>54</v>
      </c>
      <c r="N2" s="5" t="s">
        <v>55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  <c r="V2" s="16">
        <f>(Table1[[#This Row],[ Profit ]]/Table1[[#This Row],[Revenue]])</f>
        <v>0.45446623093681915</v>
      </c>
    </row>
    <row r="3" spans="1:22">
      <c r="A3" s="3" t="s">
        <v>56</v>
      </c>
      <c r="B3" s="1">
        <v>44531</v>
      </c>
      <c r="C3">
        <v>1</v>
      </c>
      <c r="D3" t="s">
        <v>51</v>
      </c>
      <c r="E3">
        <v>2021</v>
      </c>
      <c r="F3">
        <v>44</v>
      </c>
      <c r="G3" t="s">
        <v>23</v>
      </c>
      <c r="H3" t="s">
        <v>24</v>
      </c>
      <c r="I3" t="s">
        <v>10</v>
      </c>
      <c r="J3" t="s">
        <v>57</v>
      </c>
      <c r="K3" t="s">
        <v>19</v>
      </c>
      <c r="L3" t="s">
        <v>53</v>
      </c>
      <c r="M3" s="5" t="s">
        <v>54</v>
      </c>
      <c r="N3" s="5" t="s">
        <v>58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  <c r="V3" s="16">
        <f>(Table1[[#This Row],[ Profit ]]/Table1[[#This Row],[Revenue]])</f>
        <v>0.4543103448275862</v>
      </c>
    </row>
    <row r="4" spans="1:22">
      <c r="A4" s="3" t="s">
        <v>59</v>
      </c>
      <c r="B4" s="1">
        <v>44532</v>
      </c>
      <c r="C4">
        <v>2</v>
      </c>
      <c r="D4" t="s">
        <v>51</v>
      </c>
      <c r="E4">
        <v>2021</v>
      </c>
      <c r="F4">
        <v>37</v>
      </c>
      <c r="G4" t="s">
        <v>23</v>
      </c>
      <c r="H4" t="s">
        <v>24</v>
      </c>
      <c r="I4" t="s">
        <v>11</v>
      </c>
      <c r="J4" t="s">
        <v>52</v>
      </c>
      <c r="K4" t="s">
        <v>19</v>
      </c>
      <c r="L4" t="s">
        <v>53</v>
      </c>
      <c r="M4" s="5" t="s">
        <v>60</v>
      </c>
      <c r="N4" s="5" t="s">
        <v>58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  <c r="V4" s="16">
        <f>(Table1[[#This Row],[ Profit ]]/Table1[[#This Row],[Revenue]])</f>
        <v>0.45383615084525358</v>
      </c>
    </row>
    <row r="5" spans="1:22">
      <c r="A5" s="3" t="s">
        <v>61</v>
      </c>
      <c r="B5" s="1">
        <v>44532</v>
      </c>
      <c r="C5">
        <v>2</v>
      </c>
      <c r="D5" t="s">
        <v>51</v>
      </c>
      <c r="E5">
        <v>2021</v>
      </c>
      <c r="F5">
        <v>31</v>
      </c>
      <c r="G5" t="s">
        <v>22</v>
      </c>
      <c r="H5" t="s">
        <v>20</v>
      </c>
      <c r="I5" t="s">
        <v>6</v>
      </c>
      <c r="J5" t="s">
        <v>62</v>
      </c>
      <c r="K5" t="s">
        <v>19</v>
      </c>
      <c r="L5" t="s">
        <v>53</v>
      </c>
      <c r="M5" s="5" t="s">
        <v>60</v>
      </c>
      <c r="N5" s="5" t="s">
        <v>58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  <c r="V5" s="16">
        <f>(Table1[[#This Row],[ Profit ]]/Table1[[#This Row],[Revenue]])</f>
        <v>0.45383615084525358</v>
      </c>
    </row>
    <row r="6" spans="1:22">
      <c r="A6" s="3" t="s">
        <v>63</v>
      </c>
      <c r="B6" s="1">
        <v>44533</v>
      </c>
      <c r="C6">
        <v>3</v>
      </c>
      <c r="D6" t="s">
        <v>51</v>
      </c>
      <c r="E6">
        <v>2021</v>
      </c>
      <c r="F6">
        <v>37</v>
      </c>
      <c r="G6" t="s">
        <v>23</v>
      </c>
      <c r="H6" t="s">
        <v>20</v>
      </c>
      <c r="I6" t="s">
        <v>11</v>
      </c>
      <c r="J6" t="s">
        <v>52</v>
      </c>
      <c r="K6" t="s">
        <v>19</v>
      </c>
      <c r="L6" t="s">
        <v>53</v>
      </c>
      <c r="M6" s="5" t="s">
        <v>54</v>
      </c>
      <c r="N6" s="5" t="s">
        <v>55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  <c r="V6" s="16">
        <f>(Table1[[#This Row],[ Profit ]]/Table1[[#This Row],[Revenue]])</f>
        <v>0.45446623093681915</v>
      </c>
    </row>
    <row r="7" spans="1:22">
      <c r="A7" s="3" t="s">
        <v>64</v>
      </c>
      <c r="B7" s="1">
        <v>44533</v>
      </c>
      <c r="C7">
        <v>3</v>
      </c>
      <c r="D7" t="s">
        <v>51</v>
      </c>
      <c r="E7">
        <v>2021</v>
      </c>
      <c r="F7">
        <v>24</v>
      </c>
      <c r="G7" t="s">
        <v>21</v>
      </c>
      <c r="H7" t="s">
        <v>20</v>
      </c>
      <c r="I7" t="s">
        <v>10</v>
      </c>
      <c r="J7" t="s">
        <v>57</v>
      </c>
      <c r="K7" t="s">
        <v>19</v>
      </c>
      <c r="L7" t="s">
        <v>53</v>
      </c>
      <c r="M7" s="5" t="s">
        <v>54</v>
      </c>
      <c r="N7" s="5" t="s">
        <v>55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  <c r="V7" s="16">
        <f>(Table1[[#This Row],[ Profit ]]/Table1[[#This Row],[Revenue]])</f>
        <v>0.45446623093681915</v>
      </c>
    </row>
    <row r="8" spans="1:22">
      <c r="A8" s="3" t="s">
        <v>65</v>
      </c>
      <c r="B8" s="1">
        <v>44533</v>
      </c>
      <c r="C8">
        <v>3</v>
      </c>
      <c r="D8" t="s">
        <v>51</v>
      </c>
      <c r="E8">
        <v>2021</v>
      </c>
      <c r="F8">
        <v>37</v>
      </c>
      <c r="G8" t="s">
        <v>23</v>
      </c>
      <c r="H8" t="s">
        <v>24</v>
      </c>
      <c r="I8" t="s">
        <v>11</v>
      </c>
      <c r="J8" t="s">
        <v>66</v>
      </c>
      <c r="K8" t="s">
        <v>19</v>
      </c>
      <c r="L8" t="s">
        <v>53</v>
      </c>
      <c r="M8" s="5" t="s">
        <v>54</v>
      </c>
      <c r="N8" s="5" t="s">
        <v>55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  <c r="V8" s="16">
        <f>(Table1[[#This Row],[ Profit ]]/Table1[[#This Row],[Revenue]])</f>
        <v>0.45446623093681915</v>
      </c>
    </row>
    <row r="9" spans="1:22" s="7" customFormat="1">
      <c r="A9" s="3" t="s">
        <v>67</v>
      </c>
      <c r="B9" s="1">
        <v>44534</v>
      </c>
      <c r="C9">
        <v>4</v>
      </c>
      <c r="D9" t="s">
        <v>51</v>
      </c>
      <c r="E9">
        <v>2021</v>
      </c>
      <c r="F9">
        <v>31</v>
      </c>
      <c r="G9" t="s">
        <v>22</v>
      </c>
      <c r="H9" t="s">
        <v>20</v>
      </c>
      <c r="I9" t="s">
        <v>6</v>
      </c>
      <c r="J9" t="s">
        <v>62</v>
      </c>
      <c r="K9" t="s">
        <v>19</v>
      </c>
      <c r="L9" t="s">
        <v>53</v>
      </c>
      <c r="M9" s="5" t="s">
        <v>60</v>
      </c>
      <c r="N9" s="5" t="s">
        <v>58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  <c r="V9" s="16">
        <f>(Table1[[#This Row],[ Profit ]]/Table1[[#This Row],[Revenue]])</f>
        <v>0.45383615084525358</v>
      </c>
    </row>
    <row r="10" spans="1:22">
      <c r="A10" s="3" t="s">
        <v>68</v>
      </c>
      <c r="B10" s="1">
        <v>44535</v>
      </c>
      <c r="C10">
        <v>5</v>
      </c>
      <c r="D10" t="s">
        <v>51</v>
      </c>
      <c r="E10">
        <v>2021</v>
      </c>
      <c r="F10">
        <v>39</v>
      </c>
      <c r="G10" t="s">
        <v>23</v>
      </c>
      <c r="H10" t="s">
        <v>20</v>
      </c>
      <c r="I10" t="s">
        <v>11</v>
      </c>
      <c r="J10" t="s">
        <v>52</v>
      </c>
      <c r="K10" t="s">
        <v>19</v>
      </c>
      <c r="L10" t="s">
        <v>53</v>
      </c>
      <c r="M10" s="5" t="s">
        <v>54</v>
      </c>
      <c r="N10" s="5" t="s">
        <v>55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  <c r="V10" s="16">
        <f>(Table1[[#This Row],[ Profit ]]/Table1[[#This Row],[Revenue]])</f>
        <v>0.45446623093681915</v>
      </c>
    </row>
    <row r="11" spans="1:22">
      <c r="A11" s="3" t="s">
        <v>69</v>
      </c>
      <c r="B11" s="1">
        <v>44535</v>
      </c>
      <c r="C11">
        <v>5</v>
      </c>
      <c r="D11" t="s">
        <v>51</v>
      </c>
      <c r="E11">
        <v>2021</v>
      </c>
      <c r="F11">
        <v>42</v>
      </c>
      <c r="G11" t="s">
        <v>23</v>
      </c>
      <c r="H11" t="s">
        <v>24</v>
      </c>
      <c r="I11" t="s">
        <v>9</v>
      </c>
      <c r="J11" t="s">
        <v>70</v>
      </c>
      <c r="K11" t="s">
        <v>19</v>
      </c>
      <c r="L11" t="s">
        <v>53</v>
      </c>
      <c r="M11" s="5" t="s">
        <v>54</v>
      </c>
      <c r="N11" s="5" t="s">
        <v>55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  <c r="V11" s="16">
        <f>(Table1[[#This Row],[ Profit ]]/Table1[[#This Row],[Revenue]])</f>
        <v>0.45446623093681915</v>
      </c>
    </row>
    <row r="12" spans="1:22">
      <c r="A12" s="3" t="s">
        <v>71</v>
      </c>
      <c r="B12" s="1">
        <v>44535</v>
      </c>
      <c r="C12">
        <v>5</v>
      </c>
      <c r="D12" t="s">
        <v>51</v>
      </c>
      <c r="E12">
        <v>2021</v>
      </c>
      <c r="F12">
        <v>35</v>
      </c>
      <c r="G12" t="s">
        <v>23</v>
      </c>
      <c r="H12" t="s">
        <v>20</v>
      </c>
      <c r="I12" t="s">
        <v>6</v>
      </c>
      <c r="J12" t="s">
        <v>72</v>
      </c>
      <c r="K12" t="s">
        <v>19</v>
      </c>
      <c r="L12" t="s">
        <v>53</v>
      </c>
      <c r="M12" s="5" t="s">
        <v>54</v>
      </c>
      <c r="N12" s="5" t="s">
        <v>58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  <c r="V12" s="16">
        <f>(Table1[[#This Row],[ Profit ]]/Table1[[#This Row],[Revenue]])</f>
        <v>0.4543103448275862</v>
      </c>
    </row>
    <row r="13" spans="1:22">
      <c r="A13" s="3" t="s">
        <v>73</v>
      </c>
      <c r="B13" s="1">
        <v>44535</v>
      </c>
      <c r="C13">
        <v>5</v>
      </c>
      <c r="D13" t="s">
        <v>51</v>
      </c>
      <c r="E13">
        <v>2021</v>
      </c>
      <c r="F13">
        <v>37</v>
      </c>
      <c r="G13" t="s">
        <v>23</v>
      </c>
      <c r="H13" t="s">
        <v>20</v>
      </c>
      <c r="I13" t="s">
        <v>11</v>
      </c>
      <c r="J13" t="s">
        <v>52</v>
      </c>
      <c r="K13" t="s">
        <v>19</v>
      </c>
      <c r="L13" t="s">
        <v>53</v>
      </c>
      <c r="M13" s="5" t="s">
        <v>54</v>
      </c>
      <c r="N13" s="5" t="s">
        <v>55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  <c r="V13" s="16">
        <f>(Table1[[#This Row],[ Profit ]]/Table1[[#This Row],[Revenue]])</f>
        <v>0.45446623093681915</v>
      </c>
    </row>
    <row r="14" spans="1:22">
      <c r="A14" s="3" t="s">
        <v>74</v>
      </c>
      <c r="B14" s="1">
        <v>44536</v>
      </c>
      <c r="C14">
        <v>6</v>
      </c>
      <c r="D14" t="s">
        <v>51</v>
      </c>
      <c r="E14">
        <v>2021</v>
      </c>
      <c r="F14">
        <v>23</v>
      </c>
      <c r="G14" t="s">
        <v>21</v>
      </c>
      <c r="H14" t="s">
        <v>24</v>
      </c>
      <c r="I14" t="s">
        <v>10</v>
      </c>
      <c r="J14" t="s">
        <v>57</v>
      </c>
      <c r="K14" t="s">
        <v>19</v>
      </c>
      <c r="L14" t="s">
        <v>53</v>
      </c>
      <c r="M14" s="5" t="s">
        <v>60</v>
      </c>
      <c r="N14" s="5" t="s">
        <v>58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  <c r="V14" s="16">
        <f>(Table1[[#This Row],[ Profit ]]/Table1[[#This Row],[Revenue]])</f>
        <v>0.45383615084525358</v>
      </c>
    </row>
    <row r="15" spans="1:22">
      <c r="A15" s="3" t="s">
        <v>75</v>
      </c>
      <c r="B15" s="1">
        <v>44536</v>
      </c>
      <c r="C15">
        <v>6</v>
      </c>
      <c r="D15" t="s">
        <v>51</v>
      </c>
      <c r="E15">
        <v>2021</v>
      </c>
      <c r="F15">
        <v>27</v>
      </c>
      <c r="G15" t="s">
        <v>22</v>
      </c>
      <c r="H15" t="s">
        <v>24</v>
      </c>
      <c r="I15" t="s">
        <v>7</v>
      </c>
      <c r="J15" t="s">
        <v>76</v>
      </c>
      <c r="K15" t="s">
        <v>19</v>
      </c>
      <c r="L15" t="s">
        <v>53</v>
      </c>
      <c r="M15" s="5" t="s">
        <v>54</v>
      </c>
      <c r="N15" s="5" t="s">
        <v>55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  <c r="V15" s="16">
        <f>(Table1[[#This Row],[ Profit ]]/Table1[[#This Row],[Revenue]])</f>
        <v>0.45446623093681915</v>
      </c>
    </row>
    <row r="16" spans="1:22">
      <c r="A16" s="3" t="s">
        <v>77</v>
      </c>
      <c r="B16" s="1">
        <v>44536</v>
      </c>
      <c r="C16">
        <v>6</v>
      </c>
      <c r="D16" t="s">
        <v>51</v>
      </c>
      <c r="E16">
        <v>2021</v>
      </c>
      <c r="F16">
        <v>36</v>
      </c>
      <c r="G16" t="s">
        <v>23</v>
      </c>
      <c r="H16" t="s">
        <v>24</v>
      </c>
      <c r="I16" t="s">
        <v>6</v>
      </c>
      <c r="J16" t="s">
        <v>62</v>
      </c>
      <c r="K16" t="s">
        <v>19</v>
      </c>
      <c r="L16" t="s">
        <v>53</v>
      </c>
      <c r="M16" s="5" t="s">
        <v>54</v>
      </c>
      <c r="N16" s="5" t="s">
        <v>55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  <c r="V16" s="16">
        <f>(Table1[[#This Row],[ Profit ]]/Table1[[#This Row],[Revenue]])</f>
        <v>0.45446623093681915</v>
      </c>
    </row>
    <row r="17" spans="1:22">
      <c r="A17" s="3" t="s">
        <v>78</v>
      </c>
      <c r="B17" s="1">
        <v>44536</v>
      </c>
      <c r="C17">
        <v>6</v>
      </c>
      <c r="D17" t="s">
        <v>51</v>
      </c>
      <c r="E17">
        <v>2021</v>
      </c>
      <c r="F17">
        <v>47</v>
      </c>
      <c r="G17" t="s">
        <v>23</v>
      </c>
      <c r="H17" t="s">
        <v>24</v>
      </c>
      <c r="I17" t="s">
        <v>10</v>
      </c>
      <c r="J17" t="s">
        <v>57</v>
      </c>
      <c r="K17" t="s">
        <v>19</v>
      </c>
      <c r="L17" t="s">
        <v>53</v>
      </c>
      <c r="M17" s="5" t="s">
        <v>54</v>
      </c>
      <c r="N17" s="5" t="s">
        <v>58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  <c r="V17" s="16">
        <f>(Table1[[#This Row],[ Profit ]]/Table1[[#This Row],[Revenue]])</f>
        <v>0.4543103448275862</v>
      </c>
    </row>
    <row r="18" spans="1:22">
      <c r="A18" s="3" t="s">
        <v>79</v>
      </c>
      <c r="B18" s="1">
        <v>44537</v>
      </c>
      <c r="C18">
        <v>7</v>
      </c>
      <c r="D18" t="s">
        <v>51</v>
      </c>
      <c r="E18">
        <v>2021</v>
      </c>
      <c r="F18">
        <v>30</v>
      </c>
      <c r="G18" t="s">
        <v>22</v>
      </c>
      <c r="H18" t="s">
        <v>24</v>
      </c>
      <c r="I18" t="s">
        <v>11</v>
      </c>
      <c r="J18" t="s">
        <v>52</v>
      </c>
      <c r="K18" t="s">
        <v>19</v>
      </c>
      <c r="L18" t="s">
        <v>53</v>
      </c>
      <c r="M18" s="5" t="s">
        <v>60</v>
      </c>
      <c r="N18" s="5" t="s">
        <v>58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  <c r="V18" s="16">
        <f>(Table1[[#This Row],[ Profit ]]/Table1[[#This Row],[Revenue]])</f>
        <v>0.45383615084525358</v>
      </c>
    </row>
    <row r="19" spans="1:22">
      <c r="A19" s="3" t="s">
        <v>80</v>
      </c>
      <c r="B19" s="1">
        <v>44537</v>
      </c>
      <c r="C19">
        <v>7</v>
      </c>
      <c r="D19" t="s">
        <v>51</v>
      </c>
      <c r="E19">
        <v>2021</v>
      </c>
      <c r="F19">
        <v>38</v>
      </c>
      <c r="G19" t="s">
        <v>23</v>
      </c>
      <c r="H19" t="s">
        <v>24</v>
      </c>
      <c r="I19" t="s">
        <v>11</v>
      </c>
      <c r="J19" t="s">
        <v>52</v>
      </c>
      <c r="K19" t="s">
        <v>19</v>
      </c>
      <c r="L19" t="s">
        <v>53</v>
      </c>
      <c r="M19" s="5" t="s">
        <v>54</v>
      </c>
      <c r="N19" s="5" t="s">
        <v>58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  <c r="V19" s="16">
        <f>(Table1[[#This Row],[ Profit ]]/Table1[[#This Row],[Revenue]])</f>
        <v>0.4543103448275862</v>
      </c>
    </row>
    <row r="20" spans="1:22">
      <c r="A20" s="3" t="s">
        <v>81</v>
      </c>
      <c r="B20" s="1">
        <v>44538</v>
      </c>
      <c r="C20">
        <v>8</v>
      </c>
      <c r="D20" t="s">
        <v>51</v>
      </c>
      <c r="E20">
        <v>2021</v>
      </c>
      <c r="F20">
        <v>19</v>
      </c>
      <c r="G20" t="s">
        <v>21</v>
      </c>
      <c r="H20" t="s">
        <v>20</v>
      </c>
      <c r="I20" t="s">
        <v>6</v>
      </c>
      <c r="J20" t="s">
        <v>62</v>
      </c>
      <c r="K20" t="s">
        <v>19</v>
      </c>
      <c r="L20" t="s">
        <v>53</v>
      </c>
      <c r="M20" s="5" t="s">
        <v>82</v>
      </c>
      <c r="N20" s="5" t="s">
        <v>58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  <c r="V20" s="16">
        <f>(Table1[[#This Row],[ Profit ]]/Table1[[#This Row],[Revenue]])</f>
        <v>0.45486725663716815</v>
      </c>
    </row>
    <row r="21" spans="1:22">
      <c r="A21" s="3" t="s">
        <v>83</v>
      </c>
      <c r="B21" s="1">
        <v>44538</v>
      </c>
      <c r="C21">
        <v>8</v>
      </c>
      <c r="D21" t="s">
        <v>51</v>
      </c>
      <c r="E21">
        <v>2021</v>
      </c>
      <c r="F21">
        <v>30</v>
      </c>
      <c r="G21" t="s">
        <v>22</v>
      </c>
      <c r="H21" t="s">
        <v>20</v>
      </c>
      <c r="I21" t="s">
        <v>7</v>
      </c>
      <c r="J21" t="s">
        <v>76</v>
      </c>
      <c r="K21" t="s">
        <v>19</v>
      </c>
      <c r="L21" t="s">
        <v>53</v>
      </c>
      <c r="M21" s="5" t="s">
        <v>54</v>
      </c>
      <c r="N21" s="5" t="s">
        <v>58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  <c r="V21" s="16">
        <f>(Table1[[#This Row],[ Profit ]]/Table1[[#This Row],[Revenue]])</f>
        <v>0.4543103448275862</v>
      </c>
    </row>
    <row r="22" spans="1:22">
      <c r="A22" s="3" t="s">
        <v>84</v>
      </c>
      <c r="B22" s="1">
        <v>44538</v>
      </c>
      <c r="C22">
        <v>8</v>
      </c>
      <c r="D22" t="s">
        <v>51</v>
      </c>
      <c r="E22">
        <v>2021</v>
      </c>
      <c r="F22">
        <v>39</v>
      </c>
      <c r="G22" t="s">
        <v>23</v>
      </c>
      <c r="H22" t="s">
        <v>20</v>
      </c>
      <c r="I22" t="s">
        <v>11</v>
      </c>
      <c r="J22" t="s">
        <v>85</v>
      </c>
      <c r="K22" t="s">
        <v>19</v>
      </c>
      <c r="L22" t="s">
        <v>53</v>
      </c>
      <c r="M22" s="5" t="s">
        <v>54</v>
      </c>
      <c r="N22" s="5" t="s">
        <v>55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  <c r="V22" s="16">
        <f>(Table1[[#This Row],[ Profit ]]/Table1[[#This Row],[Revenue]])</f>
        <v>0.45446623093681915</v>
      </c>
    </row>
    <row r="23" spans="1:22">
      <c r="A23" s="3" t="s">
        <v>86</v>
      </c>
      <c r="B23" s="1">
        <v>44538</v>
      </c>
      <c r="C23">
        <v>8</v>
      </c>
      <c r="D23" t="s">
        <v>51</v>
      </c>
      <c r="E23">
        <v>2021</v>
      </c>
      <c r="F23">
        <v>35</v>
      </c>
      <c r="G23" t="s">
        <v>23</v>
      </c>
      <c r="H23" t="s">
        <v>20</v>
      </c>
      <c r="I23" t="s">
        <v>11</v>
      </c>
      <c r="J23" t="s">
        <v>52</v>
      </c>
      <c r="K23" t="s">
        <v>19</v>
      </c>
      <c r="L23" t="s">
        <v>53</v>
      </c>
      <c r="M23" s="5" t="s">
        <v>82</v>
      </c>
      <c r="N23" s="5" t="s">
        <v>55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  <c r="V23" s="16">
        <f>(Table1[[#This Row],[ Profit ]]/Table1[[#This Row],[Revenue]])</f>
        <v>0.11342592592592593</v>
      </c>
    </row>
    <row r="24" spans="1:22">
      <c r="A24" s="3" t="s">
        <v>87</v>
      </c>
      <c r="B24" s="1">
        <v>44539</v>
      </c>
      <c r="C24">
        <v>9</v>
      </c>
      <c r="D24" t="s">
        <v>51</v>
      </c>
      <c r="E24">
        <v>2021</v>
      </c>
      <c r="F24">
        <v>33</v>
      </c>
      <c r="G24" t="s">
        <v>22</v>
      </c>
      <c r="H24" t="s">
        <v>20</v>
      </c>
      <c r="I24" t="s">
        <v>6</v>
      </c>
      <c r="J24" t="s">
        <v>88</v>
      </c>
      <c r="K24" t="s">
        <v>19</v>
      </c>
      <c r="L24" t="s">
        <v>53</v>
      </c>
      <c r="M24" s="5" t="s">
        <v>89</v>
      </c>
      <c r="N24" s="5" t="s">
        <v>55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  <c r="V24" s="16">
        <f>(Table1[[#This Row],[ Profit ]]/Table1[[#This Row],[Revenue]])</f>
        <v>0.43762962962962965</v>
      </c>
    </row>
    <row r="25" spans="1:22">
      <c r="A25" s="3" t="s">
        <v>90</v>
      </c>
      <c r="B25" s="1">
        <v>44539</v>
      </c>
      <c r="C25">
        <v>9</v>
      </c>
      <c r="D25" t="s">
        <v>51</v>
      </c>
      <c r="E25">
        <v>2021</v>
      </c>
      <c r="F25">
        <v>41</v>
      </c>
      <c r="G25" t="s">
        <v>23</v>
      </c>
      <c r="H25" t="s">
        <v>20</v>
      </c>
      <c r="I25" t="s">
        <v>9</v>
      </c>
      <c r="J25" t="s">
        <v>91</v>
      </c>
      <c r="K25" t="s">
        <v>19</v>
      </c>
      <c r="L25" t="s">
        <v>53</v>
      </c>
      <c r="M25" s="5" t="s">
        <v>54</v>
      </c>
      <c r="N25" s="5" t="s">
        <v>58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  <c r="V25" s="16">
        <f>(Table1[[#This Row],[ Profit ]]/Table1[[#This Row],[Revenue]])</f>
        <v>0.4543103448275862</v>
      </c>
    </row>
    <row r="26" spans="1:22">
      <c r="A26" s="3" t="s">
        <v>92</v>
      </c>
      <c r="B26" s="1">
        <v>44540</v>
      </c>
      <c r="C26">
        <v>10</v>
      </c>
      <c r="D26" t="s">
        <v>51</v>
      </c>
      <c r="E26">
        <v>2021</v>
      </c>
      <c r="F26">
        <v>34</v>
      </c>
      <c r="G26" t="s">
        <v>22</v>
      </c>
      <c r="H26" t="s">
        <v>20</v>
      </c>
      <c r="I26" t="s">
        <v>11</v>
      </c>
      <c r="J26" t="s">
        <v>52</v>
      </c>
      <c r="K26" t="s">
        <v>19</v>
      </c>
      <c r="L26" t="s">
        <v>53</v>
      </c>
      <c r="M26" s="5" t="s">
        <v>54</v>
      </c>
      <c r="N26" s="5" t="s">
        <v>55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  <c r="V26" s="16">
        <f>(Table1[[#This Row],[ Profit ]]/Table1[[#This Row],[Revenue]])</f>
        <v>0.45446623093681915</v>
      </c>
    </row>
    <row r="27" spans="1:22">
      <c r="A27" s="3" t="s">
        <v>93</v>
      </c>
      <c r="B27" s="1">
        <v>44540</v>
      </c>
      <c r="C27">
        <v>10</v>
      </c>
      <c r="D27" t="s">
        <v>51</v>
      </c>
      <c r="E27">
        <v>2021</v>
      </c>
      <c r="F27">
        <v>40</v>
      </c>
      <c r="G27" t="s">
        <v>23</v>
      </c>
      <c r="H27" t="s">
        <v>24</v>
      </c>
      <c r="I27" t="s">
        <v>6</v>
      </c>
      <c r="J27" t="s">
        <v>62</v>
      </c>
      <c r="K27" t="s">
        <v>19</v>
      </c>
      <c r="L27" t="s">
        <v>53</v>
      </c>
      <c r="M27" s="5" t="s">
        <v>54</v>
      </c>
      <c r="N27" s="5" t="s">
        <v>55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  <c r="V27" s="16">
        <f>(Table1[[#This Row],[ Profit ]]/Table1[[#This Row],[Revenue]])</f>
        <v>0.45446623093681915</v>
      </c>
    </row>
    <row r="28" spans="1:22">
      <c r="A28" s="3" t="s">
        <v>94</v>
      </c>
      <c r="B28" s="1">
        <v>44540</v>
      </c>
      <c r="C28">
        <v>10</v>
      </c>
      <c r="D28" t="s">
        <v>51</v>
      </c>
      <c r="E28">
        <v>2021</v>
      </c>
      <c r="F28">
        <v>26</v>
      </c>
      <c r="G28" t="s">
        <v>22</v>
      </c>
      <c r="H28" t="s">
        <v>24</v>
      </c>
      <c r="I28" t="s">
        <v>10</v>
      </c>
      <c r="J28" t="s">
        <v>57</v>
      </c>
      <c r="K28" t="s">
        <v>19</v>
      </c>
      <c r="L28" t="s">
        <v>53</v>
      </c>
      <c r="M28" s="5" t="s">
        <v>54</v>
      </c>
      <c r="N28" s="5" t="s">
        <v>55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  <c r="V28" s="16">
        <f>(Table1[[#This Row],[ Profit ]]/Table1[[#This Row],[Revenue]])</f>
        <v>0.45446623093681915</v>
      </c>
    </row>
    <row r="29" spans="1:22">
      <c r="A29" s="3" t="s">
        <v>95</v>
      </c>
      <c r="B29" s="1">
        <v>44540</v>
      </c>
      <c r="C29">
        <v>10</v>
      </c>
      <c r="D29" t="s">
        <v>51</v>
      </c>
      <c r="E29">
        <v>2021</v>
      </c>
      <c r="F29">
        <v>34</v>
      </c>
      <c r="G29" t="s">
        <v>22</v>
      </c>
      <c r="H29" t="s">
        <v>24</v>
      </c>
      <c r="I29" t="s">
        <v>11</v>
      </c>
      <c r="J29" t="s">
        <v>52</v>
      </c>
      <c r="K29" t="s">
        <v>19</v>
      </c>
      <c r="L29" t="s">
        <v>53</v>
      </c>
      <c r="M29" s="5" t="s">
        <v>82</v>
      </c>
      <c r="N29" s="5" t="s">
        <v>55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  <c r="V29" s="16">
        <f>(Table1[[#This Row],[ Profit ]]/Table1[[#This Row],[Revenue]])</f>
        <v>0.45370370370370372</v>
      </c>
    </row>
    <row r="30" spans="1:22">
      <c r="A30" s="3" t="s">
        <v>96</v>
      </c>
      <c r="B30" s="1">
        <v>44540</v>
      </c>
      <c r="C30">
        <v>10</v>
      </c>
      <c r="D30" t="s">
        <v>51</v>
      </c>
      <c r="E30">
        <v>2021</v>
      </c>
      <c r="F30">
        <v>34</v>
      </c>
      <c r="G30" t="s">
        <v>22</v>
      </c>
      <c r="H30" t="s">
        <v>20</v>
      </c>
      <c r="I30" t="s">
        <v>11</v>
      </c>
      <c r="J30" t="s">
        <v>66</v>
      </c>
      <c r="K30" t="s">
        <v>19</v>
      </c>
      <c r="L30" t="s">
        <v>53</v>
      </c>
      <c r="M30" s="5" t="s">
        <v>89</v>
      </c>
      <c r="N30" s="5" t="s">
        <v>58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  <c r="V30" s="16">
        <f>(Table1[[#This Row],[ Profit ]]/Table1[[#This Row],[Revenue]])</f>
        <v>0.43764705882352939</v>
      </c>
    </row>
    <row r="31" spans="1:22">
      <c r="A31" s="3" t="s">
        <v>97</v>
      </c>
      <c r="B31" s="1">
        <v>44540</v>
      </c>
      <c r="C31">
        <v>10</v>
      </c>
      <c r="D31" t="s">
        <v>51</v>
      </c>
      <c r="E31">
        <v>2021</v>
      </c>
      <c r="F31">
        <v>38</v>
      </c>
      <c r="G31" t="s">
        <v>23</v>
      </c>
      <c r="H31" t="s">
        <v>24</v>
      </c>
      <c r="I31" t="s">
        <v>6</v>
      </c>
      <c r="J31" t="s">
        <v>62</v>
      </c>
      <c r="K31" t="s">
        <v>19</v>
      </c>
      <c r="L31" t="s">
        <v>53</v>
      </c>
      <c r="M31" s="5" t="s">
        <v>54</v>
      </c>
      <c r="N31" s="5" t="s">
        <v>55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  <c r="V31" s="16">
        <f>(Table1[[#This Row],[ Profit ]]/Table1[[#This Row],[Revenue]])</f>
        <v>0.45446623093681915</v>
      </c>
    </row>
    <row r="32" spans="1:22">
      <c r="A32" s="3" t="s">
        <v>98</v>
      </c>
      <c r="B32" s="1">
        <v>44541</v>
      </c>
      <c r="C32">
        <v>11</v>
      </c>
      <c r="D32" t="s">
        <v>51</v>
      </c>
      <c r="E32">
        <v>2021</v>
      </c>
      <c r="F32">
        <v>24</v>
      </c>
      <c r="G32" t="s">
        <v>21</v>
      </c>
      <c r="H32" t="s">
        <v>20</v>
      </c>
      <c r="I32" t="s">
        <v>8</v>
      </c>
      <c r="J32" t="s">
        <v>99</v>
      </c>
      <c r="K32" t="s">
        <v>19</v>
      </c>
      <c r="L32" t="s">
        <v>53</v>
      </c>
      <c r="M32" s="5" t="s">
        <v>54</v>
      </c>
      <c r="N32" s="5" t="s">
        <v>55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  <c r="V32" s="16">
        <f>(Table1[[#This Row],[ Profit ]]/Table1[[#This Row],[Revenue]])</f>
        <v>0.45446623093681915</v>
      </c>
    </row>
    <row r="33" spans="1:22">
      <c r="A33" s="3" t="s">
        <v>100</v>
      </c>
      <c r="B33" s="1">
        <v>44541</v>
      </c>
      <c r="C33">
        <v>11</v>
      </c>
      <c r="D33" t="s">
        <v>51</v>
      </c>
      <c r="E33">
        <v>2021</v>
      </c>
      <c r="F33">
        <v>41</v>
      </c>
      <c r="G33" t="s">
        <v>23</v>
      </c>
      <c r="H33" t="s">
        <v>20</v>
      </c>
      <c r="I33" t="s">
        <v>6</v>
      </c>
      <c r="J33" t="s">
        <v>62</v>
      </c>
      <c r="K33" t="s">
        <v>19</v>
      </c>
      <c r="L33" t="s">
        <v>53</v>
      </c>
      <c r="M33" s="5" t="s">
        <v>60</v>
      </c>
      <c r="N33" s="5" t="s">
        <v>58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  <c r="V33" s="16">
        <f>(Table1[[#This Row],[ Profit ]]/Table1[[#This Row],[Revenue]])</f>
        <v>0.45383615084525358</v>
      </c>
    </row>
    <row r="34" spans="1:22">
      <c r="A34" s="3" t="s">
        <v>101</v>
      </c>
      <c r="B34" s="1">
        <v>44541</v>
      </c>
      <c r="C34">
        <v>11</v>
      </c>
      <c r="D34" t="s">
        <v>51</v>
      </c>
      <c r="E34">
        <v>2021</v>
      </c>
      <c r="F34">
        <v>27</v>
      </c>
      <c r="G34" t="s">
        <v>22</v>
      </c>
      <c r="H34" t="s">
        <v>24</v>
      </c>
      <c r="I34" t="s">
        <v>7</v>
      </c>
      <c r="J34" t="s">
        <v>76</v>
      </c>
      <c r="K34" t="s">
        <v>19</v>
      </c>
      <c r="L34" t="s">
        <v>53</v>
      </c>
      <c r="M34" s="5" t="s">
        <v>54</v>
      </c>
      <c r="N34" s="5" t="s">
        <v>55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  <c r="V34" s="16">
        <f>(Table1[[#This Row],[ Profit ]]/Table1[[#This Row],[Revenue]])</f>
        <v>0.45446623093681915</v>
      </c>
    </row>
    <row r="35" spans="1:22">
      <c r="A35" s="3" t="s">
        <v>102</v>
      </c>
      <c r="B35" s="1">
        <v>44541</v>
      </c>
      <c r="C35">
        <v>11</v>
      </c>
      <c r="D35" t="s">
        <v>51</v>
      </c>
      <c r="E35">
        <v>2021</v>
      </c>
      <c r="F35">
        <v>37</v>
      </c>
      <c r="G35" t="s">
        <v>23</v>
      </c>
      <c r="H35" t="s">
        <v>24</v>
      </c>
      <c r="I35" t="s">
        <v>11</v>
      </c>
      <c r="J35" t="s">
        <v>52</v>
      </c>
      <c r="K35" t="s">
        <v>19</v>
      </c>
      <c r="L35" t="s">
        <v>53</v>
      </c>
      <c r="M35" s="5" t="s">
        <v>60</v>
      </c>
      <c r="N35" s="5" t="s">
        <v>58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  <c r="V35" s="16">
        <f>(Table1[[#This Row],[ Profit ]]/Table1[[#This Row],[Revenue]])</f>
        <v>0.45383615084525358</v>
      </c>
    </row>
    <row r="36" spans="1:22">
      <c r="A36" s="3" t="s">
        <v>103</v>
      </c>
      <c r="B36" s="1">
        <v>44541</v>
      </c>
      <c r="C36">
        <v>11</v>
      </c>
      <c r="D36" t="s">
        <v>51</v>
      </c>
      <c r="E36">
        <v>2021</v>
      </c>
      <c r="F36">
        <v>38</v>
      </c>
      <c r="G36" t="s">
        <v>23</v>
      </c>
      <c r="H36" t="s">
        <v>20</v>
      </c>
      <c r="I36" t="s">
        <v>11</v>
      </c>
      <c r="J36" t="s">
        <v>52</v>
      </c>
      <c r="K36" t="s">
        <v>19</v>
      </c>
      <c r="L36" t="s">
        <v>53</v>
      </c>
      <c r="M36" s="5" t="s">
        <v>54</v>
      </c>
      <c r="N36" s="5" t="s">
        <v>58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  <c r="V36" s="16">
        <f>(Table1[[#This Row],[ Profit ]]/Table1[[#This Row],[Revenue]])</f>
        <v>0.4543103448275862</v>
      </c>
    </row>
    <row r="37" spans="1:22">
      <c r="A37" s="3" t="s">
        <v>104</v>
      </c>
      <c r="B37" s="1">
        <v>44542</v>
      </c>
      <c r="C37">
        <v>12</v>
      </c>
      <c r="D37" t="s">
        <v>51</v>
      </c>
      <c r="E37">
        <v>2021</v>
      </c>
      <c r="F37">
        <v>36</v>
      </c>
      <c r="G37" t="s">
        <v>23</v>
      </c>
      <c r="H37" t="s">
        <v>20</v>
      </c>
      <c r="I37" t="s">
        <v>6</v>
      </c>
      <c r="J37" t="s">
        <v>62</v>
      </c>
      <c r="K37" t="s">
        <v>19</v>
      </c>
      <c r="L37" t="s">
        <v>53</v>
      </c>
      <c r="M37" s="5" t="s">
        <v>54</v>
      </c>
      <c r="N37" s="5" t="s">
        <v>58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  <c r="V37" s="16">
        <f>(Table1[[#This Row],[ Profit ]]/Table1[[#This Row],[Revenue]])</f>
        <v>0.4543103448275862</v>
      </c>
    </row>
    <row r="38" spans="1:22">
      <c r="A38" s="3" t="s">
        <v>105</v>
      </c>
      <c r="B38" s="1">
        <v>44542</v>
      </c>
      <c r="C38">
        <v>12</v>
      </c>
      <c r="D38" t="s">
        <v>51</v>
      </c>
      <c r="E38">
        <v>2021</v>
      </c>
      <c r="F38">
        <v>37</v>
      </c>
      <c r="G38" t="s">
        <v>23</v>
      </c>
      <c r="H38" t="s">
        <v>24</v>
      </c>
      <c r="I38" t="s">
        <v>11</v>
      </c>
      <c r="J38" t="s">
        <v>52</v>
      </c>
      <c r="K38" t="s">
        <v>19</v>
      </c>
      <c r="L38" t="s">
        <v>53</v>
      </c>
      <c r="M38" s="5" t="s">
        <v>60</v>
      </c>
      <c r="N38" s="5" t="s">
        <v>58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  <c r="V38" s="16">
        <f>(Table1[[#This Row],[ Profit ]]/Table1[[#This Row],[Revenue]])</f>
        <v>0.45383615084525358</v>
      </c>
    </row>
    <row r="39" spans="1:22">
      <c r="A39" s="3" t="s">
        <v>106</v>
      </c>
      <c r="B39" s="1">
        <v>44542</v>
      </c>
      <c r="C39">
        <v>12</v>
      </c>
      <c r="D39" t="s">
        <v>51</v>
      </c>
      <c r="E39">
        <v>2021</v>
      </c>
      <c r="F39">
        <v>34</v>
      </c>
      <c r="G39" t="s">
        <v>22</v>
      </c>
      <c r="H39" t="s">
        <v>24</v>
      </c>
      <c r="I39" t="s">
        <v>6</v>
      </c>
      <c r="J39" t="s">
        <v>62</v>
      </c>
      <c r="K39" t="s">
        <v>19</v>
      </c>
      <c r="L39" t="s">
        <v>53</v>
      </c>
      <c r="M39" s="5" t="s">
        <v>54</v>
      </c>
      <c r="N39" s="5" t="s">
        <v>55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  <c r="V39" s="16">
        <f>(Table1[[#This Row],[ Profit ]]/Table1[[#This Row],[Revenue]])</f>
        <v>0.45446623093681915</v>
      </c>
    </row>
    <row r="40" spans="1:22">
      <c r="A40" s="3" t="s">
        <v>107</v>
      </c>
      <c r="B40" s="1">
        <v>44542</v>
      </c>
      <c r="C40">
        <v>12</v>
      </c>
      <c r="D40" t="s">
        <v>51</v>
      </c>
      <c r="E40">
        <v>2021</v>
      </c>
      <c r="F40">
        <v>35</v>
      </c>
      <c r="G40" t="s">
        <v>23</v>
      </c>
      <c r="H40" t="s">
        <v>20</v>
      </c>
      <c r="I40" t="s">
        <v>6</v>
      </c>
      <c r="J40" t="s">
        <v>88</v>
      </c>
      <c r="K40" t="s">
        <v>19</v>
      </c>
      <c r="L40" t="s">
        <v>53</v>
      </c>
      <c r="M40" s="5" t="s">
        <v>54</v>
      </c>
      <c r="N40" s="5" t="s">
        <v>58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  <c r="V40" s="16">
        <f>(Table1[[#This Row],[ Profit ]]/Table1[[#This Row],[Revenue]])</f>
        <v>0.4543103448275862</v>
      </c>
    </row>
    <row r="41" spans="1:22">
      <c r="A41" s="3" t="s">
        <v>108</v>
      </c>
      <c r="B41" s="1">
        <v>44542</v>
      </c>
      <c r="C41">
        <v>12</v>
      </c>
      <c r="D41" t="s">
        <v>51</v>
      </c>
      <c r="E41">
        <v>2021</v>
      </c>
      <c r="F41">
        <v>38</v>
      </c>
      <c r="G41" t="s">
        <v>23</v>
      </c>
      <c r="H41" t="s">
        <v>20</v>
      </c>
      <c r="I41" t="s">
        <v>11</v>
      </c>
      <c r="J41" t="s">
        <v>66</v>
      </c>
      <c r="K41" t="s">
        <v>19</v>
      </c>
      <c r="L41" t="s">
        <v>53</v>
      </c>
      <c r="M41" s="5" t="s">
        <v>54</v>
      </c>
      <c r="N41" s="5" t="s">
        <v>58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  <c r="V41" s="16">
        <f>(Table1[[#This Row],[ Profit ]]/Table1[[#This Row],[Revenue]])</f>
        <v>0.4543103448275862</v>
      </c>
    </row>
    <row r="42" spans="1:22">
      <c r="A42" s="3" t="s">
        <v>109</v>
      </c>
      <c r="B42" s="1">
        <v>44543</v>
      </c>
      <c r="C42">
        <v>13</v>
      </c>
      <c r="D42" t="s">
        <v>51</v>
      </c>
      <c r="E42">
        <v>2021</v>
      </c>
      <c r="F42">
        <v>32</v>
      </c>
      <c r="G42" t="s">
        <v>22</v>
      </c>
      <c r="H42" t="s">
        <v>20</v>
      </c>
      <c r="I42" t="s">
        <v>6</v>
      </c>
      <c r="J42" t="s">
        <v>72</v>
      </c>
      <c r="K42" t="s">
        <v>19</v>
      </c>
      <c r="L42" t="s">
        <v>53</v>
      </c>
      <c r="M42" s="5" t="s">
        <v>54</v>
      </c>
      <c r="N42" s="5" t="s">
        <v>58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  <c r="V42" s="16">
        <f>(Table1[[#This Row],[ Profit ]]/Table1[[#This Row],[Revenue]])</f>
        <v>0.4543103448275862</v>
      </c>
    </row>
    <row r="43" spans="1:22">
      <c r="A43" s="3" t="s">
        <v>110</v>
      </c>
      <c r="B43" s="1">
        <v>44543</v>
      </c>
      <c r="C43">
        <v>13</v>
      </c>
      <c r="D43" t="s">
        <v>51</v>
      </c>
      <c r="E43">
        <v>2021</v>
      </c>
      <c r="F43">
        <v>40</v>
      </c>
      <c r="G43" t="s">
        <v>23</v>
      </c>
      <c r="H43" t="s">
        <v>20</v>
      </c>
      <c r="I43" t="s">
        <v>11</v>
      </c>
      <c r="J43" t="s">
        <v>52</v>
      </c>
      <c r="K43" t="s">
        <v>19</v>
      </c>
      <c r="L43" t="s">
        <v>53</v>
      </c>
      <c r="M43" s="5" t="s">
        <v>82</v>
      </c>
      <c r="N43" s="5" t="s">
        <v>58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  <c r="V43" s="16">
        <f>(Table1[[#This Row],[ Profit ]]/Table1[[#This Row],[Revenue]])</f>
        <v>0.45486725663716815</v>
      </c>
    </row>
    <row r="44" spans="1:22">
      <c r="A44" s="3" t="s">
        <v>111</v>
      </c>
      <c r="B44" s="1">
        <v>44543</v>
      </c>
      <c r="C44">
        <v>13</v>
      </c>
      <c r="D44" t="s">
        <v>51</v>
      </c>
      <c r="E44">
        <v>2021</v>
      </c>
      <c r="F44">
        <v>44</v>
      </c>
      <c r="G44" t="s">
        <v>23</v>
      </c>
      <c r="H44" t="s">
        <v>20</v>
      </c>
      <c r="I44" t="s">
        <v>10</v>
      </c>
      <c r="J44" t="s">
        <v>57</v>
      </c>
      <c r="K44" t="s">
        <v>19</v>
      </c>
      <c r="L44" t="s">
        <v>53</v>
      </c>
      <c r="M44" s="5" t="s">
        <v>54</v>
      </c>
      <c r="N44" s="5" t="s">
        <v>55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  <c r="V44" s="16">
        <f>(Table1[[#This Row],[ Profit ]]/Table1[[#This Row],[Revenue]])</f>
        <v>0.45446623093681915</v>
      </c>
    </row>
    <row r="45" spans="1:22">
      <c r="A45" s="3" t="s">
        <v>112</v>
      </c>
      <c r="B45" s="1">
        <v>44543</v>
      </c>
      <c r="C45">
        <v>13</v>
      </c>
      <c r="D45" t="s">
        <v>51</v>
      </c>
      <c r="E45">
        <v>2021</v>
      </c>
      <c r="F45">
        <v>49</v>
      </c>
      <c r="G45" t="s">
        <v>23</v>
      </c>
      <c r="H45" t="s">
        <v>24</v>
      </c>
      <c r="I45" t="s">
        <v>10</v>
      </c>
      <c r="J45" t="s">
        <v>57</v>
      </c>
      <c r="K45" t="s">
        <v>19</v>
      </c>
      <c r="L45" t="s">
        <v>53</v>
      </c>
      <c r="M45" s="5" t="s">
        <v>54</v>
      </c>
      <c r="N45" s="5" t="s">
        <v>55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  <c r="V45" s="16">
        <f>(Table1[[#This Row],[ Profit ]]/Table1[[#This Row],[Revenue]])</f>
        <v>0.45446623093681915</v>
      </c>
    </row>
    <row r="46" spans="1:22">
      <c r="A46" s="3" t="s">
        <v>113</v>
      </c>
      <c r="B46" s="1">
        <v>44544</v>
      </c>
      <c r="C46">
        <v>14</v>
      </c>
      <c r="D46" t="s">
        <v>51</v>
      </c>
      <c r="E46">
        <v>2021</v>
      </c>
      <c r="F46">
        <v>30</v>
      </c>
      <c r="G46" t="s">
        <v>22</v>
      </c>
      <c r="H46" t="s">
        <v>20</v>
      </c>
      <c r="I46" t="s">
        <v>11</v>
      </c>
      <c r="J46" t="s">
        <v>66</v>
      </c>
      <c r="K46" t="s">
        <v>19</v>
      </c>
      <c r="L46" t="s">
        <v>53</v>
      </c>
      <c r="M46" s="5" t="s">
        <v>54</v>
      </c>
      <c r="N46" s="5" t="s">
        <v>58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  <c r="V46" s="16">
        <f>(Table1[[#This Row],[ Profit ]]/Table1[[#This Row],[Revenue]])</f>
        <v>0.4543103448275862</v>
      </c>
    </row>
    <row r="47" spans="1:22">
      <c r="A47" s="3" t="s">
        <v>114</v>
      </c>
      <c r="B47" s="1">
        <v>44544</v>
      </c>
      <c r="C47">
        <v>14</v>
      </c>
      <c r="D47" t="s">
        <v>51</v>
      </c>
      <c r="E47">
        <v>2021</v>
      </c>
      <c r="F47">
        <v>32</v>
      </c>
      <c r="G47" t="s">
        <v>22</v>
      </c>
      <c r="H47" t="s">
        <v>24</v>
      </c>
      <c r="I47" t="s">
        <v>11</v>
      </c>
      <c r="J47" t="s">
        <v>52</v>
      </c>
      <c r="K47" t="s">
        <v>19</v>
      </c>
      <c r="L47" t="s">
        <v>53</v>
      </c>
      <c r="M47" s="5" t="s">
        <v>54</v>
      </c>
      <c r="N47" s="5" t="s">
        <v>55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  <c r="V47" s="16">
        <f>(Table1[[#This Row],[ Profit ]]/Table1[[#This Row],[Revenue]])</f>
        <v>0.45446623093681915</v>
      </c>
    </row>
    <row r="48" spans="1:22">
      <c r="A48" s="3" t="s">
        <v>115</v>
      </c>
      <c r="B48" s="1">
        <v>44544</v>
      </c>
      <c r="C48">
        <v>14</v>
      </c>
      <c r="D48" t="s">
        <v>51</v>
      </c>
      <c r="E48">
        <v>2021</v>
      </c>
      <c r="F48">
        <v>32</v>
      </c>
      <c r="G48" t="s">
        <v>22</v>
      </c>
      <c r="H48" t="s">
        <v>20</v>
      </c>
      <c r="I48" t="s">
        <v>6</v>
      </c>
      <c r="J48" t="s">
        <v>88</v>
      </c>
      <c r="K48" t="s">
        <v>19</v>
      </c>
      <c r="L48" t="s">
        <v>53</v>
      </c>
      <c r="M48" s="5" t="s">
        <v>60</v>
      </c>
      <c r="N48" s="5" t="s">
        <v>58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  <c r="V48" s="16">
        <f>(Table1[[#This Row],[ Profit ]]/Table1[[#This Row],[Revenue]])</f>
        <v>0.45383615084525358</v>
      </c>
    </row>
    <row r="49" spans="1:22">
      <c r="A49" s="3" t="s">
        <v>116</v>
      </c>
      <c r="B49" s="1">
        <v>44545</v>
      </c>
      <c r="C49">
        <v>15</v>
      </c>
      <c r="D49" t="s">
        <v>51</v>
      </c>
      <c r="E49">
        <v>2021</v>
      </c>
      <c r="F49">
        <v>29</v>
      </c>
      <c r="G49" t="s">
        <v>22</v>
      </c>
      <c r="H49" t="s">
        <v>20</v>
      </c>
      <c r="I49" t="s">
        <v>11</v>
      </c>
      <c r="J49" t="s">
        <v>52</v>
      </c>
      <c r="K49" t="s">
        <v>19</v>
      </c>
      <c r="L49" t="s">
        <v>53</v>
      </c>
      <c r="M49" s="5" t="s">
        <v>54</v>
      </c>
      <c r="N49" s="5" t="s">
        <v>58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  <c r="V49" s="16">
        <f>(Table1[[#This Row],[ Profit ]]/Table1[[#This Row],[Revenue]])</f>
        <v>0.4543103448275862</v>
      </c>
    </row>
    <row r="50" spans="1:22">
      <c r="A50" s="3" t="s">
        <v>117</v>
      </c>
      <c r="B50" s="1">
        <v>44546</v>
      </c>
      <c r="C50">
        <v>16</v>
      </c>
      <c r="D50" t="s">
        <v>51</v>
      </c>
      <c r="E50">
        <v>2021</v>
      </c>
      <c r="F50">
        <v>33</v>
      </c>
      <c r="G50" t="s">
        <v>22</v>
      </c>
      <c r="H50" t="s">
        <v>20</v>
      </c>
      <c r="I50" t="s">
        <v>6</v>
      </c>
      <c r="J50" t="s">
        <v>62</v>
      </c>
      <c r="K50" t="s">
        <v>19</v>
      </c>
      <c r="L50" t="s">
        <v>53</v>
      </c>
      <c r="M50" s="5" t="s">
        <v>54</v>
      </c>
      <c r="N50" s="5" t="s">
        <v>55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  <c r="V50" s="16">
        <f>(Table1[[#This Row],[ Profit ]]/Table1[[#This Row],[Revenue]])</f>
        <v>0.45446623093681915</v>
      </c>
    </row>
    <row r="51" spans="1:22">
      <c r="A51" s="3" t="s">
        <v>118</v>
      </c>
      <c r="B51" s="1">
        <v>44546</v>
      </c>
      <c r="C51">
        <v>16</v>
      </c>
      <c r="D51" t="s">
        <v>51</v>
      </c>
      <c r="E51">
        <v>2021</v>
      </c>
      <c r="F51">
        <v>38</v>
      </c>
      <c r="G51" t="s">
        <v>23</v>
      </c>
      <c r="H51" t="s">
        <v>24</v>
      </c>
      <c r="I51" t="s">
        <v>6</v>
      </c>
      <c r="J51" t="s">
        <v>62</v>
      </c>
      <c r="K51" t="s">
        <v>19</v>
      </c>
      <c r="L51" t="s">
        <v>53</v>
      </c>
      <c r="M51" s="5" t="s">
        <v>54</v>
      </c>
      <c r="N51" s="5" t="s">
        <v>55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  <c r="V51" s="16">
        <f>(Table1[[#This Row],[ Profit ]]/Table1[[#This Row],[Revenue]])</f>
        <v>0.45446623093681915</v>
      </c>
    </row>
    <row r="52" spans="1:22">
      <c r="A52" s="3" t="s">
        <v>119</v>
      </c>
      <c r="B52" s="1">
        <v>44546</v>
      </c>
      <c r="C52">
        <v>16</v>
      </c>
      <c r="D52" t="s">
        <v>51</v>
      </c>
      <c r="E52">
        <v>2021</v>
      </c>
      <c r="F52">
        <v>27</v>
      </c>
      <c r="G52" t="s">
        <v>22</v>
      </c>
      <c r="H52" t="s">
        <v>20</v>
      </c>
      <c r="I52" t="s">
        <v>8</v>
      </c>
      <c r="J52" t="s">
        <v>120</v>
      </c>
      <c r="K52" t="s">
        <v>19</v>
      </c>
      <c r="L52" t="s">
        <v>53</v>
      </c>
      <c r="M52" s="5" t="s">
        <v>54</v>
      </c>
      <c r="N52" s="5" t="s">
        <v>58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  <c r="V52" s="16">
        <f>(Table1[[#This Row],[ Profit ]]/Table1[[#This Row],[Revenue]])</f>
        <v>0.4543103448275862</v>
      </c>
    </row>
    <row r="53" spans="1:22">
      <c r="A53" s="3" t="s">
        <v>121</v>
      </c>
      <c r="B53" s="1">
        <v>44547</v>
      </c>
      <c r="C53">
        <v>17</v>
      </c>
      <c r="D53" t="s">
        <v>51</v>
      </c>
      <c r="E53">
        <v>2021</v>
      </c>
      <c r="F53">
        <v>37</v>
      </c>
      <c r="G53" t="s">
        <v>23</v>
      </c>
      <c r="H53" t="s">
        <v>20</v>
      </c>
      <c r="I53" t="s">
        <v>11</v>
      </c>
      <c r="J53" t="s">
        <v>66</v>
      </c>
      <c r="K53" t="s">
        <v>19</v>
      </c>
      <c r="L53" t="s">
        <v>53</v>
      </c>
      <c r="M53" s="5" t="s">
        <v>54</v>
      </c>
      <c r="N53" s="5" t="s">
        <v>58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  <c r="V53" s="16">
        <f>(Table1[[#This Row],[ Profit ]]/Table1[[#This Row],[Revenue]])</f>
        <v>0.4543103448275862</v>
      </c>
    </row>
    <row r="54" spans="1:22">
      <c r="A54" s="3" t="s">
        <v>122</v>
      </c>
      <c r="B54" s="1">
        <v>44547</v>
      </c>
      <c r="C54">
        <v>17</v>
      </c>
      <c r="D54" t="s">
        <v>51</v>
      </c>
      <c r="E54">
        <v>2021</v>
      </c>
      <c r="F54">
        <v>31</v>
      </c>
      <c r="G54" t="s">
        <v>22</v>
      </c>
      <c r="H54" t="s">
        <v>24</v>
      </c>
      <c r="I54" t="s">
        <v>6</v>
      </c>
      <c r="J54" t="s">
        <v>62</v>
      </c>
      <c r="K54" t="s">
        <v>19</v>
      </c>
      <c r="L54" t="s">
        <v>53</v>
      </c>
      <c r="M54" s="5" t="s">
        <v>60</v>
      </c>
      <c r="N54" s="5" t="s">
        <v>58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  <c r="V54" s="16">
        <f>(Table1[[#This Row],[ Profit ]]/Table1[[#This Row],[Revenue]])</f>
        <v>0.45383615084525358</v>
      </c>
    </row>
    <row r="55" spans="1:22">
      <c r="A55" s="3" t="s">
        <v>123</v>
      </c>
      <c r="B55" s="1">
        <v>44547</v>
      </c>
      <c r="C55">
        <v>17</v>
      </c>
      <c r="D55" t="s">
        <v>51</v>
      </c>
      <c r="E55">
        <v>2021</v>
      </c>
      <c r="F55">
        <v>42</v>
      </c>
      <c r="G55" t="s">
        <v>23</v>
      </c>
      <c r="H55" t="s">
        <v>20</v>
      </c>
      <c r="I55" t="s">
        <v>9</v>
      </c>
      <c r="J55" t="s">
        <v>70</v>
      </c>
      <c r="K55" t="s">
        <v>19</v>
      </c>
      <c r="L55" t="s">
        <v>53</v>
      </c>
      <c r="M55" s="5" t="s">
        <v>54</v>
      </c>
      <c r="N55" s="5" t="s">
        <v>58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  <c r="V55" s="16">
        <f>(Table1[[#This Row],[ Profit ]]/Table1[[#This Row],[Revenue]])</f>
        <v>0.4543103448275862</v>
      </c>
    </row>
    <row r="56" spans="1:22">
      <c r="A56" s="3" t="s">
        <v>124</v>
      </c>
      <c r="B56" s="1">
        <v>44548</v>
      </c>
      <c r="C56">
        <v>18</v>
      </c>
      <c r="D56" t="s">
        <v>51</v>
      </c>
      <c r="E56">
        <v>2021</v>
      </c>
      <c r="F56">
        <v>35</v>
      </c>
      <c r="G56" t="s">
        <v>23</v>
      </c>
      <c r="H56" t="s">
        <v>20</v>
      </c>
      <c r="I56" t="s">
        <v>6</v>
      </c>
      <c r="J56" t="s">
        <v>62</v>
      </c>
      <c r="K56" t="s">
        <v>19</v>
      </c>
      <c r="L56" t="s">
        <v>53</v>
      </c>
      <c r="M56" s="5" t="s">
        <v>82</v>
      </c>
      <c r="N56" s="5" t="s">
        <v>58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  <c r="V56" s="16">
        <f>(Table1[[#This Row],[ Profit ]]/Table1[[#This Row],[Revenue]])</f>
        <v>0.45486725663716815</v>
      </c>
    </row>
    <row r="57" spans="1:22">
      <c r="A57" s="3" t="s">
        <v>125</v>
      </c>
      <c r="B57" s="1">
        <v>44548</v>
      </c>
      <c r="C57">
        <v>18</v>
      </c>
      <c r="D57" t="s">
        <v>51</v>
      </c>
      <c r="E57">
        <v>2021</v>
      </c>
      <c r="F57">
        <v>38</v>
      </c>
      <c r="G57" t="s">
        <v>23</v>
      </c>
      <c r="H57" t="s">
        <v>20</v>
      </c>
      <c r="I57" t="s">
        <v>9</v>
      </c>
      <c r="J57" t="s">
        <v>70</v>
      </c>
      <c r="K57" t="s">
        <v>19</v>
      </c>
      <c r="L57" t="s">
        <v>53</v>
      </c>
      <c r="M57" s="5" t="s">
        <v>54</v>
      </c>
      <c r="N57" s="5" t="s">
        <v>58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  <c r="V57" s="16">
        <f>(Table1[[#This Row],[ Profit ]]/Table1[[#This Row],[Revenue]])</f>
        <v>0.4543103448275862</v>
      </c>
    </row>
    <row r="58" spans="1:22">
      <c r="A58" s="3" t="s">
        <v>126</v>
      </c>
      <c r="B58" s="1">
        <v>44548</v>
      </c>
      <c r="C58">
        <v>18</v>
      </c>
      <c r="D58" t="s">
        <v>51</v>
      </c>
      <c r="E58">
        <v>2021</v>
      </c>
      <c r="F58">
        <v>24</v>
      </c>
      <c r="G58" t="s">
        <v>21</v>
      </c>
      <c r="H58" t="s">
        <v>20</v>
      </c>
      <c r="I58" t="s">
        <v>8</v>
      </c>
      <c r="J58" t="s">
        <v>127</v>
      </c>
      <c r="K58" t="s">
        <v>19</v>
      </c>
      <c r="L58" t="s">
        <v>53</v>
      </c>
      <c r="M58" s="5" t="s">
        <v>54</v>
      </c>
      <c r="N58" s="5" t="s">
        <v>58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  <c r="V58" s="16">
        <f>(Table1[[#This Row],[ Profit ]]/Table1[[#This Row],[Revenue]])</f>
        <v>0.4543103448275862</v>
      </c>
    </row>
    <row r="59" spans="1:22">
      <c r="A59" s="3" t="s">
        <v>128</v>
      </c>
      <c r="B59" s="1">
        <v>44548</v>
      </c>
      <c r="C59">
        <v>18</v>
      </c>
      <c r="D59" t="s">
        <v>51</v>
      </c>
      <c r="E59">
        <v>2021</v>
      </c>
      <c r="F59">
        <v>26</v>
      </c>
      <c r="G59" t="s">
        <v>22</v>
      </c>
      <c r="H59" t="s">
        <v>20</v>
      </c>
      <c r="I59" t="s">
        <v>10</v>
      </c>
      <c r="J59" t="s">
        <v>57</v>
      </c>
      <c r="K59" t="s">
        <v>19</v>
      </c>
      <c r="L59" t="s">
        <v>53</v>
      </c>
      <c r="M59" s="5" t="s">
        <v>60</v>
      </c>
      <c r="N59" s="5" t="s">
        <v>58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  <c r="V59" s="16">
        <f>(Table1[[#This Row],[ Profit ]]/Table1[[#This Row],[Revenue]])</f>
        <v>0.45383615084525358</v>
      </c>
    </row>
    <row r="60" spans="1:22">
      <c r="A60" s="3" t="s">
        <v>129</v>
      </c>
      <c r="B60" s="1">
        <v>44548</v>
      </c>
      <c r="C60">
        <v>18</v>
      </c>
      <c r="D60" t="s">
        <v>51</v>
      </c>
      <c r="E60">
        <v>2021</v>
      </c>
      <c r="F60">
        <v>39</v>
      </c>
      <c r="G60" t="s">
        <v>23</v>
      </c>
      <c r="H60" t="s">
        <v>24</v>
      </c>
      <c r="I60" t="s">
        <v>11</v>
      </c>
      <c r="J60" t="s">
        <v>52</v>
      </c>
      <c r="K60" t="s">
        <v>19</v>
      </c>
      <c r="L60" t="s">
        <v>53</v>
      </c>
      <c r="M60" s="5" t="s">
        <v>54</v>
      </c>
      <c r="N60" s="5" t="s">
        <v>55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  <c r="V60" s="16">
        <f>(Table1[[#This Row],[ Profit ]]/Table1[[#This Row],[Revenue]])</f>
        <v>0.45446623093681915</v>
      </c>
    </row>
    <row r="61" spans="1:22">
      <c r="A61" s="3" t="s">
        <v>130</v>
      </c>
      <c r="B61" s="1">
        <v>44548</v>
      </c>
      <c r="C61">
        <v>18</v>
      </c>
      <c r="D61" t="s">
        <v>51</v>
      </c>
      <c r="E61">
        <v>2021</v>
      </c>
      <c r="F61">
        <v>26</v>
      </c>
      <c r="G61" t="s">
        <v>22</v>
      </c>
      <c r="H61" t="s">
        <v>24</v>
      </c>
      <c r="I61" t="s">
        <v>8</v>
      </c>
      <c r="J61" t="s">
        <v>99</v>
      </c>
      <c r="K61" t="s">
        <v>19</v>
      </c>
      <c r="L61" t="s">
        <v>53</v>
      </c>
      <c r="M61" s="5" t="s">
        <v>54</v>
      </c>
      <c r="N61" s="5" t="s">
        <v>55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  <c r="V61" s="16">
        <f>(Table1[[#This Row],[ Profit ]]/Table1[[#This Row],[Revenue]])</f>
        <v>0.45446623093681915</v>
      </c>
    </row>
    <row r="62" spans="1:22">
      <c r="A62" s="3" t="s">
        <v>131</v>
      </c>
      <c r="B62" s="1">
        <v>44548</v>
      </c>
      <c r="C62">
        <v>18</v>
      </c>
      <c r="D62" t="s">
        <v>51</v>
      </c>
      <c r="E62">
        <v>2021</v>
      </c>
      <c r="F62">
        <v>36</v>
      </c>
      <c r="G62" t="s">
        <v>23</v>
      </c>
      <c r="H62" t="s">
        <v>24</v>
      </c>
      <c r="I62" t="s">
        <v>11</v>
      </c>
      <c r="J62" t="s">
        <v>66</v>
      </c>
      <c r="K62" t="s">
        <v>19</v>
      </c>
      <c r="L62" t="s">
        <v>53</v>
      </c>
      <c r="M62" s="5" t="s">
        <v>54</v>
      </c>
      <c r="N62" s="5" t="s">
        <v>58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  <c r="V62" s="16">
        <f>(Table1[[#This Row],[ Profit ]]/Table1[[#This Row],[Revenue]])</f>
        <v>0.4543103448275862</v>
      </c>
    </row>
    <row r="63" spans="1:22">
      <c r="A63" s="3" t="s">
        <v>132</v>
      </c>
      <c r="B63" s="1">
        <v>44549</v>
      </c>
      <c r="C63">
        <v>19</v>
      </c>
      <c r="D63" t="s">
        <v>51</v>
      </c>
      <c r="E63">
        <v>2021</v>
      </c>
      <c r="F63">
        <v>17</v>
      </c>
      <c r="G63" t="s">
        <v>21</v>
      </c>
      <c r="H63" t="s">
        <v>24</v>
      </c>
      <c r="I63" t="s">
        <v>8</v>
      </c>
      <c r="J63" t="s">
        <v>133</v>
      </c>
      <c r="K63" t="s">
        <v>19</v>
      </c>
      <c r="L63" t="s">
        <v>53</v>
      </c>
      <c r="M63" s="5" t="s">
        <v>54</v>
      </c>
      <c r="N63" s="5" t="s">
        <v>58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  <c r="V63" s="16">
        <f>(Table1[[#This Row],[ Profit ]]/Table1[[#This Row],[Revenue]])</f>
        <v>0.4543103448275862</v>
      </c>
    </row>
    <row r="64" spans="1:22">
      <c r="A64" s="3" t="s">
        <v>134</v>
      </c>
      <c r="B64" s="1">
        <v>44549</v>
      </c>
      <c r="C64">
        <v>19</v>
      </c>
      <c r="D64" t="s">
        <v>51</v>
      </c>
      <c r="E64">
        <v>2021</v>
      </c>
      <c r="F64">
        <v>19</v>
      </c>
      <c r="G64" t="s">
        <v>21</v>
      </c>
      <c r="H64" t="s">
        <v>20</v>
      </c>
      <c r="I64" t="s">
        <v>6</v>
      </c>
      <c r="J64" t="s">
        <v>88</v>
      </c>
      <c r="K64" t="s">
        <v>19</v>
      </c>
      <c r="L64" t="s">
        <v>53</v>
      </c>
      <c r="M64" s="5" t="s">
        <v>82</v>
      </c>
      <c r="N64" s="5" t="s">
        <v>55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  <c r="V64" s="16">
        <f>(Table1[[#This Row],[ Profit ]]/Table1[[#This Row],[Revenue]])</f>
        <v>0.45370370370370372</v>
      </c>
    </row>
    <row r="65" spans="1:22">
      <c r="A65" s="3" t="s">
        <v>135</v>
      </c>
      <c r="B65" s="1">
        <v>44549</v>
      </c>
      <c r="C65">
        <v>19</v>
      </c>
      <c r="D65" t="s">
        <v>51</v>
      </c>
      <c r="E65">
        <v>2021</v>
      </c>
      <c r="F65">
        <v>25</v>
      </c>
      <c r="G65" t="s">
        <v>22</v>
      </c>
      <c r="H65" t="s">
        <v>24</v>
      </c>
      <c r="I65" t="s">
        <v>8</v>
      </c>
      <c r="J65" t="s">
        <v>99</v>
      </c>
      <c r="K65" t="s">
        <v>19</v>
      </c>
      <c r="L65" t="s">
        <v>53</v>
      </c>
      <c r="M65" s="5" t="s">
        <v>54</v>
      </c>
      <c r="N65" s="5" t="s">
        <v>55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  <c r="V65" s="16">
        <f>(Table1[[#This Row],[ Profit ]]/Table1[[#This Row],[Revenue]])</f>
        <v>0.45446623093681915</v>
      </c>
    </row>
    <row r="66" spans="1:22">
      <c r="A66" s="3" t="s">
        <v>136</v>
      </c>
      <c r="B66" s="1">
        <v>44549</v>
      </c>
      <c r="C66">
        <v>19</v>
      </c>
      <c r="D66" t="s">
        <v>51</v>
      </c>
      <c r="E66">
        <v>2021</v>
      </c>
      <c r="F66">
        <v>35</v>
      </c>
      <c r="G66" t="s">
        <v>23</v>
      </c>
      <c r="H66" t="s">
        <v>20</v>
      </c>
      <c r="I66" t="s">
        <v>11</v>
      </c>
      <c r="J66" t="s">
        <v>85</v>
      </c>
      <c r="K66" t="s">
        <v>19</v>
      </c>
      <c r="L66" t="s">
        <v>53</v>
      </c>
      <c r="M66" s="5" t="s">
        <v>89</v>
      </c>
      <c r="N66" s="5" t="s">
        <v>55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  <c r="V66" s="16">
        <f>(Table1[[#This Row],[ Profit ]]/Table1[[#This Row],[Revenue]])</f>
        <v>0.43762962962962965</v>
      </c>
    </row>
    <row r="67" spans="1:22">
      <c r="A67" s="3" t="s">
        <v>137</v>
      </c>
      <c r="B67" s="1">
        <v>44549</v>
      </c>
      <c r="C67">
        <v>19</v>
      </c>
      <c r="D67" t="s">
        <v>51</v>
      </c>
      <c r="E67">
        <v>2021</v>
      </c>
      <c r="F67">
        <v>37</v>
      </c>
      <c r="G67" t="s">
        <v>23</v>
      </c>
      <c r="H67" t="s">
        <v>24</v>
      </c>
      <c r="I67" t="s">
        <v>11</v>
      </c>
      <c r="J67" t="s">
        <v>85</v>
      </c>
      <c r="K67" t="s">
        <v>19</v>
      </c>
      <c r="L67" t="s">
        <v>53</v>
      </c>
      <c r="M67" s="5" t="s">
        <v>54</v>
      </c>
      <c r="N67" s="5" t="s">
        <v>55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  <c r="V67" s="16">
        <f>(Table1[[#This Row],[ Profit ]]/Table1[[#This Row],[Revenue]])</f>
        <v>0.45446623093681915</v>
      </c>
    </row>
    <row r="68" spans="1:22">
      <c r="A68" s="3" t="s">
        <v>138</v>
      </c>
      <c r="B68" s="1">
        <v>44549</v>
      </c>
      <c r="C68">
        <v>19</v>
      </c>
      <c r="D68" t="s">
        <v>51</v>
      </c>
      <c r="E68">
        <v>2021</v>
      </c>
      <c r="F68">
        <v>39</v>
      </c>
      <c r="G68" t="s">
        <v>23</v>
      </c>
      <c r="H68" t="s">
        <v>20</v>
      </c>
      <c r="I68" t="s">
        <v>11</v>
      </c>
      <c r="J68" t="s">
        <v>52</v>
      </c>
      <c r="K68" t="s">
        <v>19</v>
      </c>
      <c r="L68" t="s">
        <v>53</v>
      </c>
      <c r="M68" s="5" t="s">
        <v>54</v>
      </c>
      <c r="N68" s="5" t="s">
        <v>55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  <c r="V68" s="16">
        <f>(Table1[[#This Row],[ Profit ]]/Table1[[#This Row],[Revenue]])</f>
        <v>0.45446623093681915</v>
      </c>
    </row>
    <row r="69" spans="1:22">
      <c r="A69" s="3" t="s">
        <v>139</v>
      </c>
      <c r="B69" s="1">
        <v>44549</v>
      </c>
      <c r="C69">
        <v>19</v>
      </c>
      <c r="D69" t="s">
        <v>51</v>
      </c>
      <c r="E69">
        <v>2021</v>
      </c>
      <c r="F69">
        <v>63</v>
      </c>
      <c r="G69" t="s">
        <v>23</v>
      </c>
      <c r="H69" t="s">
        <v>20</v>
      </c>
      <c r="I69" t="s">
        <v>6</v>
      </c>
      <c r="J69" t="s">
        <v>72</v>
      </c>
      <c r="K69" t="s">
        <v>19</v>
      </c>
      <c r="L69" t="s">
        <v>53</v>
      </c>
      <c r="M69" s="5" t="s">
        <v>54</v>
      </c>
      <c r="N69" s="5" t="s">
        <v>55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  <c r="V69" s="16">
        <f>(Table1[[#This Row],[ Profit ]]/Table1[[#This Row],[Revenue]])</f>
        <v>0.45446623093681915</v>
      </c>
    </row>
    <row r="70" spans="1:22">
      <c r="A70" s="3" t="s">
        <v>140</v>
      </c>
      <c r="B70" s="1">
        <v>44549</v>
      </c>
      <c r="C70">
        <v>19</v>
      </c>
      <c r="D70" t="s">
        <v>51</v>
      </c>
      <c r="E70">
        <v>2021</v>
      </c>
      <c r="F70">
        <v>18</v>
      </c>
      <c r="G70" t="s">
        <v>21</v>
      </c>
      <c r="H70" t="s">
        <v>24</v>
      </c>
      <c r="I70" t="s">
        <v>6</v>
      </c>
      <c r="J70" t="s">
        <v>141</v>
      </c>
      <c r="K70" t="s">
        <v>19</v>
      </c>
      <c r="L70" t="s">
        <v>53</v>
      </c>
      <c r="M70" s="5" t="s">
        <v>82</v>
      </c>
      <c r="N70" s="5" t="s">
        <v>55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  <c r="V70" s="16">
        <f>(Table1[[#This Row],[ Profit ]]/Table1[[#This Row],[Revenue]])</f>
        <v>0.45370370370370372</v>
      </c>
    </row>
    <row r="71" spans="1:22">
      <c r="A71" s="3" t="s">
        <v>142</v>
      </c>
      <c r="B71" s="1">
        <v>44549</v>
      </c>
      <c r="C71">
        <v>19</v>
      </c>
      <c r="D71" t="s">
        <v>51</v>
      </c>
      <c r="E71">
        <v>2021</v>
      </c>
      <c r="F71">
        <v>56</v>
      </c>
      <c r="G71" t="s">
        <v>23</v>
      </c>
      <c r="H71" t="s">
        <v>20</v>
      </c>
      <c r="I71" t="s">
        <v>9</v>
      </c>
      <c r="J71" t="s">
        <v>143</v>
      </c>
      <c r="K71" t="s">
        <v>19</v>
      </c>
      <c r="L71" t="s">
        <v>53</v>
      </c>
      <c r="M71" s="5" t="s">
        <v>54</v>
      </c>
      <c r="N71" s="5" t="s">
        <v>55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  <c r="V71" s="16">
        <f>(Table1[[#This Row],[ Profit ]]/Table1[[#This Row],[Revenue]])</f>
        <v>0.45446623093681915</v>
      </c>
    </row>
    <row r="72" spans="1:22">
      <c r="A72" s="3" t="s">
        <v>144</v>
      </c>
      <c r="B72" s="1">
        <v>44549</v>
      </c>
      <c r="C72">
        <v>19</v>
      </c>
      <c r="D72" t="s">
        <v>51</v>
      </c>
      <c r="E72">
        <v>2021</v>
      </c>
      <c r="F72">
        <v>39</v>
      </c>
      <c r="G72" t="s">
        <v>23</v>
      </c>
      <c r="H72" t="s">
        <v>20</v>
      </c>
      <c r="I72" t="s">
        <v>11</v>
      </c>
      <c r="J72" t="s">
        <v>66</v>
      </c>
      <c r="K72" t="s">
        <v>19</v>
      </c>
      <c r="L72" t="s">
        <v>53</v>
      </c>
      <c r="M72" s="5" t="s">
        <v>54</v>
      </c>
      <c r="N72" s="5" t="s">
        <v>58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  <c r="V72" s="16">
        <f>(Table1[[#This Row],[ Profit ]]/Table1[[#This Row],[Revenue]])</f>
        <v>0.4543103448275862</v>
      </c>
    </row>
    <row r="73" spans="1:22">
      <c r="A73" s="3" t="s">
        <v>145</v>
      </c>
      <c r="B73" s="1">
        <v>44550</v>
      </c>
      <c r="C73">
        <v>20</v>
      </c>
      <c r="D73" t="s">
        <v>51</v>
      </c>
      <c r="E73">
        <v>2021</v>
      </c>
      <c r="F73">
        <v>33</v>
      </c>
      <c r="G73" t="s">
        <v>22</v>
      </c>
      <c r="H73" t="s">
        <v>20</v>
      </c>
      <c r="I73" t="s">
        <v>6</v>
      </c>
      <c r="J73" t="s">
        <v>88</v>
      </c>
      <c r="K73" t="s">
        <v>19</v>
      </c>
      <c r="L73" t="s">
        <v>53</v>
      </c>
      <c r="M73" s="5" t="s">
        <v>89</v>
      </c>
      <c r="N73" s="5" t="s">
        <v>55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  <c r="V73" s="16">
        <f>(Table1[[#This Row],[ Profit ]]/Table1[[#This Row],[Revenue]])</f>
        <v>0.43762962962962965</v>
      </c>
    </row>
    <row r="74" spans="1:22">
      <c r="A74" s="3" t="s">
        <v>146</v>
      </c>
      <c r="B74" s="1">
        <v>44550</v>
      </c>
      <c r="C74">
        <v>20</v>
      </c>
      <c r="D74" t="s">
        <v>51</v>
      </c>
      <c r="E74">
        <v>2021</v>
      </c>
      <c r="F74">
        <v>57</v>
      </c>
      <c r="G74" t="s">
        <v>23</v>
      </c>
      <c r="H74" t="s">
        <v>24</v>
      </c>
      <c r="I74" t="s">
        <v>6</v>
      </c>
      <c r="J74" t="s">
        <v>72</v>
      </c>
      <c r="K74" t="s">
        <v>19</v>
      </c>
      <c r="L74" t="s">
        <v>53</v>
      </c>
      <c r="M74" s="5" t="s">
        <v>54</v>
      </c>
      <c r="N74" s="5" t="s">
        <v>55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  <c r="V74" s="16">
        <f>(Table1[[#This Row],[ Profit ]]/Table1[[#This Row],[Revenue]])</f>
        <v>0.45446623093681915</v>
      </c>
    </row>
    <row r="75" spans="1:22">
      <c r="A75" s="3" t="s">
        <v>147</v>
      </c>
      <c r="B75" s="1">
        <v>44550</v>
      </c>
      <c r="C75">
        <v>20</v>
      </c>
      <c r="D75" t="s">
        <v>51</v>
      </c>
      <c r="E75">
        <v>2021</v>
      </c>
      <c r="F75">
        <v>29</v>
      </c>
      <c r="G75" t="s">
        <v>22</v>
      </c>
      <c r="H75" t="s">
        <v>24</v>
      </c>
      <c r="I75" t="s">
        <v>7</v>
      </c>
      <c r="J75" t="s">
        <v>76</v>
      </c>
      <c r="K75" t="s">
        <v>19</v>
      </c>
      <c r="L75" t="s">
        <v>53</v>
      </c>
      <c r="M75" s="5" t="s">
        <v>82</v>
      </c>
      <c r="N75" s="5" t="s">
        <v>55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  <c r="V75" s="16">
        <f>(Table1[[#This Row],[ Profit ]]/Table1[[#This Row],[Revenue]])</f>
        <v>0.45370370370370372</v>
      </c>
    </row>
    <row r="76" spans="1:22">
      <c r="A76" s="3" t="s">
        <v>148</v>
      </c>
      <c r="B76" s="1">
        <v>44550</v>
      </c>
      <c r="C76">
        <v>20</v>
      </c>
      <c r="D76" t="s">
        <v>51</v>
      </c>
      <c r="E76">
        <v>2021</v>
      </c>
      <c r="F76">
        <v>35</v>
      </c>
      <c r="G76" t="s">
        <v>23</v>
      </c>
      <c r="H76" t="s">
        <v>20</v>
      </c>
      <c r="I76" t="s">
        <v>6</v>
      </c>
      <c r="J76" t="s">
        <v>72</v>
      </c>
      <c r="K76" t="s">
        <v>19</v>
      </c>
      <c r="L76" t="s">
        <v>53</v>
      </c>
      <c r="M76" s="5" t="s">
        <v>54</v>
      </c>
      <c r="N76" s="5" t="s">
        <v>58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  <c r="V76" s="16">
        <f>(Table1[[#This Row],[ Profit ]]/Table1[[#This Row],[Revenue]])</f>
        <v>0.4543103448275862</v>
      </c>
    </row>
    <row r="77" spans="1:22">
      <c r="A77" s="3" t="s">
        <v>149</v>
      </c>
      <c r="B77" s="1">
        <v>44550</v>
      </c>
      <c r="C77">
        <v>20</v>
      </c>
      <c r="D77" t="s">
        <v>51</v>
      </c>
      <c r="E77">
        <v>2021</v>
      </c>
      <c r="F77">
        <v>35</v>
      </c>
      <c r="G77" t="s">
        <v>23</v>
      </c>
      <c r="H77" t="s">
        <v>24</v>
      </c>
      <c r="I77" t="s">
        <v>6</v>
      </c>
      <c r="J77" t="s">
        <v>88</v>
      </c>
      <c r="K77" t="s">
        <v>19</v>
      </c>
      <c r="L77" t="s">
        <v>53</v>
      </c>
      <c r="M77" s="5" t="s">
        <v>54</v>
      </c>
      <c r="N77" s="5" t="s">
        <v>58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  <c r="V77" s="16">
        <f>(Table1[[#This Row],[ Profit ]]/Table1[[#This Row],[Revenue]])</f>
        <v>0.4543103448275862</v>
      </c>
    </row>
    <row r="78" spans="1:22">
      <c r="A78" s="3" t="s">
        <v>150</v>
      </c>
      <c r="B78" s="1">
        <v>44551</v>
      </c>
      <c r="C78">
        <v>21</v>
      </c>
      <c r="D78" t="s">
        <v>51</v>
      </c>
      <c r="E78">
        <v>2021</v>
      </c>
      <c r="F78">
        <v>26</v>
      </c>
      <c r="G78" t="s">
        <v>22</v>
      </c>
      <c r="H78" t="s">
        <v>24</v>
      </c>
      <c r="I78" t="s">
        <v>8</v>
      </c>
      <c r="J78" t="s">
        <v>151</v>
      </c>
      <c r="K78" t="s">
        <v>19</v>
      </c>
      <c r="L78" t="s">
        <v>53</v>
      </c>
      <c r="M78" s="5" t="s">
        <v>54</v>
      </c>
      <c r="N78" s="5" t="s">
        <v>58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  <c r="V78" s="16">
        <f>(Table1[[#This Row],[ Profit ]]/Table1[[#This Row],[Revenue]])</f>
        <v>0.4543103448275862</v>
      </c>
    </row>
    <row r="79" spans="1:22">
      <c r="A79" s="3" t="s">
        <v>152</v>
      </c>
      <c r="B79" s="1">
        <v>44551</v>
      </c>
      <c r="C79">
        <v>21</v>
      </c>
      <c r="D79" t="s">
        <v>51</v>
      </c>
      <c r="E79">
        <v>2021</v>
      </c>
      <c r="F79">
        <v>23</v>
      </c>
      <c r="G79" t="s">
        <v>21</v>
      </c>
      <c r="H79" t="s">
        <v>24</v>
      </c>
      <c r="I79" t="s">
        <v>10</v>
      </c>
      <c r="J79" t="s">
        <v>57</v>
      </c>
      <c r="K79" t="s">
        <v>19</v>
      </c>
      <c r="L79" t="s">
        <v>53</v>
      </c>
      <c r="M79" s="5" t="s">
        <v>60</v>
      </c>
      <c r="N79" s="5" t="s">
        <v>58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  <c r="V79" s="16">
        <f>(Table1[[#This Row],[ Profit ]]/Table1[[#This Row],[Revenue]])</f>
        <v>0.45383615084525358</v>
      </c>
    </row>
    <row r="80" spans="1:22">
      <c r="A80" s="3" t="s">
        <v>153</v>
      </c>
      <c r="B80" s="1">
        <v>44552</v>
      </c>
      <c r="C80">
        <v>22</v>
      </c>
      <c r="D80" t="s">
        <v>51</v>
      </c>
      <c r="E80">
        <v>2021</v>
      </c>
      <c r="F80">
        <v>30</v>
      </c>
      <c r="G80" t="s">
        <v>22</v>
      </c>
      <c r="H80" t="s">
        <v>20</v>
      </c>
      <c r="I80" t="s">
        <v>11</v>
      </c>
      <c r="J80" t="s">
        <v>66</v>
      </c>
      <c r="K80" t="s">
        <v>19</v>
      </c>
      <c r="L80" t="s">
        <v>53</v>
      </c>
      <c r="M80" s="5" t="s">
        <v>54</v>
      </c>
      <c r="N80" s="5" t="s">
        <v>58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  <c r="V80" s="16">
        <f>(Table1[[#This Row],[ Profit ]]/Table1[[#This Row],[Revenue]])</f>
        <v>0.4543103448275862</v>
      </c>
    </row>
    <row r="81" spans="1:22">
      <c r="A81" s="3" t="s">
        <v>154</v>
      </c>
      <c r="B81" s="1">
        <v>44552</v>
      </c>
      <c r="C81">
        <v>22</v>
      </c>
      <c r="D81" t="s">
        <v>51</v>
      </c>
      <c r="E81">
        <v>2021</v>
      </c>
      <c r="F81">
        <v>41</v>
      </c>
      <c r="G81" t="s">
        <v>23</v>
      </c>
      <c r="H81" t="s">
        <v>24</v>
      </c>
      <c r="I81" t="s">
        <v>11</v>
      </c>
      <c r="J81" t="s">
        <v>52</v>
      </c>
      <c r="K81" t="s">
        <v>19</v>
      </c>
      <c r="L81" t="s">
        <v>53</v>
      </c>
      <c r="M81" s="5" t="s">
        <v>54</v>
      </c>
      <c r="N81" s="5" t="s">
        <v>55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  <c r="V81" s="16">
        <f>(Table1[[#This Row],[ Profit ]]/Table1[[#This Row],[Revenue]])</f>
        <v>0.45446623093681915</v>
      </c>
    </row>
    <row r="82" spans="1:22">
      <c r="A82" s="3" t="s">
        <v>155</v>
      </c>
      <c r="B82" s="1">
        <v>44552</v>
      </c>
      <c r="C82">
        <v>22</v>
      </c>
      <c r="D82" t="s">
        <v>51</v>
      </c>
      <c r="E82">
        <v>2021</v>
      </c>
      <c r="F82">
        <v>19</v>
      </c>
      <c r="G82" t="s">
        <v>21</v>
      </c>
      <c r="H82" t="s">
        <v>20</v>
      </c>
      <c r="I82" t="s">
        <v>6</v>
      </c>
      <c r="J82" t="s">
        <v>62</v>
      </c>
      <c r="K82" t="s">
        <v>19</v>
      </c>
      <c r="L82" t="s">
        <v>53</v>
      </c>
      <c r="M82" s="5" t="s">
        <v>82</v>
      </c>
      <c r="N82" s="5" t="s">
        <v>58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  <c r="V82" s="16">
        <f>(Table1[[#This Row],[ Profit ]]/Table1[[#This Row],[Revenue]])</f>
        <v>0.45486725663716815</v>
      </c>
    </row>
    <row r="83" spans="1:22">
      <c r="A83" s="3" t="s">
        <v>156</v>
      </c>
      <c r="B83" s="1">
        <v>44552</v>
      </c>
      <c r="C83">
        <v>22</v>
      </c>
      <c r="D83" t="s">
        <v>51</v>
      </c>
      <c r="E83">
        <v>2021</v>
      </c>
      <c r="F83">
        <v>25</v>
      </c>
      <c r="G83" t="s">
        <v>22</v>
      </c>
      <c r="H83" t="s">
        <v>24</v>
      </c>
      <c r="I83" t="s">
        <v>8</v>
      </c>
      <c r="J83" t="s">
        <v>99</v>
      </c>
      <c r="K83" t="s">
        <v>19</v>
      </c>
      <c r="L83" t="s">
        <v>53</v>
      </c>
      <c r="M83" s="5" t="s">
        <v>54</v>
      </c>
      <c r="N83" s="5" t="s">
        <v>55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  <c r="V83" s="16">
        <f>(Table1[[#This Row],[ Profit ]]/Table1[[#This Row],[Revenue]])</f>
        <v>0.45446623093681915</v>
      </c>
    </row>
    <row r="84" spans="1:22">
      <c r="A84" s="3" t="s">
        <v>157</v>
      </c>
      <c r="B84" s="1">
        <v>44552</v>
      </c>
      <c r="C84">
        <v>22</v>
      </c>
      <c r="D84" t="s">
        <v>51</v>
      </c>
      <c r="E84">
        <v>2021</v>
      </c>
      <c r="F84">
        <v>27</v>
      </c>
      <c r="G84" t="s">
        <v>22</v>
      </c>
      <c r="H84" t="s">
        <v>20</v>
      </c>
      <c r="I84" t="s">
        <v>7</v>
      </c>
      <c r="J84" t="s">
        <v>76</v>
      </c>
      <c r="K84" t="s">
        <v>19</v>
      </c>
      <c r="L84" t="s">
        <v>53</v>
      </c>
      <c r="M84" s="5" t="s">
        <v>54</v>
      </c>
      <c r="N84" s="5" t="s">
        <v>55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  <c r="V84" s="16">
        <f>(Table1[[#This Row],[ Profit ]]/Table1[[#This Row],[Revenue]])</f>
        <v>0.45446623093681915</v>
      </c>
    </row>
    <row r="85" spans="1:22">
      <c r="A85" s="3" t="s">
        <v>158</v>
      </c>
      <c r="B85" s="1">
        <v>44552</v>
      </c>
      <c r="C85">
        <v>22</v>
      </c>
      <c r="D85" t="s">
        <v>51</v>
      </c>
      <c r="E85">
        <v>2021</v>
      </c>
      <c r="F85">
        <v>41</v>
      </c>
      <c r="G85" t="s">
        <v>23</v>
      </c>
      <c r="H85" t="s">
        <v>24</v>
      </c>
      <c r="I85" t="s">
        <v>9</v>
      </c>
      <c r="J85" t="s">
        <v>143</v>
      </c>
      <c r="K85" t="s">
        <v>19</v>
      </c>
      <c r="L85" t="s">
        <v>53</v>
      </c>
      <c r="M85" s="5" t="s">
        <v>54</v>
      </c>
      <c r="N85" s="5" t="s">
        <v>58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  <c r="V85" s="16">
        <f>(Table1[[#This Row],[ Profit ]]/Table1[[#This Row],[Revenue]])</f>
        <v>0.4543103448275862</v>
      </c>
    </row>
    <row r="86" spans="1:22">
      <c r="A86" s="3" t="s">
        <v>159</v>
      </c>
      <c r="B86" s="1">
        <v>44553</v>
      </c>
      <c r="C86">
        <v>23</v>
      </c>
      <c r="D86" t="s">
        <v>51</v>
      </c>
      <c r="E86">
        <v>2021</v>
      </c>
      <c r="F86">
        <v>30</v>
      </c>
      <c r="G86" t="s">
        <v>22</v>
      </c>
      <c r="H86" t="s">
        <v>20</v>
      </c>
      <c r="I86" t="s">
        <v>11</v>
      </c>
      <c r="J86" t="s">
        <v>85</v>
      </c>
      <c r="K86" t="s">
        <v>19</v>
      </c>
      <c r="L86" t="s">
        <v>53</v>
      </c>
      <c r="M86" s="5" t="s">
        <v>54</v>
      </c>
      <c r="N86" s="5" t="s">
        <v>58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  <c r="V86" s="16">
        <f>(Table1[[#This Row],[ Profit ]]/Table1[[#This Row],[Revenue]])</f>
        <v>0.4543103448275862</v>
      </c>
    </row>
    <row r="87" spans="1:22">
      <c r="A87" s="3" t="s">
        <v>160</v>
      </c>
      <c r="B87" s="1">
        <v>44553</v>
      </c>
      <c r="C87">
        <v>23</v>
      </c>
      <c r="D87" t="s">
        <v>51</v>
      </c>
      <c r="E87">
        <v>2021</v>
      </c>
      <c r="F87">
        <v>31</v>
      </c>
      <c r="G87" t="s">
        <v>22</v>
      </c>
      <c r="H87" t="s">
        <v>20</v>
      </c>
      <c r="I87" t="s">
        <v>7</v>
      </c>
      <c r="J87" t="s">
        <v>76</v>
      </c>
      <c r="K87" t="s">
        <v>19</v>
      </c>
      <c r="L87" t="s">
        <v>53</v>
      </c>
      <c r="M87" s="5" t="s">
        <v>54</v>
      </c>
      <c r="N87" s="5" t="s">
        <v>55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  <c r="V87" s="16">
        <f>(Table1[[#This Row],[ Profit ]]/Table1[[#This Row],[Revenue]])</f>
        <v>0.45446623093681915</v>
      </c>
    </row>
    <row r="88" spans="1:22">
      <c r="A88" s="3" t="s">
        <v>161</v>
      </c>
      <c r="B88" s="1">
        <v>44553</v>
      </c>
      <c r="C88">
        <v>23</v>
      </c>
      <c r="D88" t="s">
        <v>51</v>
      </c>
      <c r="E88">
        <v>2021</v>
      </c>
      <c r="F88">
        <v>35</v>
      </c>
      <c r="G88" t="s">
        <v>23</v>
      </c>
      <c r="H88" t="s">
        <v>20</v>
      </c>
      <c r="I88" t="s">
        <v>11</v>
      </c>
      <c r="J88" t="s">
        <v>52</v>
      </c>
      <c r="K88" t="s">
        <v>19</v>
      </c>
      <c r="L88" t="s">
        <v>53</v>
      </c>
      <c r="M88" s="5" t="s">
        <v>82</v>
      </c>
      <c r="N88" s="5" t="s">
        <v>55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  <c r="V88" s="16">
        <f>(Table1[[#This Row],[ Profit ]]/Table1[[#This Row],[Revenue]])</f>
        <v>0.45370370370370372</v>
      </c>
    </row>
    <row r="89" spans="1:22">
      <c r="A89" s="3" t="s">
        <v>162</v>
      </c>
      <c r="B89" s="1">
        <v>44554</v>
      </c>
      <c r="C89">
        <v>24</v>
      </c>
      <c r="D89" t="s">
        <v>51</v>
      </c>
      <c r="E89">
        <v>2021</v>
      </c>
      <c r="F89">
        <v>38</v>
      </c>
      <c r="G89" t="s">
        <v>23</v>
      </c>
      <c r="H89" t="s">
        <v>24</v>
      </c>
      <c r="I89" t="s">
        <v>6</v>
      </c>
      <c r="J89" t="s">
        <v>72</v>
      </c>
      <c r="K89" t="s">
        <v>19</v>
      </c>
      <c r="L89" t="s">
        <v>53</v>
      </c>
      <c r="M89" s="5" t="s">
        <v>54</v>
      </c>
      <c r="N89" s="5" t="s">
        <v>55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  <c r="V89" s="16">
        <f>(Table1[[#This Row],[ Profit ]]/Table1[[#This Row],[Revenue]])</f>
        <v>0.45446623093681915</v>
      </c>
    </row>
  </sheetData>
  <phoneticPr fontId="18" type="noConversion"/>
  <conditionalFormatting sqref="A1:A89 A91:A1048576">
    <cfRule type="duplicateValues" dxfId="12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E83AF8-2C50-4089-9716-0DC4D6C9EB5B}"/>
</file>

<file path=customXml/itemProps2.xml><?xml version="1.0" encoding="utf-8"?>
<ds:datastoreItem xmlns:ds="http://schemas.openxmlformats.org/officeDocument/2006/customXml" ds:itemID="{700A3249-61A6-4732-B467-CFA4F502C1D3}"/>
</file>

<file path=customXml/itemProps3.xml><?xml version="1.0" encoding="utf-8"?>
<ds:datastoreItem xmlns:ds="http://schemas.openxmlformats.org/officeDocument/2006/customXml" ds:itemID="{6A77C7D5-983C-4B15-A63B-38F48A7EA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Ela Vultur</cp:lastModifiedBy>
  <cp:revision/>
  <dcterms:created xsi:type="dcterms:W3CDTF">2022-11-04T20:14:11Z</dcterms:created>
  <dcterms:modified xsi:type="dcterms:W3CDTF">2025-03-14T23:56:22Z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