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b81f598ce56765/Documents/STA 518/"/>
    </mc:Choice>
  </mc:AlternateContent>
  <xr:revisionPtr revIDLastSave="68" documentId="11_28D1A2B9A3BFB9683A0A97CF3F4DDDDE0258057E" xr6:coauthVersionLast="47" xr6:coauthVersionMax="47" xr10:uidLastSave="{45148FDB-E9A4-4B92-865C-C89C7978779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4" i="1"/>
  <c r="R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<sst xmlns="http://schemas.openxmlformats.org/spreadsheetml/2006/main" count="182" uniqueCount="182">
  <si>
    <t>Number of Children with Confirmed BLLs by BLL Group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</si>
  <si>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</si>
  <si>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</si>
  <si>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</si>
  <si>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</si>
  <si>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</si>
  <si>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</si>
  <si>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</si>
  <si>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</si>
  <si>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</si>
  <si>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</si>
  <si>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</si>
  <si>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</si>
  <si>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</si>
  <si>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</si>
  <si>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</si>
  <si>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</si>
  <si>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</si>
  <si>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</si>
  <si>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</si>
  <si>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</si>
  <si>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</si>
  <si>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</si>
  <si>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</si>
  <si>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</si>
  <si>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</si>
  <si>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</si>
  <si>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</si>
  <si>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</si>
  <si>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</si>
  <si>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</si>
  <si>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</si>
  <si>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</si>
  <si>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</si>
  <si>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</si>
  <si>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</si>
  <si>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</si>
  <si>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</si>
  <si>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</si>
  <si>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</si>
  <si>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</si>
  <si>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</si>
  <si>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</si>
  <si>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</si>
  <si>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</si>
  <si>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</si>
  <si>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</si>
  <si>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</si>
  <si>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</si>
  <si>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</si>
  <si>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</si>
  <si>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</si>
  <si>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</si>
  <si>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</si>
  <si>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</si>
  <si>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</si>
  <si>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</si>
  <si>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</si>
  <si>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</si>
  <si>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</si>
  <si>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</si>
  <si>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</si>
  <si>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</si>
  <si>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</si>
  <si>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</si>
  <si>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</si>
  <si>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</si>
  <si>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</si>
  <si>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</si>
  <si>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</si>
  <si>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</si>
  <si>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</si>
  <si>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</si>
  <si>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</si>
  <si>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</si>
  <si>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</si>
  <si>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</si>
  <si>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</si>
  <si>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</si>
  <si>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</si>
  <si>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</si>
  <si>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</si>
  <si>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</si>
  <si>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</si>
  <si>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</si>
  <si>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</si>
  <si>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</si>
  <si>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</si>
  <si>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</si>
  <si>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</si>
  <si>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</si>
  <si>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</si>
  <si>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</si>
  <si>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</si>
  <si>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</si>
  <si>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</si>
  <si>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</si>
  <si>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</si>
  <si>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</si>
  <si>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</si>
  <si>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</si>
  <si>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</si>
  <si>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</si>
  <si>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</si>
  <si>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</si>
  <si>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</si>
  <si>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</si>
  <si>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</si>
  <si>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</si>
  <si>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</si>
  <si>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</si>
  <si>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</si>
  <si>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</si>
  <si>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</si>
  <si>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</si>
  <si>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</si>
  <si>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</si>
  <si>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</si>
  <si>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</si>
  <si>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</si>
  <si>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</si>
  <si>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</si>
  <si>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</si>
  <si>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</si>
  <si>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</si>
  <si>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</si>
  <si>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</si>
  <si>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</si>
  <si>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</si>
  <si>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</si>
  <si>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</si>
  <si>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</si>
  <si>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</si>
  <si>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</si>
  <si>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</si>
  <si>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</si>
  <si>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</si>
  <si>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</si>
  <si>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</si>
  <si>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</si>
  <si>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</si>
  <si>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</si>
  <si>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</si>
  <si>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</si>
  <si>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</si>
  <si>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</si>
  <si>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</si>
  <si>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</si>
  <si>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</si>
  <si>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</si>
  <si>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</si>
  <si>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</si>
  <si>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</si>
  <si>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</si>
  <si>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</si>
  <si>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</si>
  <si>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</si>
  <si>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</si>
  <si>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</si>
  <si>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</si>
  <si>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</si>
  <si>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</si>
  <si>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</si>
  <si>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</si>
  <si>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</si>
  <si>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</si>
  <si>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</si>
  <si>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County_FIPS</t>
  </si>
  <si>
    <t>Population_Total</t>
  </si>
  <si>
    <t>Tested</t>
  </si>
  <si>
    <t>Percent_Tested</t>
  </si>
  <si>
    <t>Confirmed_over5</t>
  </si>
  <si>
    <t>Year</t>
  </si>
  <si>
    <t>Percent_over5</t>
  </si>
  <si>
    <t>Percent_over10</t>
  </si>
  <si>
    <t>Confirmed_over10</t>
  </si>
  <si>
    <t>Confirmed</t>
  </si>
  <si>
    <t>Proportion</t>
  </si>
  <si>
    <t>Percent</t>
  </si>
  <si>
    <t>State</t>
  </si>
  <si>
    <t>Geo_FIPS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</si>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</sst>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9"/>
      <name val="Calibri"/>
    </font>
    <font>
      <sz val="11"/>
      <color theme="1"/>
      <name val="Calibri"/>
      <family val="2"/>
      <scheme val="minor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3" fillId="2" borderId="8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6" fontId="0" fillId="0" borderId="0" xfId="0" applyNumberFormat="1"/>
    <xf numFmtId="166" fontId="1" fillId="2" borderId="0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5"/>
  <sheetViews>
    <sheetView tabSelected="1" workbookViewId="0">
      <selection activeCell="G5" sqref="G5"/>
    </sheetView>
  </sheetViews>
  <sheetFormatPr defaultRowHeight="14.4" x14ac:dyDescent="0.3"/>
  <cols>
    <col min="1" max="1" width="8.6640625" customWidth="1"/>
    <col min="2" max="2" width="25.6640625" customWidth="1"/>
    <col min="3" max="3" width="10.5546875" customWidth="1"/>
    <col min="4" max="5" width="10.33203125" customWidth="1"/>
    <col min="6" max="9" width="10.5546875" customWidth="1"/>
    <col min="10" max="15" width="10" customWidth="1"/>
    <col min="19" max="19" width="8.88671875" style="18"/>
  </cols>
  <sheetData>
    <row r="1" spans="1:21" ht="30" customHeight="1" x14ac:dyDescent="0.3">
      <c r="A1" s="11" t="s">
        <v>167</v>
      </c>
      <c r="B1" s="12" t="s">
        <v>181</v>
      </c>
      <c r="C1" s="13" t="s">
        <v>168</v>
      </c>
      <c r="D1" s="13" t="s">
        <v>169</v>
      </c>
      <c r="E1" s="14" t="s">
        <v>170</v>
      </c>
      <c r="F1" s="15" t="s">
        <v>171</v>
      </c>
      <c r="G1" s="15" t="s">
        <v>173</v>
      </c>
      <c r="H1" s="15" t="s">
        <v>175</v>
      </c>
      <c r="I1" s="16" t="s">
        <v>174</v>
      </c>
      <c r="J1" s="20" t="s">
        <v>0</v>
      </c>
      <c r="K1" s="20"/>
      <c r="L1" s="20"/>
      <c r="M1" s="20"/>
      <c r="N1" s="20"/>
      <c r="O1" s="21"/>
      <c r="P1" t="s">
        <v>172</v>
      </c>
      <c r="Q1" s="17" t="s">
        <v>176</v>
      </c>
      <c r="R1" s="17" t="s">
        <v>177</v>
      </c>
      <c r="S1" s="19" t="s">
        <v>178</v>
      </c>
      <c r="T1" t="s">
        <v>180</v>
      </c>
      <c r="U1" t="s">
        <v>179</v>
      </c>
    </row>
    <row r="2" spans="1:21" x14ac:dyDescent="0.3">
      <c r="A2" s="4" t="s">
        <v>1</v>
      </c>
      <c r="B2" s="5" t="s">
        <v>2</v>
      </c>
      <c r="C2" s="6">
        <v>415</v>
      </c>
      <c r="D2" s="7">
        <v>96</v>
      </c>
      <c r="E2" s="10">
        <f>D2/C2</f>
        <v>0.23132530120481928</v>
      </c>
      <c r="F2" s="7">
        <v>0</v>
      </c>
      <c r="G2" s="8"/>
      <c r="H2" s="7">
        <v>0</v>
      </c>
      <c r="I2" s="8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3">
        <v>2012</v>
      </c>
      <c r="Q2" s="1">
        <f>F2+H2</f>
        <v>0</v>
      </c>
      <c r="R2">
        <f>Q2/D2</f>
        <v>0</v>
      </c>
      <c r="S2" s="18">
        <f>100*R2</f>
        <v>0</v>
      </c>
      <c r="T2">
        <f>A2+26000</f>
        <v>26001</v>
      </c>
    </row>
    <row r="3" spans="1:21" x14ac:dyDescent="0.3">
      <c r="A3" s="4" t="s">
        <v>3</v>
      </c>
      <c r="B3" s="5" t="s">
        <v>4</v>
      </c>
      <c r="C3" s="6">
        <v>461</v>
      </c>
      <c r="D3" s="7">
        <v>162</v>
      </c>
      <c r="E3" s="9">
        <f t="shared" ref="E3:E66" si="0">D3/C3</f>
        <v>0.35140997830802601</v>
      </c>
      <c r="F3" s="7">
        <v>0</v>
      </c>
      <c r="G3" s="8">
        <v>0</v>
      </c>
      <c r="H3" s="7">
        <v>0</v>
      </c>
      <c r="I3" s="8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3">
        <v>2012</v>
      </c>
      <c r="Q3" s="1">
        <f t="shared" ref="Q3:Q66" si="1">F3+H3</f>
        <v>0</v>
      </c>
      <c r="R3">
        <f>Q3/D3</f>
        <v>0</v>
      </c>
      <c r="S3" s="18">
        <f t="shared" ref="S3:S66" si="2">100*R3</f>
        <v>0</v>
      </c>
      <c r="T3">
        <f t="shared" ref="T3:T66" si="3">A3+26000</f>
        <v>26003</v>
      </c>
    </row>
    <row r="4" spans="1:21" x14ac:dyDescent="0.3">
      <c r="A4" s="4" t="s">
        <v>5</v>
      </c>
      <c r="B4" s="5" t="s">
        <v>6</v>
      </c>
      <c r="C4" s="6">
        <v>9035</v>
      </c>
      <c r="D4" s="7">
        <v>1165</v>
      </c>
      <c r="E4" s="9">
        <f t="shared" si="0"/>
        <v>0.12894299944659657</v>
      </c>
      <c r="F4" s="7">
        <v>7</v>
      </c>
      <c r="G4" s="8">
        <v>6.0085836909871196E-3</v>
      </c>
      <c r="H4" s="7">
        <v>0</v>
      </c>
      <c r="I4" s="8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3">
        <v>2012</v>
      </c>
      <c r="Q4" s="1">
        <f t="shared" si="1"/>
        <v>7</v>
      </c>
      <c r="R4">
        <f>Q4/D4</f>
        <v>6.0085836909871248E-3</v>
      </c>
      <c r="S4" s="18">
        <f t="shared" si="2"/>
        <v>0.60085836909871249</v>
      </c>
      <c r="T4">
        <f t="shared" si="3"/>
        <v>26005</v>
      </c>
    </row>
    <row r="5" spans="1:21" x14ac:dyDescent="0.3">
      <c r="A5" s="4" t="s">
        <v>7</v>
      </c>
      <c r="B5" s="5" t="s">
        <v>8</v>
      </c>
      <c r="C5" s="6">
        <v>1765</v>
      </c>
      <c r="D5" s="7">
        <v>580</v>
      </c>
      <c r="E5" s="9">
        <f t="shared" si="0"/>
        <v>0.32861189801699719</v>
      </c>
      <c r="F5" s="7">
        <v>0</v>
      </c>
      <c r="G5" s="8">
        <v>0</v>
      </c>
      <c r="H5" s="7">
        <v>0</v>
      </c>
      <c r="I5" s="8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3">
        <v>2012</v>
      </c>
      <c r="Q5" s="1">
        <f t="shared" si="1"/>
        <v>0</v>
      </c>
      <c r="R5">
        <f t="shared" ref="R5:R68" si="4">Q5/D5</f>
        <v>0</v>
      </c>
      <c r="S5" s="18">
        <f t="shared" si="2"/>
        <v>0</v>
      </c>
      <c r="T5">
        <f t="shared" si="3"/>
        <v>26007</v>
      </c>
    </row>
    <row r="6" spans="1:21" x14ac:dyDescent="0.3">
      <c r="A6" s="4" t="s">
        <v>9</v>
      </c>
      <c r="B6" s="5" t="s">
        <v>10</v>
      </c>
      <c r="C6" s="6">
        <v>1392</v>
      </c>
      <c r="D6" s="7">
        <v>501</v>
      </c>
      <c r="E6" s="9">
        <f t="shared" si="0"/>
        <v>0.35991379310344829</v>
      </c>
      <c r="F6" s="7">
        <v>0</v>
      </c>
      <c r="G6" s="8">
        <v>0</v>
      </c>
      <c r="H6" s="7">
        <v>0</v>
      </c>
      <c r="I6" s="8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3">
        <v>2012</v>
      </c>
      <c r="Q6" s="1">
        <f t="shared" si="1"/>
        <v>0</v>
      </c>
      <c r="R6">
        <f t="shared" si="4"/>
        <v>0</v>
      </c>
      <c r="S6" s="18">
        <f t="shared" si="2"/>
        <v>0</v>
      </c>
      <c r="T6">
        <f t="shared" si="3"/>
        <v>26009</v>
      </c>
    </row>
    <row r="7" spans="1:21" x14ac:dyDescent="0.3">
      <c r="A7" s="4" t="s">
        <v>11</v>
      </c>
      <c r="B7" s="5" t="s">
        <v>12</v>
      </c>
      <c r="C7" s="6">
        <v>894</v>
      </c>
      <c r="D7" s="7">
        <v>294</v>
      </c>
      <c r="E7" s="9">
        <f t="shared" si="0"/>
        <v>0.32885906040268459</v>
      </c>
      <c r="F7" s="7">
        <v>0</v>
      </c>
      <c r="G7" s="8">
        <v>0</v>
      </c>
      <c r="H7" s="7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3">
        <v>2012</v>
      </c>
      <c r="Q7" s="1">
        <f t="shared" si="1"/>
        <v>0</v>
      </c>
      <c r="R7">
        <f t="shared" si="4"/>
        <v>0</v>
      </c>
      <c r="S7" s="18">
        <f t="shared" si="2"/>
        <v>0</v>
      </c>
      <c r="T7">
        <f t="shared" si="3"/>
        <v>26011</v>
      </c>
    </row>
    <row r="8" spans="1:21" x14ac:dyDescent="0.3">
      <c r="A8" s="4" t="s">
        <v>13</v>
      </c>
      <c r="B8" s="5" t="s">
        <v>14</v>
      </c>
      <c r="C8" s="6">
        <v>509</v>
      </c>
      <c r="D8" s="7">
        <v>206</v>
      </c>
      <c r="E8" s="9">
        <f t="shared" si="0"/>
        <v>0.40471512770137524</v>
      </c>
      <c r="F8" s="7">
        <v>0</v>
      </c>
      <c r="G8" s="8">
        <v>0</v>
      </c>
      <c r="H8" s="7">
        <v>0</v>
      </c>
      <c r="I8" s="8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3">
        <v>2012</v>
      </c>
      <c r="Q8" s="1">
        <f t="shared" si="1"/>
        <v>0</v>
      </c>
      <c r="R8">
        <f t="shared" si="4"/>
        <v>0</v>
      </c>
      <c r="S8" s="18">
        <f t="shared" si="2"/>
        <v>0</v>
      </c>
      <c r="T8">
        <f t="shared" si="3"/>
        <v>26013</v>
      </c>
    </row>
    <row r="9" spans="1:21" x14ac:dyDescent="0.3">
      <c r="A9" s="4" t="s">
        <v>15</v>
      </c>
      <c r="B9" s="5" t="s">
        <v>16</v>
      </c>
      <c r="C9" s="6">
        <v>4307</v>
      </c>
      <c r="D9" s="7">
        <v>1037</v>
      </c>
      <c r="E9" s="9">
        <f t="shared" si="0"/>
        <v>0.24077083817042025</v>
      </c>
      <c r="F9" s="7">
        <v>12</v>
      </c>
      <c r="G9" s="8">
        <v>1.1571841851494701E-2</v>
      </c>
      <c r="H9" s="7">
        <v>0</v>
      </c>
      <c r="I9" s="8">
        <v>0</v>
      </c>
      <c r="J9" s="6">
        <v>8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v>2012</v>
      </c>
      <c r="Q9" s="1">
        <f t="shared" si="1"/>
        <v>12</v>
      </c>
      <c r="R9">
        <f t="shared" si="4"/>
        <v>1.1571841851494697E-2</v>
      </c>
      <c r="S9" s="18">
        <f t="shared" si="2"/>
        <v>1.1571841851494697</v>
      </c>
      <c r="T9">
        <f t="shared" si="3"/>
        <v>26015</v>
      </c>
    </row>
    <row r="10" spans="1:21" x14ac:dyDescent="0.3">
      <c r="A10" s="4" t="s">
        <v>17</v>
      </c>
      <c r="B10" s="5" t="s">
        <v>18</v>
      </c>
      <c r="C10" s="6">
        <v>7476</v>
      </c>
      <c r="D10" s="7">
        <v>2659</v>
      </c>
      <c r="E10" s="9">
        <f t="shared" si="0"/>
        <v>0.35567148207597643</v>
      </c>
      <c r="F10" s="7">
        <v>60</v>
      </c>
      <c r="G10" s="8">
        <v>2.2564874012786802E-2</v>
      </c>
      <c r="H10" s="7">
        <v>21</v>
      </c>
      <c r="I10" s="8">
        <v>7.8977059044753693E-3</v>
      </c>
      <c r="J10" s="6">
        <v>39</v>
      </c>
      <c r="K10" s="7">
        <v>9</v>
      </c>
      <c r="L10" s="7">
        <v>8</v>
      </c>
      <c r="M10" s="6">
        <v>0</v>
      </c>
      <c r="N10" s="6">
        <v>0</v>
      </c>
      <c r="O10" s="6">
        <v>0</v>
      </c>
      <c r="P10" s="3">
        <v>2012</v>
      </c>
      <c r="Q10" s="1">
        <f t="shared" si="1"/>
        <v>81</v>
      </c>
      <c r="R10">
        <f t="shared" si="4"/>
        <v>3.0462579917262127E-2</v>
      </c>
      <c r="S10" s="18">
        <f t="shared" si="2"/>
        <v>3.0462579917262129</v>
      </c>
      <c r="T10">
        <f t="shared" si="3"/>
        <v>26017</v>
      </c>
    </row>
    <row r="11" spans="1:21" x14ac:dyDescent="0.3">
      <c r="A11" s="4" t="s">
        <v>19</v>
      </c>
      <c r="B11" s="5" t="s">
        <v>20</v>
      </c>
      <c r="C11" s="6">
        <v>1118</v>
      </c>
      <c r="D11" s="7">
        <v>442</v>
      </c>
      <c r="E11" s="9">
        <f t="shared" si="0"/>
        <v>0.39534883720930231</v>
      </c>
      <c r="F11" s="7">
        <v>0</v>
      </c>
      <c r="G11" s="8">
        <v>0</v>
      </c>
      <c r="H11" s="7">
        <v>0</v>
      </c>
      <c r="I11" s="8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3">
        <v>2012</v>
      </c>
      <c r="Q11" s="1">
        <f t="shared" si="1"/>
        <v>0</v>
      </c>
      <c r="R11">
        <f t="shared" si="4"/>
        <v>0</v>
      </c>
      <c r="S11" s="18">
        <f t="shared" si="2"/>
        <v>0</v>
      </c>
      <c r="T11">
        <f t="shared" si="3"/>
        <v>26019</v>
      </c>
    </row>
    <row r="12" spans="1:21" x14ac:dyDescent="0.3">
      <c r="A12" s="4" t="s">
        <v>21</v>
      </c>
      <c r="B12" s="5" t="s">
        <v>22</v>
      </c>
      <c r="C12" s="6">
        <v>11778</v>
      </c>
      <c r="D12" s="7">
        <v>2379</v>
      </c>
      <c r="E12" s="9">
        <f t="shared" si="0"/>
        <v>0.20198675496688742</v>
      </c>
      <c r="F12" s="7">
        <v>100</v>
      </c>
      <c r="G12" s="8">
        <v>4.2034468263976499E-2</v>
      </c>
      <c r="H12" s="7">
        <v>21</v>
      </c>
      <c r="I12" s="8">
        <v>8.8272383354350593E-3</v>
      </c>
      <c r="J12" s="6">
        <v>79</v>
      </c>
      <c r="K12" s="7">
        <v>12</v>
      </c>
      <c r="L12" s="6">
        <v>0</v>
      </c>
      <c r="M12" s="6">
        <v>0</v>
      </c>
      <c r="N12" s="6">
        <v>0</v>
      </c>
      <c r="O12" s="6">
        <v>0</v>
      </c>
      <c r="P12" s="3">
        <v>2012</v>
      </c>
      <c r="Q12" s="1">
        <f t="shared" si="1"/>
        <v>121</v>
      </c>
      <c r="R12">
        <f t="shared" si="4"/>
        <v>5.086170659941152E-2</v>
      </c>
      <c r="S12" s="18">
        <f t="shared" si="2"/>
        <v>5.0861706599411516</v>
      </c>
      <c r="T12">
        <f t="shared" si="3"/>
        <v>26021</v>
      </c>
    </row>
    <row r="13" spans="1:21" x14ac:dyDescent="0.3">
      <c r="A13" s="4" t="s">
        <v>23</v>
      </c>
      <c r="B13" s="5" t="s">
        <v>24</v>
      </c>
      <c r="C13" s="6">
        <v>3523</v>
      </c>
      <c r="D13" s="7">
        <v>1324</v>
      </c>
      <c r="E13" s="9">
        <f t="shared" si="0"/>
        <v>0.37581606585296623</v>
      </c>
      <c r="F13" s="7">
        <v>8</v>
      </c>
      <c r="G13" s="8">
        <v>6.0422960725075503E-3</v>
      </c>
      <c r="H13" s="7">
        <v>0</v>
      </c>
      <c r="I13" s="8">
        <v>0</v>
      </c>
      <c r="J13" s="6">
        <v>8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v>2012</v>
      </c>
      <c r="Q13" s="1">
        <f t="shared" si="1"/>
        <v>8</v>
      </c>
      <c r="R13">
        <f t="shared" si="4"/>
        <v>6.0422960725075529E-3</v>
      </c>
      <c r="S13" s="18">
        <f t="shared" si="2"/>
        <v>0.60422960725075525</v>
      </c>
      <c r="T13">
        <f t="shared" si="3"/>
        <v>26023</v>
      </c>
    </row>
    <row r="14" spans="1:21" x14ac:dyDescent="0.3">
      <c r="A14" s="4" t="s">
        <v>25</v>
      </c>
      <c r="B14" s="5" t="s">
        <v>26</v>
      </c>
      <c r="C14" s="6">
        <v>10444</v>
      </c>
      <c r="D14" s="7">
        <v>3834</v>
      </c>
      <c r="E14" s="9">
        <f t="shared" si="0"/>
        <v>0.36710072769054003</v>
      </c>
      <c r="F14" s="7">
        <v>89</v>
      </c>
      <c r="G14" s="8">
        <v>2.32133541992697E-2</v>
      </c>
      <c r="H14" s="7">
        <v>24</v>
      </c>
      <c r="I14" s="8">
        <v>6.25978090766823E-3</v>
      </c>
      <c r="J14" s="6">
        <v>65</v>
      </c>
      <c r="K14" s="7">
        <v>8</v>
      </c>
      <c r="L14" s="7">
        <v>6</v>
      </c>
      <c r="M14" s="7">
        <v>6</v>
      </c>
      <c r="N14" s="6">
        <v>0</v>
      </c>
      <c r="O14" s="6">
        <v>0</v>
      </c>
      <c r="P14" s="3">
        <v>2012</v>
      </c>
      <c r="Q14" s="1">
        <f t="shared" si="1"/>
        <v>113</v>
      </c>
      <c r="R14">
        <f t="shared" si="4"/>
        <v>2.9473135106937925E-2</v>
      </c>
      <c r="S14" s="18">
        <f t="shared" si="2"/>
        <v>2.9473135106937924</v>
      </c>
      <c r="T14">
        <f t="shared" si="3"/>
        <v>26025</v>
      </c>
    </row>
    <row r="15" spans="1:21" x14ac:dyDescent="0.3">
      <c r="A15" s="4" t="s">
        <v>27</v>
      </c>
      <c r="B15" s="5" t="s">
        <v>28</v>
      </c>
      <c r="C15" s="6">
        <v>3614</v>
      </c>
      <c r="D15" s="7">
        <v>336</v>
      </c>
      <c r="E15" s="9">
        <f t="shared" si="0"/>
        <v>9.2971776425013836E-2</v>
      </c>
      <c r="F15" s="7">
        <v>12</v>
      </c>
      <c r="G15" s="8">
        <v>3.5714285714285698E-2</v>
      </c>
      <c r="H15" s="7">
        <v>0</v>
      </c>
      <c r="I15" s="8">
        <v>0</v>
      </c>
      <c r="J15" s="6">
        <v>9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v>2012</v>
      </c>
      <c r="Q15" s="1">
        <f t="shared" si="1"/>
        <v>12</v>
      </c>
      <c r="R15">
        <f t="shared" si="4"/>
        <v>3.5714285714285712E-2</v>
      </c>
      <c r="S15" s="18">
        <f t="shared" si="2"/>
        <v>3.5714285714285712</v>
      </c>
      <c r="T15">
        <f t="shared" si="3"/>
        <v>26027</v>
      </c>
    </row>
    <row r="16" spans="1:21" x14ac:dyDescent="0.3">
      <c r="A16" s="4" t="s">
        <v>29</v>
      </c>
      <c r="B16" s="5" t="s">
        <v>30</v>
      </c>
      <c r="C16" s="6">
        <v>1654</v>
      </c>
      <c r="D16" s="7">
        <v>495</v>
      </c>
      <c r="E16" s="9">
        <f t="shared" si="0"/>
        <v>0.29927448609431678</v>
      </c>
      <c r="F16" s="7">
        <v>0</v>
      </c>
      <c r="G16" s="8">
        <v>0</v>
      </c>
      <c r="H16" s="7">
        <v>0</v>
      </c>
      <c r="I16" s="8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3">
        <v>2012</v>
      </c>
      <c r="Q16" s="1">
        <f t="shared" si="1"/>
        <v>0</v>
      </c>
      <c r="R16">
        <f t="shared" si="4"/>
        <v>0</v>
      </c>
      <c r="S16" s="18">
        <f t="shared" si="2"/>
        <v>0</v>
      </c>
      <c r="T16">
        <f t="shared" si="3"/>
        <v>26029</v>
      </c>
    </row>
    <row r="17" spans="1:20" x14ac:dyDescent="0.3">
      <c r="A17" s="4" t="s">
        <v>31</v>
      </c>
      <c r="B17" s="5" t="s">
        <v>32</v>
      </c>
      <c r="C17" s="6">
        <v>1462</v>
      </c>
      <c r="D17" s="7">
        <v>524</v>
      </c>
      <c r="E17" s="9">
        <f t="shared" si="0"/>
        <v>0.35841313269493846</v>
      </c>
      <c r="F17" s="7">
        <v>6</v>
      </c>
      <c r="G17" s="8">
        <v>1.1450381679389301E-2</v>
      </c>
      <c r="H17" s="7">
        <v>0</v>
      </c>
      <c r="I17" s="8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3">
        <v>2012</v>
      </c>
      <c r="Q17" s="1">
        <f t="shared" si="1"/>
        <v>6</v>
      </c>
      <c r="R17">
        <f t="shared" si="4"/>
        <v>1.1450381679389313E-2</v>
      </c>
      <c r="S17" s="18">
        <f t="shared" si="2"/>
        <v>1.1450381679389312</v>
      </c>
      <c r="T17">
        <f t="shared" si="3"/>
        <v>26031</v>
      </c>
    </row>
    <row r="18" spans="1:20" x14ac:dyDescent="0.3">
      <c r="A18" s="4" t="s">
        <v>33</v>
      </c>
      <c r="B18" s="5" t="s">
        <v>34</v>
      </c>
      <c r="C18" s="6">
        <v>2374</v>
      </c>
      <c r="D18" s="7">
        <v>804</v>
      </c>
      <c r="E18" s="9">
        <f t="shared" si="0"/>
        <v>0.33866891322662174</v>
      </c>
      <c r="F18" s="7">
        <v>8</v>
      </c>
      <c r="G18" s="8">
        <v>9.9502487562189105E-3</v>
      </c>
      <c r="H18" s="7">
        <v>0</v>
      </c>
      <c r="I18" s="8">
        <v>0</v>
      </c>
      <c r="J18" s="6">
        <v>8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3">
        <v>2012</v>
      </c>
      <c r="Q18" s="1">
        <f t="shared" si="1"/>
        <v>8</v>
      </c>
      <c r="R18">
        <f t="shared" si="4"/>
        <v>9.9502487562189053E-3</v>
      </c>
      <c r="S18" s="18">
        <f t="shared" si="2"/>
        <v>0.99502487562189057</v>
      </c>
      <c r="T18">
        <f t="shared" si="3"/>
        <v>26033</v>
      </c>
    </row>
    <row r="19" spans="1:20" x14ac:dyDescent="0.3">
      <c r="A19" s="4" t="s">
        <v>35</v>
      </c>
      <c r="B19" s="5" t="s">
        <v>36</v>
      </c>
      <c r="C19" s="6">
        <v>2110</v>
      </c>
      <c r="D19" s="7">
        <v>785</v>
      </c>
      <c r="E19" s="9">
        <f t="shared" si="0"/>
        <v>0.37203791469194314</v>
      </c>
      <c r="F19" s="7">
        <v>0</v>
      </c>
      <c r="G19" s="8">
        <v>0</v>
      </c>
      <c r="H19" s="7">
        <v>0</v>
      </c>
      <c r="I19" s="8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v>2012</v>
      </c>
      <c r="Q19" s="1">
        <f t="shared" si="1"/>
        <v>0</v>
      </c>
      <c r="R19">
        <f t="shared" si="4"/>
        <v>0</v>
      </c>
      <c r="S19" s="18">
        <f t="shared" si="2"/>
        <v>0</v>
      </c>
      <c r="T19">
        <f t="shared" si="3"/>
        <v>26035</v>
      </c>
    </row>
    <row r="20" spans="1:20" x14ac:dyDescent="0.3">
      <c r="A20" s="4" t="s">
        <v>37</v>
      </c>
      <c r="B20" s="5" t="s">
        <v>38</v>
      </c>
      <c r="C20" s="6">
        <v>5278</v>
      </c>
      <c r="D20" s="7">
        <v>1165</v>
      </c>
      <c r="E20" s="9">
        <f t="shared" si="0"/>
        <v>0.22072754831375521</v>
      </c>
      <c r="F20" s="7">
        <v>0</v>
      </c>
      <c r="G20" s="8">
        <v>0</v>
      </c>
      <c r="H20" s="7">
        <v>0</v>
      </c>
      <c r="I20" s="8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3">
        <v>2012</v>
      </c>
      <c r="Q20" s="1">
        <f t="shared" si="1"/>
        <v>0</v>
      </c>
      <c r="R20">
        <f t="shared" si="4"/>
        <v>0</v>
      </c>
      <c r="S20" s="18">
        <f t="shared" si="2"/>
        <v>0</v>
      </c>
      <c r="T20">
        <f t="shared" si="3"/>
        <v>26037</v>
      </c>
    </row>
    <row r="21" spans="1:20" x14ac:dyDescent="0.3">
      <c r="A21" s="4" t="s">
        <v>39</v>
      </c>
      <c r="B21" s="5" t="s">
        <v>40</v>
      </c>
      <c r="C21" s="6">
        <v>775</v>
      </c>
      <c r="D21" s="7">
        <v>225</v>
      </c>
      <c r="E21" s="9">
        <f t="shared" si="0"/>
        <v>0.29032258064516131</v>
      </c>
      <c r="F21" s="7">
        <v>0</v>
      </c>
      <c r="G21" s="8">
        <v>0</v>
      </c>
      <c r="H21" s="7">
        <v>0</v>
      </c>
      <c r="I21" s="8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v>2012</v>
      </c>
      <c r="Q21" s="1">
        <f t="shared" si="1"/>
        <v>0</v>
      </c>
      <c r="R21">
        <f t="shared" si="4"/>
        <v>0</v>
      </c>
      <c r="S21" s="18">
        <f t="shared" si="2"/>
        <v>0</v>
      </c>
      <c r="T21">
        <f t="shared" si="3"/>
        <v>26039</v>
      </c>
    </row>
    <row r="22" spans="1:20" x14ac:dyDescent="0.3">
      <c r="A22" s="4" t="s">
        <v>41</v>
      </c>
      <c r="B22" s="5" t="s">
        <v>42</v>
      </c>
      <c r="C22" s="6">
        <v>2441</v>
      </c>
      <c r="D22" s="7">
        <v>845</v>
      </c>
      <c r="E22" s="9">
        <f t="shared" si="0"/>
        <v>0.34616960262187629</v>
      </c>
      <c r="F22" s="7">
        <v>6</v>
      </c>
      <c r="G22" s="8">
        <v>7.1005917159763302E-3</v>
      </c>
      <c r="H22" s="7">
        <v>0</v>
      </c>
      <c r="I22" s="8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3">
        <v>2012</v>
      </c>
      <c r="Q22" s="1">
        <f t="shared" si="1"/>
        <v>6</v>
      </c>
      <c r="R22">
        <f t="shared" si="4"/>
        <v>7.100591715976331E-3</v>
      </c>
      <c r="S22" s="18">
        <f t="shared" si="2"/>
        <v>0.7100591715976331</v>
      </c>
      <c r="T22">
        <f t="shared" si="3"/>
        <v>26041</v>
      </c>
    </row>
    <row r="23" spans="1:20" x14ac:dyDescent="0.3">
      <c r="A23" s="4" t="s">
        <v>43</v>
      </c>
      <c r="B23" s="5" t="s">
        <v>44</v>
      </c>
      <c r="C23" s="6">
        <v>1660</v>
      </c>
      <c r="D23" s="7">
        <v>575</v>
      </c>
      <c r="E23" s="9">
        <f t="shared" si="0"/>
        <v>0.34638554216867468</v>
      </c>
      <c r="F23" s="7">
        <v>8</v>
      </c>
      <c r="G23" s="8">
        <v>1.39130434782609E-2</v>
      </c>
      <c r="H23" s="7">
        <v>0</v>
      </c>
      <c r="I23" s="8">
        <v>0</v>
      </c>
      <c r="J23" s="6">
        <v>8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v>2012</v>
      </c>
      <c r="Q23" s="1">
        <f t="shared" si="1"/>
        <v>8</v>
      </c>
      <c r="R23">
        <f t="shared" si="4"/>
        <v>1.391304347826087E-2</v>
      </c>
      <c r="S23" s="18">
        <f t="shared" si="2"/>
        <v>1.3913043478260869</v>
      </c>
      <c r="T23">
        <f t="shared" si="3"/>
        <v>26043</v>
      </c>
    </row>
    <row r="24" spans="1:20" x14ac:dyDescent="0.3">
      <c r="A24" s="4" t="s">
        <v>45</v>
      </c>
      <c r="B24" s="5" t="s">
        <v>46</v>
      </c>
      <c r="C24" s="6">
        <v>7375</v>
      </c>
      <c r="D24" s="7">
        <v>2273</v>
      </c>
      <c r="E24" s="9">
        <f t="shared" si="0"/>
        <v>0.30820338983050849</v>
      </c>
      <c r="F24" s="7">
        <v>0</v>
      </c>
      <c r="G24" s="8">
        <v>0</v>
      </c>
      <c r="H24" s="7">
        <v>0</v>
      </c>
      <c r="I24" s="8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3">
        <v>2012</v>
      </c>
      <c r="Q24" s="1">
        <f t="shared" si="1"/>
        <v>0</v>
      </c>
      <c r="R24">
        <f t="shared" si="4"/>
        <v>0</v>
      </c>
      <c r="S24" s="18">
        <f t="shared" si="2"/>
        <v>0</v>
      </c>
      <c r="T24">
        <f t="shared" si="3"/>
        <v>26045</v>
      </c>
    </row>
    <row r="25" spans="1:20" x14ac:dyDescent="0.3">
      <c r="A25" s="4" t="s">
        <v>47</v>
      </c>
      <c r="B25" s="5" t="s">
        <v>48</v>
      </c>
      <c r="C25" s="6">
        <v>2080</v>
      </c>
      <c r="D25" s="7">
        <v>512</v>
      </c>
      <c r="E25" s="9">
        <f t="shared" si="0"/>
        <v>0.24615384615384617</v>
      </c>
      <c r="F25" s="7">
        <v>0</v>
      </c>
      <c r="G25" s="8">
        <v>0</v>
      </c>
      <c r="H25" s="7">
        <v>0</v>
      </c>
      <c r="I25" s="8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v>2012</v>
      </c>
      <c r="Q25" s="1">
        <f t="shared" si="1"/>
        <v>0</v>
      </c>
      <c r="R25">
        <f t="shared" si="4"/>
        <v>0</v>
      </c>
      <c r="S25" s="18">
        <f t="shared" si="2"/>
        <v>0</v>
      </c>
      <c r="T25">
        <f t="shared" si="3"/>
        <v>26047</v>
      </c>
    </row>
    <row r="26" spans="1:20" x14ac:dyDescent="0.3">
      <c r="A26" s="4" t="s">
        <v>49</v>
      </c>
      <c r="B26" s="5" t="s">
        <v>50</v>
      </c>
      <c r="C26" s="6">
        <v>32974</v>
      </c>
      <c r="D26" s="7">
        <v>13615</v>
      </c>
      <c r="E26" s="9">
        <f t="shared" si="0"/>
        <v>0.41290107357311823</v>
      </c>
      <c r="F26" s="7">
        <v>199</v>
      </c>
      <c r="G26" s="8">
        <v>1.4616232096951899E-2</v>
      </c>
      <c r="H26" s="7">
        <v>34</v>
      </c>
      <c r="I26" s="8">
        <v>2.4972456849063499E-3</v>
      </c>
      <c r="J26" s="6">
        <v>165</v>
      </c>
      <c r="K26" s="7">
        <v>18</v>
      </c>
      <c r="L26" s="7">
        <v>6</v>
      </c>
      <c r="M26" s="7">
        <v>6</v>
      </c>
      <c r="N26" s="6">
        <v>0</v>
      </c>
      <c r="O26" s="6">
        <v>0</v>
      </c>
      <c r="P26" s="3">
        <v>2012</v>
      </c>
      <c r="Q26" s="1">
        <f t="shared" si="1"/>
        <v>233</v>
      </c>
      <c r="R26">
        <f t="shared" si="4"/>
        <v>1.7113477781858243E-2</v>
      </c>
      <c r="S26" s="18">
        <f t="shared" si="2"/>
        <v>1.7113477781858244</v>
      </c>
      <c r="T26">
        <f t="shared" si="3"/>
        <v>26049</v>
      </c>
    </row>
    <row r="27" spans="1:20" x14ac:dyDescent="0.3">
      <c r="A27" s="4" t="s">
        <v>51</v>
      </c>
      <c r="B27" s="5" t="s">
        <v>52</v>
      </c>
      <c r="C27" s="6">
        <v>1527</v>
      </c>
      <c r="D27" s="7">
        <v>416</v>
      </c>
      <c r="E27" s="9">
        <f t="shared" si="0"/>
        <v>0.27242960052390308</v>
      </c>
      <c r="F27" s="7">
        <v>0</v>
      </c>
      <c r="G27" s="8">
        <v>0</v>
      </c>
      <c r="H27" s="7">
        <v>0</v>
      </c>
      <c r="I27" s="8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3">
        <v>2012</v>
      </c>
      <c r="Q27" s="1">
        <f t="shared" si="1"/>
        <v>0</v>
      </c>
      <c r="R27">
        <f t="shared" si="4"/>
        <v>0</v>
      </c>
      <c r="S27" s="18">
        <f t="shared" si="2"/>
        <v>0</v>
      </c>
      <c r="T27">
        <f t="shared" si="3"/>
        <v>26051</v>
      </c>
    </row>
    <row r="28" spans="1:20" x14ac:dyDescent="0.3">
      <c r="A28" s="4" t="s">
        <v>53</v>
      </c>
      <c r="B28" s="5" t="s">
        <v>54</v>
      </c>
      <c r="C28" s="6">
        <v>868</v>
      </c>
      <c r="D28" s="7">
        <v>377</v>
      </c>
      <c r="E28" s="9">
        <f t="shared" si="0"/>
        <v>0.43433179723502302</v>
      </c>
      <c r="F28" s="7">
        <v>0</v>
      </c>
      <c r="G28" s="8">
        <v>0</v>
      </c>
      <c r="H28" s="7">
        <v>0</v>
      </c>
      <c r="I28" s="8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3">
        <v>2012</v>
      </c>
      <c r="Q28" s="1">
        <f t="shared" si="1"/>
        <v>0</v>
      </c>
      <c r="R28">
        <f t="shared" si="4"/>
        <v>0</v>
      </c>
      <c r="S28" s="18">
        <f t="shared" si="2"/>
        <v>0</v>
      </c>
      <c r="T28">
        <f t="shared" si="3"/>
        <v>26053</v>
      </c>
    </row>
    <row r="29" spans="1:20" x14ac:dyDescent="0.3">
      <c r="A29" s="4" t="s">
        <v>55</v>
      </c>
      <c r="B29" s="5" t="s">
        <v>56</v>
      </c>
      <c r="C29" s="6">
        <v>6079</v>
      </c>
      <c r="D29" s="7">
        <v>1743</v>
      </c>
      <c r="E29" s="9">
        <f t="shared" si="0"/>
        <v>0.28672479026155617</v>
      </c>
      <c r="F29" s="7">
        <v>6</v>
      </c>
      <c r="G29" s="8">
        <v>3.44234079173838E-3</v>
      </c>
      <c r="H29" s="7">
        <v>0</v>
      </c>
      <c r="I29" s="8">
        <v>0</v>
      </c>
      <c r="J29" s="6">
        <v>6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3">
        <v>2012</v>
      </c>
      <c r="Q29" s="1">
        <f t="shared" si="1"/>
        <v>6</v>
      </c>
      <c r="R29">
        <f t="shared" si="4"/>
        <v>3.4423407917383822E-3</v>
      </c>
      <c r="S29" s="18">
        <f t="shared" si="2"/>
        <v>0.34423407917383825</v>
      </c>
      <c r="T29">
        <f t="shared" si="3"/>
        <v>26055</v>
      </c>
    </row>
    <row r="30" spans="1:20" x14ac:dyDescent="0.3">
      <c r="A30" s="4" t="s">
        <v>57</v>
      </c>
      <c r="B30" s="5" t="s">
        <v>58</v>
      </c>
      <c r="C30" s="6">
        <v>2814</v>
      </c>
      <c r="D30" s="7">
        <v>1016</v>
      </c>
      <c r="E30" s="9">
        <f t="shared" si="0"/>
        <v>0.36105188343994316</v>
      </c>
      <c r="F30" s="7">
        <v>0</v>
      </c>
      <c r="G30" s="8">
        <v>0</v>
      </c>
      <c r="H30" s="7">
        <v>0</v>
      </c>
      <c r="I30" s="8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3">
        <v>2012</v>
      </c>
      <c r="Q30" s="1">
        <f t="shared" si="1"/>
        <v>0</v>
      </c>
      <c r="R30">
        <f t="shared" si="4"/>
        <v>0</v>
      </c>
      <c r="S30" s="18">
        <f t="shared" si="2"/>
        <v>0</v>
      </c>
      <c r="T30">
        <f t="shared" si="3"/>
        <v>26057</v>
      </c>
    </row>
    <row r="31" spans="1:20" x14ac:dyDescent="0.3">
      <c r="A31" s="4" t="s">
        <v>59</v>
      </c>
      <c r="B31" s="5" t="s">
        <v>60</v>
      </c>
      <c r="C31" s="6">
        <v>3338</v>
      </c>
      <c r="D31" s="7">
        <v>1321</v>
      </c>
      <c r="E31" s="9">
        <f t="shared" si="0"/>
        <v>0.3957459556620731</v>
      </c>
      <c r="F31" s="7">
        <v>12</v>
      </c>
      <c r="G31" s="8">
        <v>9.0840272520817597E-3</v>
      </c>
      <c r="H31" s="7">
        <v>0</v>
      </c>
      <c r="I31" s="8">
        <v>0</v>
      </c>
      <c r="J31" s="6">
        <v>12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">
        <v>2012</v>
      </c>
      <c r="Q31" s="1">
        <f t="shared" si="1"/>
        <v>12</v>
      </c>
      <c r="R31">
        <f t="shared" si="4"/>
        <v>9.0840272520817562E-3</v>
      </c>
      <c r="S31" s="18">
        <f t="shared" si="2"/>
        <v>0.90840272520817567</v>
      </c>
      <c r="T31">
        <f t="shared" si="3"/>
        <v>26059</v>
      </c>
    </row>
    <row r="32" spans="1:20" x14ac:dyDescent="0.3">
      <c r="A32" s="4" t="s">
        <v>61</v>
      </c>
      <c r="B32" s="5" t="s">
        <v>62</v>
      </c>
      <c r="C32" s="6">
        <v>2528</v>
      </c>
      <c r="D32" s="7">
        <v>870</v>
      </c>
      <c r="E32" s="9">
        <f t="shared" si="0"/>
        <v>0.34414556962025317</v>
      </c>
      <c r="F32" s="7">
        <v>24</v>
      </c>
      <c r="G32" s="8">
        <v>2.7586206896551699E-2</v>
      </c>
      <c r="H32" s="7">
        <v>0</v>
      </c>
      <c r="I32" s="8">
        <v>0</v>
      </c>
      <c r="J32" s="6">
        <v>24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">
        <v>2012</v>
      </c>
      <c r="Q32" s="1">
        <f t="shared" si="1"/>
        <v>24</v>
      </c>
      <c r="R32">
        <f t="shared" si="4"/>
        <v>2.7586206896551724E-2</v>
      </c>
      <c r="S32" s="18">
        <f t="shared" si="2"/>
        <v>2.7586206896551726</v>
      </c>
      <c r="T32">
        <f t="shared" si="3"/>
        <v>26061</v>
      </c>
    </row>
    <row r="33" spans="1:20" x14ac:dyDescent="0.3">
      <c r="A33" s="4" t="s">
        <v>63</v>
      </c>
      <c r="B33" s="5" t="s">
        <v>64</v>
      </c>
      <c r="C33" s="6">
        <v>1900</v>
      </c>
      <c r="D33" s="7">
        <v>877</v>
      </c>
      <c r="E33" s="9">
        <f t="shared" si="0"/>
        <v>0.46157894736842103</v>
      </c>
      <c r="F33" s="7">
        <v>6</v>
      </c>
      <c r="G33" s="8">
        <v>6.8415051311288503E-3</v>
      </c>
      <c r="H33" s="7">
        <v>0</v>
      </c>
      <c r="I33" s="8">
        <v>0</v>
      </c>
      <c r="J33" s="6">
        <v>6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">
        <v>2012</v>
      </c>
      <c r="Q33" s="1">
        <f t="shared" si="1"/>
        <v>6</v>
      </c>
      <c r="R33">
        <f t="shared" si="4"/>
        <v>6.8415051311288486E-3</v>
      </c>
      <c r="S33" s="18">
        <f t="shared" si="2"/>
        <v>0.68415051311288488</v>
      </c>
      <c r="T33">
        <f t="shared" si="3"/>
        <v>26063</v>
      </c>
    </row>
    <row r="34" spans="1:20" x14ac:dyDescent="0.3">
      <c r="A34" s="4" t="s">
        <v>65</v>
      </c>
      <c r="B34" s="5" t="s">
        <v>66</v>
      </c>
      <c r="C34" s="6">
        <v>19292</v>
      </c>
      <c r="D34" s="7">
        <v>8845</v>
      </c>
      <c r="E34" s="9">
        <f t="shared" si="0"/>
        <v>0.45848019904623677</v>
      </c>
      <c r="F34" s="7">
        <v>68</v>
      </c>
      <c r="G34" s="8">
        <v>7.6879592990389996E-3</v>
      </c>
      <c r="H34" s="7">
        <v>19</v>
      </c>
      <c r="I34" s="8">
        <v>2.14810627473149E-3</v>
      </c>
      <c r="J34" s="6">
        <v>49</v>
      </c>
      <c r="K34" s="7">
        <v>14</v>
      </c>
      <c r="L34" s="7">
        <v>0</v>
      </c>
      <c r="M34" s="7">
        <v>0</v>
      </c>
      <c r="N34" s="7">
        <v>0</v>
      </c>
      <c r="O34" s="7">
        <v>0</v>
      </c>
      <c r="P34" s="3">
        <v>2012</v>
      </c>
      <c r="Q34" s="1">
        <f t="shared" si="1"/>
        <v>87</v>
      </c>
      <c r="R34">
        <f t="shared" si="4"/>
        <v>9.8360655737704927E-3</v>
      </c>
      <c r="S34" s="18">
        <f t="shared" si="2"/>
        <v>0.98360655737704927</v>
      </c>
      <c r="T34">
        <f t="shared" si="3"/>
        <v>26065</v>
      </c>
    </row>
    <row r="35" spans="1:20" x14ac:dyDescent="0.3">
      <c r="A35" s="4" t="s">
        <v>67</v>
      </c>
      <c r="B35" s="5" t="s">
        <v>68</v>
      </c>
      <c r="C35" s="6">
        <v>4937</v>
      </c>
      <c r="D35" s="7">
        <v>1222</v>
      </c>
      <c r="E35" s="9">
        <f t="shared" si="0"/>
        <v>0.2475187360745392</v>
      </c>
      <c r="F35" s="7">
        <v>9</v>
      </c>
      <c r="G35" s="8">
        <v>7.3649754500818296E-3</v>
      </c>
      <c r="H35" s="7">
        <v>0</v>
      </c>
      <c r="I35" s="8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v>2012</v>
      </c>
      <c r="Q35" s="1">
        <f t="shared" si="1"/>
        <v>9</v>
      </c>
      <c r="R35">
        <f t="shared" si="4"/>
        <v>7.3649754500818331E-3</v>
      </c>
      <c r="S35" s="18">
        <f t="shared" si="2"/>
        <v>0.73649754500818332</v>
      </c>
      <c r="T35">
        <f t="shared" si="3"/>
        <v>26067</v>
      </c>
    </row>
    <row r="36" spans="1:20" x14ac:dyDescent="0.3">
      <c r="A36" s="4" t="s">
        <v>69</v>
      </c>
      <c r="B36" s="5" t="s">
        <v>70</v>
      </c>
      <c r="C36" s="6">
        <v>1182</v>
      </c>
      <c r="D36" s="7">
        <v>309</v>
      </c>
      <c r="E36" s="9">
        <f t="shared" si="0"/>
        <v>0.26142131979695432</v>
      </c>
      <c r="F36" s="7">
        <v>0</v>
      </c>
      <c r="G36" s="8">
        <v>0</v>
      </c>
      <c r="H36" s="7">
        <v>0</v>
      </c>
      <c r="I36" s="8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3">
        <v>2012</v>
      </c>
      <c r="Q36" s="1">
        <f t="shared" si="1"/>
        <v>0</v>
      </c>
      <c r="R36">
        <f t="shared" si="4"/>
        <v>0</v>
      </c>
      <c r="S36" s="18">
        <f t="shared" si="2"/>
        <v>0</v>
      </c>
      <c r="T36">
        <f t="shared" si="3"/>
        <v>26069</v>
      </c>
    </row>
    <row r="37" spans="1:20" x14ac:dyDescent="0.3">
      <c r="A37" s="4" t="s">
        <v>71</v>
      </c>
      <c r="B37" s="5" t="s">
        <v>72</v>
      </c>
      <c r="C37" s="6">
        <v>578</v>
      </c>
      <c r="D37" s="7">
        <v>274</v>
      </c>
      <c r="E37" s="9">
        <f t="shared" si="0"/>
        <v>0.47404844290657439</v>
      </c>
      <c r="F37" s="7">
        <v>0</v>
      </c>
      <c r="G37" s="8">
        <v>0</v>
      </c>
      <c r="H37" s="7">
        <v>0</v>
      </c>
      <c r="I37" s="8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v>2012</v>
      </c>
      <c r="Q37" s="1">
        <f t="shared" si="1"/>
        <v>0</v>
      </c>
      <c r="R37">
        <f t="shared" si="4"/>
        <v>0</v>
      </c>
      <c r="S37" s="18">
        <f t="shared" si="2"/>
        <v>0</v>
      </c>
      <c r="T37">
        <f t="shared" si="3"/>
        <v>26071</v>
      </c>
    </row>
    <row r="38" spans="1:20" x14ac:dyDescent="0.3">
      <c r="A38" s="4" t="s">
        <v>73</v>
      </c>
      <c r="B38" s="5" t="s">
        <v>74</v>
      </c>
      <c r="C38" s="6">
        <v>4294</v>
      </c>
      <c r="D38" s="7">
        <v>1142</v>
      </c>
      <c r="E38" s="9">
        <f t="shared" si="0"/>
        <v>0.26595249184909175</v>
      </c>
      <c r="F38" s="7">
        <v>0</v>
      </c>
      <c r="G38" s="8">
        <v>0</v>
      </c>
      <c r="H38" s="7">
        <v>0</v>
      </c>
      <c r="I38" s="8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3">
        <v>2012</v>
      </c>
      <c r="Q38" s="1">
        <f t="shared" si="1"/>
        <v>0</v>
      </c>
      <c r="R38">
        <f t="shared" si="4"/>
        <v>0</v>
      </c>
      <c r="S38" s="18">
        <f t="shared" si="2"/>
        <v>0</v>
      </c>
      <c r="T38">
        <f t="shared" si="3"/>
        <v>26073</v>
      </c>
    </row>
    <row r="39" spans="1:20" x14ac:dyDescent="0.3">
      <c r="A39" s="4" t="s">
        <v>75</v>
      </c>
      <c r="B39" s="5" t="s">
        <v>76</v>
      </c>
      <c r="C39" s="6">
        <v>11434</v>
      </c>
      <c r="D39" s="7">
        <v>5292</v>
      </c>
      <c r="E39" s="9">
        <f t="shared" si="0"/>
        <v>0.4628301556760539</v>
      </c>
      <c r="F39" s="7">
        <v>61</v>
      </c>
      <c r="G39" s="8">
        <v>1.15268329554044E-2</v>
      </c>
      <c r="H39" s="7">
        <v>29</v>
      </c>
      <c r="I39" s="8">
        <v>5.4799697656840504E-3</v>
      </c>
      <c r="J39" s="6">
        <v>32</v>
      </c>
      <c r="K39" s="7">
        <v>19</v>
      </c>
      <c r="L39" s="7">
        <v>0</v>
      </c>
      <c r="M39" s="7">
        <v>6</v>
      </c>
      <c r="N39" s="7">
        <v>0</v>
      </c>
      <c r="O39" s="7">
        <v>0</v>
      </c>
      <c r="P39" s="3">
        <v>2012</v>
      </c>
      <c r="Q39" s="1">
        <f t="shared" si="1"/>
        <v>90</v>
      </c>
      <c r="R39">
        <f t="shared" si="4"/>
        <v>1.7006802721088437E-2</v>
      </c>
      <c r="S39" s="18">
        <f t="shared" si="2"/>
        <v>1.7006802721088436</v>
      </c>
      <c r="T39">
        <f t="shared" si="3"/>
        <v>26075</v>
      </c>
    </row>
    <row r="40" spans="1:20" x14ac:dyDescent="0.3">
      <c r="A40" s="4" t="s">
        <v>77</v>
      </c>
      <c r="B40" s="5" t="s">
        <v>78</v>
      </c>
      <c r="C40" s="6">
        <v>18471</v>
      </c>
      <c r="D40" s="7">
        <v>7599</v>
      </c>
      <c r="E40" s="9">
        <f t="shared" si="0"/>
        <v>0.4114016566509664</v>
      </c>
      <c r="F40" s="7">
        <v>94</v>
      </c>
      <c r="G40" s="8">
        <v>1.23700486906172E-2</v>
      </c>
      <c r="H40" s="7">
        <v>30</v>
      </c>
      <c r="I40" s="8">
        <v>3.9478878799842103E-3</v>
      </c>
      <c r="J40" s="6">
        <v>64</v>
      </c>
      <c r="K40" s="7">
        <v>18</v>
      </c>
      <c r="L40" s="7">
        <v>6</v>
      </c>
      <c r="M40" s="7">
        <v>0</v>
      </c>
      <c r="N40" s="7">
        <v>0</v>
      </c>
      <c r="O40" s="7">
        <v>0</v>
      </c>
      <c r="P40" s="3">
        <v>2012</v>
      </c>
      <c r="Q40" s="1">
        <f t="shared" si="1"/>
        <v>124</v>
      </c>
      <c r="R40">
        <f t="shared" si="4"/>
        <v>1.6317936570601394E-2</v>
      </c>
      <c r="S40" s="18">
        <f t="shared" si="2"/>
        <v>1.6317936570601395</v>
      </c>
      <c r="T40">
        <f t="shared" si="3"/>
        <v>26077</v>
      </c>
    </row>
    <row r="41" spans="1:20" x14ac:dyDescent="0.3">
      <c r="A41" s="4" t="s">
        <v>79</v>
      </c>
      <c r="B41" s="5" t="s">
        <v>80</v>
      </c>
      <c r="C41" s="6">
        <v>1218</v>
      </c>
      <c r="D41" s="7">
        <v>797</v>
      </c>
      <c r="E41" s="9">
        <f t="shared" si="0"/>
        <v>0.65435139573070611</v>
      </c>
      <c r="F41" s="7">
        <v>0</v>
      </c>
      <c r="G41" s="8">
        <v>0</v>
      </c>
      <c r="H41" s="7">
        <v>0</v>
      </c>
      <c r="I41" s="8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3">
        <v>2012</v>
      </c>
      <c r="Q41" s="1">
        <f t="shared" si="1"/>
        <v>0</v>
      </c>
      <c r="R41">
        <f t="shared" si="4"/>
        <v>0</v>
      </c>
      <c r="S41" s="18">
        <f t="shared" si="2"/>
        <v>0</v>
      </c>
      <c r="T41">
        <f t="shared" si="3"/>
        <v>26079</v>
      </c>
    </row>
    <row r="42" spans="1:20" x14ac:dyDescent="0.3">
      <c r="A42" s="4" t="s">
        <v>81</v>
      </c>
      <c r="B42" s="5" t="s">
        <v>82</v>
      </c>
      <c r="C42" s="6">
        <v>52878</v>
      </c>
      <c r="D42" s="7">
        <v>21661</v>
      </c>
      <c r="E42" s="9">
        <f t="shared" si="0"/>
        <v>0.4096410605544839</v>
      </c>
      <c r="F42" s="7">
        <v>252</v>
      </c>
      <c r="G42" s="8">
        <v>1.16338119200406E-2</v>
      </c>
      <c r="H42" s="7">
        <v>59</v>
      </c>
      <c r="I42" s="8">
        <v>2.7237892987396701E-3</v>
      </c>
      <c r="J42" s="6">
        <v>193</v>
      </c>
      <c r="K42" s="7">
        <v>23</v>
      </c>
      <c r="L42" s="7">
        <v>22</v>
      </c>
      <c r="M42" s="7">
        <v>10</v>
      </c>
      <c r="N42" s="7">
        <v>0</v>
      </c>
      <c r="O42" s="7">
        <v>0</v>
      </c>
      <c r="P42" s="3">
        <v>2012</v>
      </c>
      <c r="Q42" s="1">
        <f t="shared" si="1"/>
        <v>311</v>
      </c>
      <c r="R42">
        <f t="shared" si="4"/>
        <v>1.4357601218780297E-2</v>
      </c>
      <c r="S42" s="18">
        <f t="shared" si="2"/>
        <v>1.4357601218780296</v>
      </c>
      <c r="T42">
        <f t="shared" si="3"/>
        <v>26081</v>
      </c>
    </row>
    <row r="43" spans="1:20" x14ac:dyDescent="0.3">
      <c r="A43" s="4" t="s">
        <v>83</v>
      </c>
      <c r="B43" s="5" t="s">
        <v>84</v>
      </c>
      <c r="C43" s="6">
        <v>118</v>
      </c>
      <c r="D43" s="7">
        <v>44</v>
      </c>
      <c r="E43" s="9">
        <f t="shared" si="0"/>
        <v>0.3728813559322034</v>
      </c>
      <c r="F43" s="7">
        <v>0</v>
      </c>
      <c r="G43" s="8">
        <v>0</v>
      </c>
      <c r="H43" s="7">
        <v>0</v>
      </c>
      <c r="I43" s="8">
        <v>0</v>
      </c>
      <c r="J43" s="6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">
        <v>2012</v>
      </c>
      <c r="Q43" s="1">
        <f t="shared" si="1"/>
        <v>0</v>
      </c>
      <c r="R43">
        <f t="shared" si="4"/>
        <v>0</v>
      </c>
      <c r="S43" s="18">
        <f t="shared" si="2"/>
        <v>0</v>
      </c>
      <c r="T43">
        <f t="shared" si="3"/>
        <v>26083</v>
      </c>
    </row>
    <row r="44" spans="1:20" x14ac:dyDescent="0.3">
      <c r="A44" s="4" t="s">
        <v>85</v>
      </c>
      <c r="B44" s="5" t="s">
        <v>86</v>
      </c>
      <c r="C44" s="6">
        <v>597</v>
      </c>
      <c r="D44" s="7">
        <v>178</v>
      </c>
      <c r="E44" s="9">
        <f t="shared" si="0"/>
        <v>0.2981574539363484</v>
      </c>
      <c r="F44" s="7">
        <v>0</v>
      </c>
      <c r="G44" s="8">
        <v>0</v>
      </c>
      <c r="H44" s="7">
        <v>0</v>
      </c>
      <c r="I44" s="8">
        <v>0</v>
      </c>
      <c r="J44" s="6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">
        <v>2012</v>
      </c>
      <c r="Q44" s="1">
        <f t="shared" si="1"/>
        <v>0</v>
      </c>
      <c r="R44">
        <f t="shared" si="4"/>
        <v>0</v>
      </c>
      <c r="S44" s="18">
        <f t="shared" si="2"/>
        <v>0</v>
      </c>
      <c r="T44">
        <f t="shared" si="3"/>
        <v>26085</v>
      </c>
    </row>
    <row r="45" spans="1:20" x14ac:dyDescent="0.3">
      <c r="A45" s="4" t="s">
        <v>87</v>
      </c>
      <c r="B45" s="5" t="s">
        <v>88</v>
      </c>
      <c r="C45" s="6">
        <v>5813</v>
      </c>
      <c r="D45" s="7">
        <v>1455</v>
      </c>
      <c r="E45" s="9">
        <f t="shared" si="0"/>
        <v>0.25030104937209702</v>
      </c>
      <c r="F45" s="7">
        <v>24</v>
      </c>
      <c r="G45" s="8">
        <v>1.6494845360824701E-2</v>
      </c>
      <c r="H45" s="7">
        <v>12</v>
      </c>
      <c r="I45" s="8">
        <v>8.2474226804123696E-3</v>
      </c>
      <c r="J45" s="6">
        <v>12</v>
      </c>
      <c r="K45" s="7">
        <v>6</v>
      </c>
      <c r="L45" s="7">
        <v>6</v>
      </c>
      <c r="M45" s="7">
        <v>0</v>
      </c>
      <c r="N45" s="7">
        <v>0</v>
      </c>
      <c r="O45" s="7">
        <v>0</v>
      </c>
      <c r="P45" s="3">
        <v>2012</v>
      </c>
      <c r="Q45" s="1">
        <f t="shared" si="1"/>
        <v>36</v>
      </c>
      <c r="R45">
        <f t="shared" si="4"/>
        <v>2.4742268041237112E-2</v>
      </c>
      <c r="S45" s="18">
        <f t="shared" si="2"/>
        <v>2.4742268041237114</v>
      </c>
      <c r="T45">
        <f t="shared" si="3"/>
        <v>26087</v>
      </c>
    </row>
    <row r="46" spans="1:20" x14ac:dyDescent="0.3">
      <c r="A46" s="4" t="s">
        <v>89</v>
      </c>
      <c r="B46" s="5" t="s">
        <v>90</v>
      </c>
      <c r="C46" s="6">
        <v>1119</v>
      </c>
      <c r="D46" s="7">
        <v>394</v>
      </c>
      <c r="E46" s="9">
        <f t="shared" si="0"/>
        <v>0.35210008936550491</v>
      </c>
      <c r="F46" s="7">
        <v>0</v>
      </c>
      <c r="G46" s="8">
        <v>0</v>
      </c>
      <c r="H46" s="7">
        <v>0</v>
      </c>
      <c r="I46" s="8">
        <v>0</v>
      </c>
      <c r="J46" s="6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3">
        <v>2012</v>
      </c>
      <c r="Q46" s="1">
        <f t="shared" si="1"/>
        <v>0</v>
      </c>
      <c r="R46">
        <f t="shared" si="4"/>
        <v>0</v>
      </c>
      <c r="S46" s="18">
        <f t="shared" si="2"/>
        <v>0</v>
      </c>
      <c r="T46">
        <f t="shared" si="3"/>
        <v>26089</v>
      </c>
    </row>
    <row r="47" spans="1:20" x14ac:dyDescent="0.3">
      <c r="A47" s="4" t="s">
        <v>91</v>
      </c>
      <c r="B47" s="5" t="s">
        <v>92</v>
      </c>
      <c r="C47" s="6">
        <v>6994</v>
      </c>
      <c r="D47" s="7">
        <v>3532</v>
      </c>
      <c r="E47" s="9">
        <f t="shared" si="0"/>
        <v>0.50500428939090647</v>
      </c>
      <c r="F47" s="7">
        <v>43</v>
      </c>
      <c r="G47" s="8">
        <v>1.2174405436013599E-2</v>
      </c>
      <c r="H47" s="7">
        <v>18</v>
      </c>
      <c r="I47" s="8">
        <v>5.0962627406568499E-3</v>
      </c>
      <c r="J47" s="6">
        <v>25</v>
      </c>
      <c r="K47" s="7">
        <v>9</v>
      </c>
      <c r="L47" s="7">
        <v>0</v>
      </c>
      <c r="M47" s="7">
        <v>0</v>
      </c>
      <c r="N47" s="7">
        <v>0</v>
      </c>
      <c r="O47" s="7">
        <v>0</v>
      </c>
      <c r="P47" s="3">
        <v>2012</v>
      </c>
      <c r="Q47" s="1">
        <f t="shared" si="1"/>
        <v>61</v>
      </c>
      <c r="R47">
        <f t="shared" si="4"/>
        <v>1.7270668176670442E-2</v>
      </c>
      <c r="S47" s="18">
        <f t="shared" si="2"/>
        <v>1.7270668176670441</v>
      </c>
      <c r="T47">
        <f t="shared" si="3"/>
        <v>26091</v>
      </c>
    </row>
    <row r="48" spans="1:20" x14ac:dyDescent="0.3">
      <c r="A48" s="4" t="s">
        <v>93</v>
      </c>
      <c r="B48" s="5" t="s">
        <v>94</v>
      </c>
      <c r="C48" s="6">
        <v>12405</v>
      </c>
      <c r="D48" s="7">
        <v>2088</v>
      </c>
      <c r="E48" s="9">
        <f t="shared" si="0"/>
        <v>0.16831922611850061</v>
      </c>
      <c r="F48" s="7">
        <v>13</v>
      </c>
      <c r="G48" s="8">
        <v>6.2260536398467403E-3</v>
      </c>
      <c r="H48" s="7">
        <v>0</v>
      </c>
      <c r="I48" s="8">
        <v>0</v>
      </c>
      <c r="J48" s="6">
        <v>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3">
        <v>2012</v>
      </c>
      <c r="Q48" s="1">
        <f t="shared" si="1"/>
        <v>13</v>
      </c>
      <c r="R48">
        <f t="shared" si="4"/>
        <v>6.2260536398467429E-3</v>
      </c>
      <c r="S48" s="18">
        <f t="shared" si="2"/>
        <v>0.62260536398467425</v>
      </c>
      <c r="T48">
        <f t="shared" si="3"/>
        <v>26093</v>
      </c>
    </row>
    <row r="49" spans="1:20" x14ac:dyDescent="0.3">
      <c r="A49" s="4" t="s">
        <v>95</v>
      </c>
      <c r="B49" s="5" t="s">
        <v>96</v>
      </c>
      <c r="C49" s="6">
        <v>373</v>
      </c>
      <c r="D49" s="7">
        <v>171</v>
      </c>
      <c r="E49" s="9">
        <f t="shared" si="0"/>
        <v>0.45844504021447718</v>
      </c>
      <c r="F49" s="7">
        <v>0</v>
      </c>
      <c r="G49" s="8">
        <v>0</v>
      </c>
      <c r="H49" s="7">
        <v>0</v>
      </c>
      <c r="I49" s="8">
        <v>0</v>
      </c>
      <c r="J49" s="6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3">
        <v>2012</v>
      </c>
      <c r="Q49" s="1">
        <f t="shared" si="1"/>
        <v>0</v>
      </c>
      <c r="R49">
        <f t="shared" si="4"/>
        <v>0</v>
      </c>
      <c r="S49" s="18">
        <f t="shared" si="2"/>
        <v>0</v>
      </c>
      <c r="T49">
        <f t="shared" si="3"/>
        <v>26095</v>
      </c>
    </row>
    <row r="50" spans="1:20" x14ac:dyDescent="0.3">
      <c r="A50" s="4" t="s">
        <v>97</v>
      </c>
      <c r="B50" s="5" t="s">
        <v>98</v>
      </c>
      <c r="C50" s="6">
        <v>560</v>
      </c>
      <c r="D50" s="7">
        <v>226</v>
      </c>
      <c r="E50" s="9">
        <f t="shared" si="0"/>
        <v>0.40357142857142858</v>
      </c>
      <c r="F50" s="7">
        <v>0</v>
      </c>
      <c r="G50" s="8">
        <v>0</v>
      </c>
      <c r="H50" s="7">
        <v>0</v>
      </c>
      <c r="I50" s="8">
        <v>0</v>
      </c>
      <c r="J50" s="6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3">
        <v>2012</v>
      </c>
      <c r="Q50" s="1">
        <f t="shared" si="1"/>
        <v>0</v>
      </c>
      <c r="R50">
        <f t="shared" si="4"/>
        <v>0</v>
      </c>
      <c r="S50" s="18">
        <f t="shared" si="2"/>
        <v>0</v>
      </c>
      <c r="T50">
        <f t="shared" si="3"/>
        <v>26097</v>
      </c>
    </row>
    <row r="51" spans="1:20" x14ac:dyDescent="0.3">
      <c r="A51" s="4" t="s">
        <v>99</v>
      </c>
      <c r="B51" s="5" t="s">
        <v>100</v>
      </c>
      <c r="C51" s="6">
        <v>58785</v>
      </c>
      <c r="D51" s="7">
        <v>18327</v>
      </c>
      <c r="E51" s="9">
        <f t="shared" si="0"/>
        <v>0.311763204899209</v>
      </c>
      <c r="F51" s="7">
        <v>104</v>
      </c>
      <c r="G51" s="8">
        <v>5.6746876193594104E-3</v>
      </c>
      <c r="H51" s="7">
        <v>22</v>
      </c>
      <c r="I51" s="8">
        <v>1.20041468871065E-3</v>
      </c>
      <c r="J51" s="6">
        <v>82</v>
      </c>
      <c r="K51" s="7">
        <v>11</v>
      </c>
      <c r="L51" s="7">
        <v>0</v>
      </c>
      <c r="M51" s="7">
        <v>0</v>
      </c>
      <c r="N51" s="7">
        <v>0</v>
      </c>
      <c r="O51" s="7">
        <v>0</v>
      </c>
      <c r="P51" s="3">
        <v>2012</v>
      </c>
      <c r="Q51" s="1">
        <f t="shared" si="1"/>
        <v>126</v>
      </c>
      <c r="R51">
        <f t="shared" si="4"/>
        <v>6.8751023080700609E-3</v>
      </c>
      <c r="S51" s="18">
        <f t="shared" si="2"/>
        <v>0.68751023080700613</v>
      </c>
      <c r="T51">
        <f t="shared" si="3"/>
        <v>26099</v>
      </c>
    </row>
    <row r="52" spans="1:20" x14ac:dyDescent="0.3">
      <c r="A52" s="4" t="s">
        <v>101</v>
      </c>
      <c r="B52" s="5" t="s">
        <v>102</v>
      </c>
      <c r="C52" s="6">
        <v>1323</v>
      </c>
      <c r="D52" s="7">
        <v>468</v>
      </c>
      <c r="E52" s="9">
        <f t="shared" si="0"/>
        <v>0.35374149659863946</v>
      </c>
      <c r="F52" s="7">
        <v>0</v>
      </c>
      <c r="G52" s="8">
        <v>0</v>
      </c>
      <c r="H52" s="7">
        <v>0</v>
      </c>
      <c r="I52" s="8">
        <v>0</v>
      </c>
      <c r="J52" s="6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">
        <v>2012</v>
      </c>
      <c r="Q52" s="1">
        <f t="shared" si="1"/>
        <v>0</v>
      </c>
      <c r="R52">
        <f t="shared" si="4"/>
        <v>0</v>
      </c>
      <c r="S52" s="18">
        <f t="shared" si="2"/>
        <v>0</v>
      </c>
      <c r="T52">
        <f t="shared" si="3"/>
        <v>26101</v>
      </c>
    </row>
    <row r="53" spans="1:20" x14ac:dyDescent="0.3">
      <c r="A53" s="4" t="s">
        <v>103</v>
      </c>
      <c r="B53" s="5" t="s">
        <v>104</v>
      </c>
      <c r="C53" s="6">
        <v>4050</v>
      </c>
      <c r="D53" s="7">
        <v>963</v>
      </c>
      <c r="E53" s="9">
        <f t="shared" si="0"/>
        <v>0.23777777777777778</v>
      </c>
      <c r="F53" s="7">
        <v>18</v>
      </c>
      <c r="G53" s="8">
        <v>1.86915887850467E-2</v>
      </c>
      <c r="H53" s="7">
        <v>0</v>
      </c>
      <c r="I53" s="8">
        <v>0</v>
      </c>
      <c r="J53" s="6">
        <v>14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">
        <v>2012</v>
      </c>
      <c r="Q53" s="1">
        <f t="shared" si="1"/>
        <v>18</v>
      </c>
      <c r="R53">
        <f t="shared" si="4"/>
        <v>1.8691588785046728E-2</v>
      </c>
      <c r="S53" s="18">
        <f t="shared" si="2"/>
        <v>1.8691588785046727</v>
      </c>
      <c r="T53">
        <f t="shared" si="3"/>
        <v>26103</v>
      </c>
    </row>
    <row r="54" spans="1:20" x14ac:dyDescent="0.3">
      <c r="A54" s="4" t="s">
        <v>105</v>
      </c>
      <c r="B54" s="5" t="s">
        <v>106</v>
      </c>
      <c r="C54" s="6">
        <v>1886</v>
      </c>
      <c r="D54" s="7">
        <v>649</v>
      </c>
      <c r="E54" s="9">
        <f t="shared" si="0"/>
        <v>0.34411452810180276</v>
      </c>
      <c r="F54" s="7">
        <v>8</v>
      </c>
      <c r="G54" s="8">
        <v>1.2326656394453E-2</v>
      </c>
      <c r="H54" s="7">
        <v>0</v>
      </c>
      <c r="I54" s="8">
        <v>0</v>
      </c>
      <c r="J54" s="6">
        <v>8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3">
        <v>2012</v>
      </c>
      <c r="Q54" s="1">
        <f t="shared" si="1"/>
        <v>8</v>
      </c>
      <c r="R54">
        <f t="shared" si="4"/>
        <v>1.2326656394453005E-2</v>
      </c>
      <c r="S54" s="18">
        <f t="shared" si="2"/>
        <v>1.2326656394453006</v>
      </c>
      <c r="T54">
        <f t="shared" si="3"/>
        <v>26105</v>
      </c>
    </row>
    <row r="55" spans="1:20" x14ac:dyDescent="0.3">
      <c r="A55" s="4" t="s">
        <v>107</v>
      </c>
      <c r="B55" s="5" t="s">
        <v>108</v>
      </c>
      <c r="C55" s="6">
        <v>2643</v>
      </c>
      <c r="D55" s="7">
        <v>628</v>
      </c>
      <c r="E55" s="9">
        <f t="shared" si="0"/>
        <v>0.23760877790389709</v>
      </c>
      <c r="F55" s="7">
        <v>8</v>
      </c>
      <c r="G55" s="8">
        <v>1.27388535031847E-2</v>
      </c>
      <c r="H55" s="7">
        <v>6</v>
      </c>
      <c r="I55" s="8">
        <v>9.5541401273885294E-3</v>
      </c>
      <c r="J55" s="6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">
        <v>2012</v>
      </c>
      <c r="Q55" s="1">
        <f t="shared" si="1"/>
        <v>14</v>
      </c>
      <c r="R55">
        <f t="shared" si="4"/>
        <v>2.2292993630573247E-2</v>
      </c>
      <c r="S55" s="18">
        <f t="shared" si="2"/>
        <v>2.2292993630573248</v>
      </c>
      <c r="T55">
        <f t="shared" si="3"/>
        <v>26107</v>
      </c>
    </row>
    <row r="56" spans="1:20" x14ac:dyDescent="0.3">
      <c r="A56" s="4" t="s">
        <v>109</v>
      </c>
      <c r="B56" s="5" t="s">
        <v>110</v>
      </c>
      <c r="C56" s="6">
        <v>1433</v>
      </c>
      <c r="D56" s="7">
        <v>583</v>
      </c>
      <c r="E56" s="9">
        <f t="shared" si="0"/>
        <v>0.40683879972086534</v>
      </c>
      <c r="F56" s="7">
        <v>0</v>
      </c>
      <c r="G56" s="8">
        <v>0</v>
      </c>
      <c r="H56" s="7">
        <v>0</v>
      </c>
      <c r="I56" s="8">
        <v>0</v>
      </c>
      <c r="J56" s="6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3">
        <v>2012</v>
      </c>
      <c r="Q56" s="1">
        <f t="shared" si="1"/>
        <v>0</v>
      </c>
      <c r="R56">
        <f t="shared" si="4"/>
        <v>0</v>
      </c>
      <c r="S56" s="18">
        <f t="shared" si="2"/>
        <v>0</v>
      </c>
      <c r="T56">
        <f t="shared" si="3"/>
        <v>26109</v>
      </c>
    </row>
    <row r="57" spans="1:20" x14ac:dyDescent="0.3">
      <c r="A57" s="4" t="s">
        <v>111</v>
      </c>
      <c r="B57" s="5" t="s">
        <v>112</v>
      </c>
      <c r="C57" s="6">
        <v>5745</v>
      </c>
      <c r="D57" s="7">
        <v>1054</v>
      </c>
      <c r="E57" s="9">
        <f t="shared" si="0"/>
        <v>0.18346388163620539</v>
      </c>
      <c r="F57" s="7">
        <v>8</v>
      </c>
      <c r="G57" s="8">
        <v>7.5901328273244801E-3</v>
      </c>
      <c r="H57" s="7">
        <v>0</v>
      </c>
      <c r="I57" s="8">
        <v>0</v>
      </c>
      <c r="J57" s="6">
        <v>6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">
        <v>2012</v>
      </c>
      <c r="Q57" s="1">
        <f t="shared" si="1"/>
        <v>8</v>
      </c>
      <c r="R57">
        <f t="shared" si="4"/>
        <v>7.5901328273244783E-3</v>
      </c>
      <c r="S57" s="18">
        <f t="shared" si="2"/>
        <v>0.75901328273244784</v>
      </c>
      <c r="T57">
        <f t="shared" si="3"/>
        <v>26111</v>
      </c>
    </row>
    <row r="58" spans="1:20" x14ac:dyDescent="0.3">
      <c r="A58" s="4" t="s">
        <v>113</v>
      </c>
      <c r="B58" s="5" t="s">
        <v>114</v>
      </c>
      <c r="C58" s="6">
        <v>1120</v>
      </c>
      <c r="D58" s="7">
        <v>293</v>
      </c>
      <c r="E58" s="9">
        <f t="shared" si="0"/>
        <v>0.26160714285714287</v>
      </c>
      <c r="F58" s="7">
        <v>0</v>
      </c>
      <c r="G58" s="8">
        <v>0</v>
      </c>
      <c r="H58" s="7">
        <v>0</v>
      </c>
      <c r="I58" s="8">
        <v>0</v>
      </c>
      <c r="J58" s="6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">
        <v>2012</v>
      </c>
      <c r="Q58" s="1">
        <f t="shared" si="1"/>
        <v>0</v>
      </c>
      <c r="R58">
        <f t="shared" si="4"/>
        <v>0</v>
      </c>
      <c r="S58" s="18">
        <f t="shared" si="2"/>
        <v>0</v>
      </c>
      <c r="T58">
        <f t="shared" si="3"/>
        <v>26113</v>
      </c>
    </row>
    <row r="59" spans="1:20" x14ac:dyDescent="0.3">
      <c r="A59" s="4" t="s">
        <v>115</v>
      </c>
      <c r="B59" s="5" t="s">
        <v>116</v>
      </c>
      <c r="C59" s="6">
        <v>10596</v>
      </c>
      <c r="D59" s="7">
        <v>3753</v>
      </c>
      <c r="E59" s="9">
        <f t="shared" si="0"/>
        <v>0.35419026047565116</v>
      </c>
      <c r="F59" s="7">
        <v>25</v>
      </c>
      <c r="G59" s="8">
        <v>6.6613375965893897E-3</v>
      </c>
      <c r="H59" s="7">
        <v>0</v>
      </c>
      <c r="I59" s="8">
        <v>0</v>
      </c>
      <c r="J59" s="6">
        <v>21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">
        <v>2012</v>
      </c>
      <c r="Q59" s="1">
        <f t="shared" si="1"/>
        <v>25</v>
      </c>
      <c r="R59">
        <f t="shared" si="4"/>
        <v>6.6613375965893949E-3</v>
      </c>
      <c r="S59" s="18">
        <f t="shared" si="2"/>
        <v>0.66613375965893951</v>
      </c>
      <c r="T59">
        <f t="shared" si="3"/>
        <v>26115</v>
      </c>
    </row>
    <row r="60" spans="1:20" x14ac:dyDescent="0.3">
      <c r="A60" s="4" t="s">
        <v>117</v>
      </c>
      <c r="B60" s="5" t="s">
        <v>118</v>
      </c>
      <c r="C60" s="6">
        <v>4665</v>
      </c>
      <c r="D60" s="7">
        <v>1323</v>
      </c>
      <c r="E60" s="9">
        <f t="shared" si="0"/>
        <v>0.28360128617363345</v>
      </c>
      <c r="F60" s="7">
        <v>0</v>
      </c>
      <c r="G60" s="8">
        <v>0</v>
      </c>
      <c r="H60" s="7">
        <v>0</v>
      </c>
      <c r="I60" s="8">
        <v>0</v>
      </c>
      <c r="J60" s="6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">
        <v>2012</v>
      </c>
      <c r="Q60" s="1">
        <f t="shared" si="1"/>
        <v>0</v>
      </c>
      <c r="R60">
        <f t="shared" si="4"/>
        <v>0</v>
      </c>
      <c r="S60" s="18">
        <f t="shared" si="2"/>
        <v>0</v>
      </c>
      <c r="T60">
        <f t="shared" si="3"/>
        <v>26117</v>
      </c>
    </row>
    <row r="61" spans="1:20" x14ac:dyDescent="0.3">
      <c r="A61" s="4" t="s">
        <v>119</v>
      </c>
      <c r="B61" s="5" t="s">
        <v>120</v>
      </c>
      <c r="C61" s="6">
        <v>424</v>
      </c>
      <c r="D61" s="7">
        <v>162</v>
      </c>
      <c r="E61" s="9">
        <f t="shared" si="0"/>
        <v>0.38207547169811323</v>
      </c>
      <c r="F61" s="7">
        <v>0</v>
      </c>
      <c r="G61" s="8">
        <v>0</v>
      </c>
      <c r="H61" s="7">
        <v>0</v>
      </c>
      <c r="I61" s="8">
        <v>0</v>
      </c>
      <c r="J61" s="6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">
        <v>2012</v>
      </c>
      <c r="Q61" s="1">
        <f t="shared" si="1"/>
        <v>0</v>
      </c>
      <c r="R61">
        <f t="shared" si="4"/>
        <v>0</v>
      </c>
      <c r="S61" s="18">
        <f t="shared" si="2"/>
        <v>0</v>
      </c>
      <c r="T61">
        <f t="shared" si="3"/>
        <v>26119</v>
      </c>
    </row>
    <row r="62" spans="1:20" x14ac:dyDescent="0.3">
      <c r="A62" s="4" t="s">
        <v>121</v>
      </c>
      <c r="B62" s="5" t="s">
        <v>122</v>
      </c>
      <c r="C62" s="6">
        <v>13543</v>
      </c>
      <c r="D62" s="7">
        <v>5281</v>
      </c>
      <c r="E62" s="9">
        <f t="shared" si="0"/>
        <v>0.38994314405966179</v>
      </c>
      <c r="F62" s="7">
        <v>92</v>
      </c>
      <c r="G62" s="8">
        <v>1.74209430032191E-2</v>
      </c>
      <c r="H62" s="7">
        <v>26</v>
      </c>
      <c r="I62" s="8">
        <v>4.9233099791706099E-3</v>
      </c>
      <c r="J62" s="6">
        <v>66</v>
      </c>
      <c r="K62" s="7">
        <v>11</v>
      </c>
      <c r="L62" s="7">
        <v>13</v>
      </c>
      <c r="M62" s="7">
        <v>0</v>
      </c>
      <c r="N62" s="7">
        <v>0</v>
      </c>
      <c r="O62" s="7">
        <v>0</v>
      </c>
      <c r="P62" s="3">
        <v>2012</v>
      </c>
      <c r="Q62" s="1">
        <f t="shared" si="1"/>
        <v>118</v>
      </c>
      <c r="R62">
        <f t="shared" si="4"/>
        <v>2.2344252982389699E-2</v>
      </c>
      <c r="S62" s="18">
        <f t="shared" si="2"/>
        <v>2.2344252982389698</v>
      </c>
      <c r="T62">
        <f t="shared" si="3"/>
        <v>26121</v>
      </c>
    </row>
    <row r="63" spans="1:20" x14ac:dyDescent="0.3">
      <c r="A63" s="4" t="s">
        <v>123</v>
      </c>
      <c r="B63" s="5" t="s">
        <v>124</v>
      </c>
      <c r="C63" s="6">
        <v>3686</v>
      </c>
      <c r="D63" s="7">
        <v>1025</v>
      </c>
      <c r="E63" s="9">
        <f t="shared" si="0"/>
        <v>0.27807921866521973</v>
      </c>
      <c r="F63" s="7">
        <v>12</v>
      </c>
      <c r="G63" s="8">
        <v>1.17073170731707E-2</v>
      </c>
      <c r="H63" s="7">
        <v>0</v>
      </c>
      <c r="I63" s="8">
        <v>0</v>
      </c>
      <c r="J63" s="6">
        <v>11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">
        <v>2012</v>
      </c>
      <c r="Q63" s="1">
        <f t="shared" si="1"/>
        <v>12</v>
      </c>
      <c r="R63">
        <f t="shared" si="4"/>
        <v>1.1707317073170732E-2</v>
      </c>
      <c r="S63" s="18">
        <f t="shared" si="2"/>
        <v>1.1707317073170731</v>
      </c>
      <c r="T63">
        <f t="shared" si="3"/>
        <v>26123</v>
      </c>
    </row>
    <row r="64" spans="1:20" x14ac:dyDescent="0.3">
      <c r="A64" s="4" t="s">
        <v>125</v>
      </c>
      <c r="B64" s="5" t="s">
        <v>126</v>
      </c>
      <c r="C64" s="6">
        <v>83904</v>
      </c>
      <c r="D64" s="7">
        <v>26580</v>
      </c>
      <c r="E64" s="9">
        <f t="shared" si="0"/>
        <v>0.31679061784897022</v>
      </c>
      <c r="F64" s="7">
        <v>201</v>
      </c>
      <c r="G64" s="8">
        <v>7.5620767494356698E-3</v>
      </c>
      <c r="H64" s="7">
        <v>50</v>
      </c>
      <c r="I64" s="8">
        <v>1.8811136192626E-3</v>
      </c>
      <c r="J64" s="6">
        <v>151</v>
      </c>
      <c r="K64" s="7">
        <v>35</v>
      </c>
      <c r="L64" s="7">
        <v>0</v>
      </c>
      <c r="M64" s="7">
        <v>6</v>
      </c>
      <c r="N64" s="7">
        <v>7</v>
      </c>
      <c r="O64" s="7">
        <v>0</v>
      </c>
      <c r="P64" s="3">
        <v>2012</v>
      </c>
      <c r="Q64" s="1">
        <f t="shared" si="1"/>
        <v>251</v>
      </c>
      <c r="R64">
        <f t="shared" si="4"/>
        <v>9.4431903686982687E-3</v>
      </c>
      <c r="S64" s="18">
        <f t="shared" si="2"/>
        <v>0.94431903686982688</v>
      </c>
      <c r="T64">
        <f t="shared" si="3"/>
        <v>26125</v>
      </c>
    </row>
    <row r="65" spans="1:20" x14ac:dyDescent="0.3">
      <c r="A65" s="4" t="s">
        <v>127</v>
      </c>
      <c r="B65" s="5" t="s">
        <v>128</v>
      </c>
      <c r="C65" s="6">
        <v>2130</v>
      </c>
      <c r="D65" s="7">
        <v>1076</v>
      </c>
      <c r="E65" s="9">
        <f t="shared" si="0"/>
        <v>0.50516431924882632</v>
      </c>
      <c r="F65" s="7">
        <v>0</v>
      </c>
      <c r="G65" s="8">
        <v>0</v>
      </c>
      <c r="H65" s="7">
        <v>0</v>
      </c>
      <c r="I65" s="8">
        <v>0</v>
      </c>
      <c r="J65" s="6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">
        <v>2012</v>
      </c>
      <c r="Q65" s="1">
        <f t="shared" si="1"/>
        <v>0</v>
      </c>
      <c r="R65">
        <f t="shared" si="4"/>
        <v>0</v>
      </c>
      <c r="S65" s="18">
        <f t="shared" si="2"/>
        <v>0</v>
      </c>
      <c r="T65">
        <f t="shared" si="3"/>
        <v>26127</v>
      </c>
    </row>
    <row r="66" spans="1:20" x14ac:dyDescent="0.3">
      <c r="A66" s="4" t="s">
        <v>129</v>
      </c>
      <c r="B66" s="5" t="s">
        <v>130</v>
      </c>
      <c r="C66" s="6">
        <v>1270</v>
      </c>
      <c r="D66" s="7">
        <v>229</v>
      </c>
      <c r="E66" s="9">
        <f t="shared" si="0"/>
        <v>0.18031496062992125</v>
      </c>
      <c r="F66" s="7">
        <v>0</v>
      </c>
      <c r="G66" s="8">
        <v>0</v>
      </c>
      <c r="H66" s="7">
        <v>0</v>
      </c>
      <c r="I66" s="8">
        <v>0</v>
      </c>
      <c r="J66" s="6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">
        <v>2012</v>
      </c>
      <c r="Q66" s="1">
        <f t="shared" si="1"/>
        <v>0</v>
      </c>
      <c r="R66">
        <f t="shared" si="4"/>
        <v>0</v>
      </c>
      <c r="S66" s="18">
        <f t="shared" si="2"/>
        <v>0</v>
      </c>
      <c r="T66">
        <f t="shared" si="3"/>
        <v>26129</v>
      </c>
    </row>
    <row r="67" spans="1:20" x14ac:dyDescent="0.3">
      <c r="A67" s="4" t="s">
        <v>131</v>
      </c>
      <c r="B67" s="5" t="s">
        <v>132</v>
      </c>
      <c r="C67" s="6">
        <v>280</v>
      </c>
      <c r="D67" s="7">
        <v>126</v>
      </c>
      <c r="E67" s="9">
        <f t="shared" ref="E67:E84" si="5">D67/C67</f>
        <v>0.45</v>
      </c>
      <c r="F67" s="7">
        <v>0</v>
      </c>
      <c r="G67" s="8">
        <v>0</v>
      </c>
      <c r="H67" s="7">
        <v>0</v>
      </c>
      <c r="I67" s="8">
        <v>0</v>
      </c>
      <c r="J67" s="6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">
        <v>2012</v>
      </c>
      <c r="Q67" s="1">
        <f t="shared" ref="Q67:Q84" si="6">F67+H67</f>
        <v>0</v>
      </c>
      <c r="R67">
        <f t="shared" si="4"/>
        <v>0</v>
      </c>
      <c r="S67" s="18">
        <f t="shared" ref="S67:S84" si="7">100*R67</f>
        <v>0</v>
      </c>
      <c r="T67">
        <f t="shared" ref="T67:T84" si="8">A67+26000</f>
        <v>26131</v>
      </c>
    </row>
    <row r="68" spans="1:20" x14ac:dyDescent="0.3">
      <c r="A68" s="4" t="s">
        <v>133</v>
      </c>
      <c r="B68" s="5" t="s">
        <v>134</v>
      </c>
      <c r="C68" s="6">
        <v>1747</v>
      </c>
      <c r="D68" s="7">
        <v>497</v>
      </c>
      <c r="E68" s="9">
        <f t="shared" si="5"/>
        <v>0.28448769318832284</v>
      </c>
      <c r="F68" s="7">
        <v>0</v>
      </c>
      <c r="G68" s="8">
        <v>0</v>
      </c>
      <c r="H68" s="7">
        <v>0</v>
      </c>
      <c r="I68" s="8">
        <v>0</v>
      </c>
      <c r="J68" s="6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">
        <v>2012</v>
      </c>
      <c r="Q68" s="1">
        <f t="shared" si="6"/>
        <v>0</v>
      </c>
      <c r="R68">
        <f t="shared" si="4"/>
        <v>0</v>
      </c>
      <c r="S68" s="18">
        <f t="shared" si="7"/>
        <v>0</v>
      </c>
      <c r="T68">
        <f t="shared" si="8"/>
        <v>26133</v>
      </c>
    </row>
    <row r="69" spans="1:20" x14ac:dyDescent="0.3">
      <c r="A69" s="4" t="s">
        <v>135</v>
      </c>
      <c r="B69" s="5" t="s">
        <v>136</v>
      </c>
      <c r="C69" s="6">
        <v>540</v>
      </c>
      <c r="D69" s="7">
        <v>88</v>
      </c>
      <c r="E69" s="9">
        <f t="shared" si="5"/>
        <v>0.16296296296296298</v>
      </c>
      <c r="F69" s="7">
        <v>0</v>
      </c>
      <c r="G69" s="8">
        <v>0</v>
      </c>
      <c r="H69" s="7">
        <v>0</v>
      </c>
      <c r="I69" s="8">
        <v>0</v>
      </c>
      <c r="J69" s="6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">
        <v>2012</v>
      </c>
      <c r="Q69" s="1">
        <f t="shared" si="6"/>
        <v>0</v>
      </c>
      <c r="R69">
        <f t="shared" ref="R69:R84" si="9">Q69/D69</f>
        <v>0</v>
      </c>
      <c r="S69" s="18">
        <f t="shared" si="7"/>
        <v>0</v>
      </c>
      <c r="T69">
        <f t="shared" si="8"/>
        <v>26135</v>
      </c>
    </row>
    <row r="70" spans="1:20" x14ac:dyDescent="0.3">
      <c r="A70" s="4" t="s">
        <v>137</v>
      </c>
      <c r="B70" s="5" t="s">
        <v>138</v>
      </c>
      <c r="C70" s="6">
        <v>1653</v>
      </c>
      <c r="D70" s="7">
        <v>555</v>
      </c>
      <c r="E70" s="9">
        <f t="shared" si="5"/>
        <v>0.33575317604355714</v>
      </c>
      <c r="F70" s="7">
        <v>0</v>
      </c>
      <c r="G70" s="8">
        <v>0</v>
      </c>
      <c r="H70" s="7">
        <v>0</v>
      </c>
      <c r="I70" s="8">
        <v>0</v>
      </c>
      <c r="J70" s="6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">
        <v>2012</v>
      </c>
      <c r="Q70" s="1">
        <f t="shared" si="6"/>
        <v>0</v>
      </c>
      <c r="R70">
        <f t="shared" si="9"/>
        <v>0</v>
      </c>
      <c r="S70" s="18">
        <f t="shared" si="7"/>
        <v>0</v>
      </c>
      <c r="T70">
        <f t="shared" si="8"/>
        <v>26137</v>
      </c>
    </row>
    <row r="71" spans="1:20" x14ac:dyDescent="0.3">
      <c r="A71" s="4" t="s">
        <v>139</v>
      </c>
      <c r="B71" s="5" t="s">
        <v>140</v>
      </c>
      <c r="C71" s="6">
        <v>21540</v>
      </c>
      <c r="D71" s="7">
        <v>5356</v>
      </c>
      <c r="E71" s="9">
        <f t="shared" si="5"/>
        <v>0.24865366759517177</v>
      </c>
      <c r="F71" s="7">
        <v>43</v>
      </c>
      <c r="G71" s="8">
        <v>8.0283793876026899E-3</v>
      </c>
      <c r="H71" s="7">
        <v>16</v>
      </c>
      <c r="I71" s="8">
        <v>2.98730395817774E-3</v>
      </c>
      <c r="J71" s="6">
        <v>27</v>
      </c>
      <c r="K71" s="7">
        <v>10</v>
      </c>
      <c r="L71" s="7">
        <v>0</v>
      </c>
      <c r="M71" s="7">
        <v>0</v>
      </c>
      <c r="N71" s="7">
        <v>0</v>
      </c>
      <c r="O71" s="7">
        <v>0</v>
      </c>
      <c r="P71" s="3">
        <v>2012</v>
      </c>
      <c r="Q71" s="1">
        <f t="shared" si="6"/>
        <v>59</v>
      </c>
      <c r="R71">
        <f t="shared" si="9"/>
        <v>1.1015683345780434E-2</v>
      </c>
      <c r="S71" s="18">
        <f t="shared" si="7"/>
        <v>1.1015683345780434</v>
      </c>
      <c r="T71">
        <f t="shared" si="8"/>
        <v>26139</v>
      </c>
    </row>
    <row r="72" spans="1:20" x14ac:dyDescent="0.3">
      <c r="A72" s="4" t="s">
        <v>141</v>
      </c>
      <c r="B72" s="5" t="s">
        <v>142</v>
      </c>
      <c r="C72" s="6">
        <v>639</v>
      </c>
      <c r="D72" s="7">
        <v>215</v>
      </c>
      <c r="E72" s="9">
        <f t="shared" si="5"/>
        <v>0.33646322378716748</v>
      </c>
      <c r="F72" s="7">
        <v>0</v>
      </c>
      <c r="G72" s="8">
        <v>0</v>
      </c>
      <c r="H72" s="7">
        <v>0</v>
      </c>
      <c r="I72" s="8">
        <v>0</v>
      </c>
      <c r="J72" s="6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3">
        <v>2012</v>
      </c>
      <c r="Q72" s="1">
        <f t="shared" si="6"/>
        <v>0</v>
      </c>
      <c r="R72">
        <f t="shared" si="9"/>
        <v>0</v>
      </c>
      <c r="S72" s="18">
        <f t="shared" si="7"/>
        <v>0</v>
      </c>
      <c r="T72">
        <f t="shared" si="8"/>
        <v>26141</v>
      </c>
    </row>
    <row r="73" spans="1:20" x14ac:dyDescent="0.3">
      <c r="A73" s="4" t="s">
        <v>143</v>
      </c>
      <c r="B73" s="5" t="s">
        <v>144</v>
      </c>
      <c r="C73" s="6">
        <v>1159</v>
      </c>
      <c r="D73" s="7">
        <v>440</v>
      </c>
      <c r="E73" s="9">
        <f t="shared" si="5"/>
        <v>0.37963761863675582</v>
      </c>
      <c r="F73" s="7">
        <v>0</v>
      </c>
      <c r="G73" s="8">
        <v>0</v>
      </c>
      <c r="H73" s="7">
        <v>0</v>
      </c>
      <c r="I73" s="8">
        <v>0</v>
      </c>
      <c r="J73" s="6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3">
        <v>2012</v>
      </c>
      <c r="Q73" s="1">
        <f t="shared" si="6"/>
        <v>0</v>
      </c>
      <c r="R73">
        <f t="shared" si="9"/>
        <v>0</v>
      </c>
      <c r="S73" s="18">
        <f t="shared" si="7"/>
        <v>0</v>
      </c>
      <c r="T73">
        <f t="shared" si="8"/>
        <v>26143</v>
      </c>
    </row>
    <row r="74" spans="1:20" x14ac:dyDescent="0.3">
      <c r="A74" s="4" t="s">
        <v>145</v>
      </c>
      <c r="B74" s="5" t="s">
        <v>146</v>
      </c>
      <c r="C74" s="6">
        <v>14346</v>
      </c>
      <c r="D74" s="7">
        <v>7273</v>
      </c>
      <c r="E74" s="9">
        <f t="shared" si="5"/>
        <v>0.50697058413495055</v>
      </c>
      <c r="F74" s="7">
        <v>121</v>
      </c>
      <c r="G74" s="8">
        <v>1.6636876117145601E-2</v>
      </c>
      <c r="H74" s="7">
        <v>32</v>
      </c>
      <c r="I74" s="8">
        <v>4.3998350061872698E-3</v>
      </c>
      <c r="J74" s="6">
        <v>89</v>
      </c>
      <c r="K74" s="7">
        <v>21</v>
      </c>
      <c r="L74" s="7">
        <v>0</v>
      </c>
      <c r="M74" s="7">
        <v>0</v>
      </c>
      <c r="N74" s="7">
        <v>6</v>
      </c>
      <c r="O74" s="7">
        <v>0</v>
      </c>
      <c r="P74" s="3">
        <v>2012</v>
      </c>
      <c r="Q74" s="1">
        <f t="shared" si="6"/>
        <v>153</v>
      </c>
      <c r="R74">
        <f t="shared" si="9"/>
        <v>2.1036711123332875E-2</v>
      </c>
      <c r="S74" s="18">
        <f t="shared" si="7"/>
        <v>2.1036711123332874</v>
      </c>
      <c r="T74">
        <f t="shared" si="8"/>
        <v>26145</v>
      </c>
    </row>
    <row r="75" spans="1:20" x14ac:dyDescent="0.3">
      <c r="A75" s="4" t="s">
        <v>147</v>
      </c>
      <c r="B75" s="5" t="s">
        <v>148</v>
      </c>
      <c r="C75" s="6">
        <v>11370</v>
      </c>
      <c r="D75" s="7">
        <v>4107</v>
      </c>
      <c r="E75" s="9">
        <f t="shared" si="5"/>
        <v>0.36121372031662269</v>
      </c>
      <c r="F75" s="7">
        <v>14</v>
      </c>
      <c r="G75" s="8">
        <v>3.40881421962503E-3</v>
      </c>
      <c r="H75" s="7">
        <v>9</v>
      </c>
      <c r="I75" s="8">
        <v>2.1913805697589498E-3</v>
      </c>
      <c r="J75" s="6">
        <v>0</v>
      </c>
      <c r="K75" s="7">
        <v>7</v>
      </c>
      <c r="L75" s="7">
        <v>0</v>
      </c>
      <c r="M75" s="7">
        <v>0</v>
      </c>
      <c r="N75" s="7">
        <v>0</v>
      </c>
      <c r="O75" s="7">
        <v>0</v>
      </c>
      <c r="P75" s="3">
        <v>2012</v>
      </c>
      <c r="Q75" s="1">
        <f t="shared" si="6"/>
        <v>23</v>
      </c>
      <c r="R75">
        <f t="shared" si="9"/>
        <v>5.6001947893839785E-3</v>
      </c>
      <c r="S75" s="18">
        <f t="shared" si="7"/>
        <v>0.56001947893839787</v>
      </c>
      <c r="T75">
        <f t="shared" si="8"/>
        <v>26147</v>
      </c>
    </row>
    <row r="76" spans="1:20" x14ac:dyDescent="0.3">
      <c r="A76" s="4" t="s">
        <v>149</v>
      </c>
      <c r="B76" s="5" t="s">
        <v>150</v>
      </c>
      <c r="C76" s="6">
        <v>5155</v>
      </c>
      <c r="D76" s="7">
        <v>1834</v>
      </c>
      <c r="E76" s="9">
        <f t="shared" si="5"/>
        <v>0.35577109602327839</v>
      </c>
      <c r="F76" s="7">
        <v>17</v>
      </c>
      <c r="G76" s="8">
        <v>9.2693565976008693E-3</v>
      </c>
      <c r="H76" s="7">
        <v>0</v>
      </c>
      <c r="I76" s="8">
        <v>0</v>
      </c>
      <c r="J76" s="6">
        <v>12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3">
        <v>2012</v>
      </c>
      <c r="Q76" s="1">
        <f t="shared" si="6"/>
        <v>17</v>
      </c>
      <c r="R76">
        <f t="shared" si="9"/>
        <v>9.2693565976008727E-3</v>
      </c>
      <c r="S76" s="18">
        <f t="shared" si="7"/>
        <v>0.92693565976008729</v>
      </c>
      <c r="T76">
        <f t="shared" si="8"/>
        <v>26149</v>
      </c>
    </row>
    <row r="77" spans="1:20" x14ac:dyDescent="0.3">
      <c r="A77" s="4" t="s">
        <v>151</v>
      </c>
      <c r="B77" s="5" t="s">
        <v>152</v>
      </c>
      <c r="C77" s="6">
        <v>3011</v>
      </c>
      <c r="D77" s="7">
        <v>898</v>
      </c>
      <c r="E77" s="9">
        <f t="shared" si="5"/>
        <v>0.29823978744603125</v>
      </c>
      <c r="F77" s="7">
        <v>7</v>
      </c>
      <c r="G77" s="8">
        <v>7.7951002227171504E-3</v>
      </c>
      <c r="H77" s="7">
        <v>0</v>
      </c>
      <c r="I77" s="8">
        <v>0</v>
      </c>
      <c r="J77" s="6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">
        <v>2012</v>
      </c>
      <c r="Q77" s="1">
        <f t="shared" si="6"/>
        <v>7</v>
      </c>
      <c r="R77">
        <f t="shared" si="9"/>
        <v>7.7951002227171495E-3</v>
      </c>
      <c r="S77" s="18">
        <f t="shared" si="7"/>
        <v>0.77951002227171495</v>
      </c>
      <c r="T77">
        <f t="shared" si="8"/>
        <v>26151</v>
      </c>
    </row>
    <row r="78" spans="1:20" x14ac:dyDescent="0.3">
      <c r="A78" s="4" t="s">
        <v>153</v>
      </c>
      <c r="B78" s="5" t="s">
        <v>154</v>
      </c>
      <c r="C78" s="6">
        <v>465</v>
      </c>
      <c r="D78" s="7">
        <v>193</v>
      </c>
      <c r="E78" s="9">
        <f t="shared" si="5"/>
        <v>0.4150537634408602</v>
      </c>
      <c r="F78" s="7">
        <v>0</v>
      </c>
      <c r="G78" s="8">
        <v>0</v>
      </c>
      <c r="H78" s="7">
        <v>0</v>
      </c>
      <c r="I78" s="8">
        <v>0</v>
      </c>
      <c r="J78" s="6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3">
        <v>2012</v>
      </c>
      <c r="Q78" s="1">
        <f t="shared" si="6"/>
        <v>0</v>
      </c>
      <c r="R78">
        <f t="shared" si="9"/>
        <v>0</v>
      </c>
      <c r="S78" s="18">
        <f t="shared" si="7"/>
        <v>0</v>
      </c>
      <c r="T78">
        <f t="shared" si="8"/>
        <v>26153</v>
      </c>
    </row>
    <row r="79" spans="1:20" x14ac:dyDescent="0.3">
      <c r="A79" s="4" t="s">
        <v>155</v>
      </c>
      <c r="B79" s="5" t="s">
        <v>156</v>
      </c>
      <c r="C79" s="6">
        <v>4733</v>
      </c>
      <c r="D79" s="7">
        <v>2318</v>
      </c>
      <c r="E79" s="9">
        <f t="shared" si="5"/>
        <v>0.48975279949292205</v>
      </c>
      <c r="F79" s="7">
        <v>12</v>
      </c>
      <c r="G79" s="8">
        <v>5.17687661777394E-3</v>
      </c>
      <c r="H79" s="7">
        <v>0</v>
      </c>
      <c r="I79" s="8">
        <v>0</v>
      </c>
      <c r="J79" s="6">
        <v>8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3">
        <v>2012</v>
      </c>
      <c r="Q79" s="1">
        <f t="shared" si="6"/>
        <v>12</v>
      </c>
      <c r="R79">
        <f t="shared" si="9"/>
        <v>5.1768766177739426E-3</v>
      </c>
      <c r="S79" s="18">
        <f t="shared" si="7"/>
        <v>0.51768766177739423</v>
      </c>
      <c r="T79">
        <f t="shared" si="8"/>
        <v>26155</v>
      </c>
    </row>
    <row r="80" spans="1:20" x14ac:dyDescent="0.3">
      <c r="A80" s="4" t="s">
        <v>157</v>
      </c>
      <c r="B80" s="5" t="s">
        <v>158</v>
      </c>
      <c r="C80" s="6">
        <v>3771</v>
      </c>
      <c r="D80" s="7">
        <v>1392</v>
      </c>
      <c r="E80" s="9">
        <f t="shared" si="5"/>
        <v>0.36913285600636436</v>
      </c>
      <c r="F80" s="7">
        <v>0</v>
      </c>
      <c r="G80" s="8">
        <v>0</v>
      </c>
      <c r="H80" s="7">
        <v>0</v>
      </c>
      <c r="I80" s="8">
        <v>0</v>
      </c>
      <c r="J80" s="6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3">
        <v>2012</v>
      </c>
      <c r="Q80" s="1">
        <f t="shared" si="6"/>
        <v>0</v>
      </c>
      <c r="R80">
        <f t="shared" si="9"/>
        <v>0</v>
      </c>
      <c r="S80" s="18">
        <f t="shared" si="7"/>
        <v>0</v>
      </c>
      <c r="T80">
        <f t="shared" si="8"/>
        <v>26157</v>
      </c>
    </row>
    <row r="81" spans="1:20" x14ac:dyDescent="0.3">
      <c r="A81" s="4" t="s">
        <v>159</v>
      </c>
      <c r="B81" s="5" t="s">
        <v>160</v>
      </c>
      <c r="C81" s="6">
        <v>5982</v>
      </c>
      <c r="D81" s="7">
        <v>845</v>
      </c>
      <c r="E81" s="9">
        <f t="shared" si="5"/>
        <v>0.14125710464727517</v>
      </c>
      <c r="F81" s="7">
        <v>18</v>
      </c>
      <c r="G81" s="8">
        <v>2.1301775147929001E-2</v>
      </c>
      <c r="H81" s="7">
        <v>0</v>
      </c>
      <c r="I81" s="8">
        <v>0</v>
      </c>
      <c r="J81" s="6">
        <v>13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3">
        <v>2012</v>
      </c>
      <c r="Q81" s="1">
        <f t="shared" si="6"/>
        <v>18</v>
      </c>
      <c r="R81">
        <f t="shared" si="9"/>
        <v>2.1301775147928994E-2</v>
      </c>
      <c r="S81" s="18">
        <f t="shared" si="7"/>
        <v>2.1301775147928992</v>
      </c>
      <c r="T81">
        <f t="shared" si="8"/>
        <v>26159</v>
      </c>
    </row>
    <row r="82" spans="1:20" x14ac:dyDescent="0.3">
      <c r="A82" s="4" t="s">
        <v>161</v>
      </c>
      <c r="B82" s="5" t="s">
        <v>162</v>
      </c>
      <c r="C82" s="6">
        <v>22904</v>
      </c>
      <c r="D82" s="7">
        <v>5387</v>
      </c>
      <c r="E82" s="9">
        <f t="shared" si="5"/>
        <v>0.23519909186168356</v>
      </c>
      <c r="F82" s="7">
        <v>58</v>
      </c>
      <c r="G82" s="8">
        <v>1.07666604789308E-2</v>
      </c>
      <c r="H82" s="7">
        <v>6</v>
      </c>
      <c r="I82" s="8">
        <v>1.1137924633376601E-3</v>
      </c>
      <c r="J82" s="6">
        <v>52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3">
        <v>2012</v>
      </c>
      <c r="Q82" s="1">
        <f t="shared" si="6"/>
        <v>64</v>
      </c>
      <c r="R82">
        <f t="shared" si="9"/>
        <v>1.1880452942268424E-2</v>
      </c>
      <c r="S82" s="18">
        <f t="shared" si="7"/>
        <v>1.1880452942268425</v>
      </c>
      <c r="T82">
        <f t="shared" si="8"/>
        <v>26161</v>
      </c>
    </row>
    <row r="83" spans="1:20" x14ac:dyDescent="0.3">
      <c r="A83" s="4" t="s">
        <v>163</v>
      </c>
      <c r="B83" s="5" t="s">
        <v>164</v>
      </c>
      <c r="C83" s="6">
        <v>143631</v>
      </c>
      <c r="D83" s="7">
        <v>85377</v>
      </c>
      <c r="E83" s="9">
        <f t="shared" si="5"/>
        <v>0.59441903210309754</v>
      </c>
      <c r="F83" s="7">
        <v>3928</v>
      </c>
      <c r="G83" s="8">
        <v>4.6007706993686802E-2</v>
      </c>
      <c r="H83" s="7">
        <v>872</v>
      </c>
      <c r="I83" s="8">
        <v>1.02135235484967E-2</v>
      </c>
      <c r="J83" s="6">
        <v>3056</v>
      </c>
      <c r="K83" s="7">
        <v>540</v>
      </c>
      <c r="L83" s="7">
        <v>185</v>
      </c>
      <c r="M83" s="7">
        <v>77</v>
      </c>
      <c r="N83" s="7">
        <v>61</v>
      </c>
      <c r="O83" s="7">
        <v>9</v>
      </c>
      <c r="P83" s="3">
        <v>2012</v>
      </c>
      <c r="Q83" s="1">
        <f t="shared" si="6"/>
        <v>4800</v>
      </c>
      <c r="R83">
        <f t="shared" si="9"/>
        <v>5.622123054218349E-2</v>
      </c>
      <c r="S83" s="18">
        <f t="shared" si="7"/>
        <v>5.6221230542183491</v>
      </c>
      <c r="T83">
        <f t="shared" si="8"/>
        <v>26163</v>
      </c>
    </row>
    <row r="84" spans="1:20" x14ac:dyDescent="0.3">
      <c r="A84" s="4" t="s">
        <v>165</v>
      </c>
      <c r="B84" s="5" t="s">
        <v>166</v>
      </c>
      <c r="C84" s="6">
        <v>2588</v>
      </c>
      <c r="D84" s="7">
        <v>682</v>
      </c>
      <c r="E84" s="9">
        <f t="shared" si="5"/>
        <v>0.2635239567233385</v>
      </c>
      <c r="F84" s="7">
        <v>0</v>
      </c>
      <c r="G84" s="8">
        <v>0</v>
      </c>
      <c r="H84" s="7">
        <v>0</v>
      </c>
      <c r="I84" s="8">
        <v>0</v>
      </c>
      <c r="J84" s="6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3">
        <v>2012</v>
      </c>
      <c r="Q84" s="1">
        <f t="shared" si="6"/>
        <v>0</v>
      </c>
      <c r="R84">
        <f t="shared" si="9"/>
        <v>0</v>
      </c>
      <c r="S84" s="18">
        <f t="shared" si="7"/>
        <v>0</v>
      </c>
      <c r="T84">
        <f t="shared" si="8"/>
        <v>26165</v>
      </c>
    </row>
    <row r="85" spans="1:20" x14ac:dyDescent="0.3">
      <c r="C85" s="1"/>
      <c r="D85" s="1"/>
      <c r="E85" s="1"/>
      <c r="F85" s="1"/>
      <c r="G85" s="2"/>
      <c r="H85" s="1"/>
      <c r="I85" s="2"/>
      <c r="J85" s="1"/>
      <c r="K85" s="1"/>
      <c r="L85" s="1"/>
      <c r="M85" s="1"/>
      <c r="N85" s="1"/>
      <c r="O85" s="1"/>
    </row>
  </sheetData>
  <mergeCells count="1"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(CDC/ONDIEH/NCEH)-SU</dc:creator>
  <cp:lastModifiedBy>Elayna Saint Amour</cp:lastModifiedBy>
  <dcterms:created xsi:type="dcterms:W3CDTF">2019-03-18T18:44:23Z</dcterms:created>
  <dcterms:modified xsi:type="dcterms:W3CDTF">2021-11-28T04:58:53Z</dcterms:modified>
</cp:coreProperties>
</file>