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b81f598ce56765/Documents/STA 518/"/>
    </mc:Choice>
  </mc:AlternateContent>
  <xr:revisionPtr revIDLastSave="33" documentId="11_3CF562BB81CC4E0D1EBB8A290B3A0DA31D6073BC" xr6:coauthVersionLast="47" xr6:coauthVersionMax="47" xr10:uidLastSave="{683316B9-6830-4168-875E-48AB744AA46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<sst xmlns="http://schemas.openxmlformats.org/spreadsheetml/2006/main" count="181" uniqueCount="181">
  <si>
    <t>Number of Children with Confirmed BLLs by BLL Group</t>
  </si>
  <si>
    <t>001</t>
  </si>
  <si>
    <t>Alcona County</t>
  </si>
  <si>
    <t>003</t>
  </si>
  <si>
    <t>Alger County</t>
  </si>
  <si>
    <t>005</t>
  </si>
  <si>
    <t>Allegan County</t>
  </si>
  <si>
    <t>007</t>
  </si>
  <si>
    <t>Alpena County</t>
  </si>
  <si>
    <t>009</t>
  </si>
  <si>
    <t>Antrim County</t>
  </si>
  <si>
    <t>011</t>
  </si>
  <si>
    <t>Arenac County</t>
  </si>
  <si>
    <t>013</t>
  </si>
  <si>
    <t>Baraga County</t>
  </si>
  <si>
    <t>015</t>
  </si>
  <si>
    <t>Barry County</t>
  </si>
  <si>
    <t>017</t>
  </si>
  <si>
    <t>Bay County</t>
  </si>
  <si>
    <t>019</t>
  </si>
  <si>
    <t>Benzie County</t>
  </si>
  <si>
    <t>021</t>
  </si>
  <si>
    <t>Berrien County</t>
  </si>
  <si>
    <t>023</t>
  </si>
  <si>
    <t>Branch County</t>
  </si>
  <si>
    <t>025</t>
  </si>
  <si>
    <t>Calhoun County</t>
  </si>
  <si>
    <t>027</t>
  </si>
  <si>
    <t>Cass County</t>
  </si>
  <si>
    <t>029</t>
  </si>
  <si>
    <t>Charlevoix County</t>
  </si>
  <si>
    <t>031</t>
  </si>
  <si>
    <t>Cheboygan County</t>
  </si>
  <si>
    <t>033</t>
  </si>
  <si>
    <t>Chippewa County</t>
  </si>
  <si>
    <t>035</t>
  </si>
  <si>
    <t>Clare County</t>
  </si>
  <si>
    <t>037</t>
  </si>
  <si>
    <t>Clinton County</t>
  </si>
  <si>
    <t>039</t>
  </si>
  <si>
    <t>Crawford County</t>
  </si>
  <si>
    <t>041</t>
  </si>
  <si>
    <t>Delta County</t>
  </si>
  <si>
    <t>043</t>
  </si>
  <si>
    <t>Dickinson County</t>
  </si>
  <si>
    <t>045</t>
  </si>
  <si>
    <t>Eaton County</t>
  </si>
  <si>
    <t>047</t>
  </si>
  <si>
    <t>Emmet County</t>
  </si>
  <si>
    <t>049</t>
  </si>
  <si>
    <t>Genesee County</t>
  </si>
  <si>
    <t>051</t>
  </si>
  <si>
    <t>Gladwin County</t>
  </si>
  <si>
    <t>053</t>
  </si>
  <si>
    <t>Gogebic County</t>
  </si>
  <si>
    <t>055</t>
  </si>
  <si>
    <t>Grand Traverse County</t>
  </si>
  <si>
    <t>057</t>
  </si>
  <si>
    <t>Gratiot County</t>
  </si>
  <si>
    <t>059</t>
  </si>
  <si>
    <t>Hillsdale County</t>
  </si>
  <si>
    <t>061</t>
  </si>
  <si>
    <t>Houghton County</t>
  </si>
  <si>
    <t>063</t>
  </si>
  <si>
    <t>Huron County</t>
  </si>
  <si>
    <t>065</t>
  </si>
  <si>
    <t>Ingham County</t>
  </si>
  <si>
    <t>067</t>
  </si>
  <si>
    <t>Ionia County</t>
  </si>
  <si>
    <t>069</t>
  </si>
  <si>
    <t>Iosco County</t>
  </si>
  <si>
    <t>071</t>
  </si>
  <si>
    <t>Iron County</t>
  </si>
  <si>
    <t>073</t>
  </si>
  <si>
    <t>Isabella County</t>
  </si>
  <si>
    <t>075</t>
  </si>
  <si>
    <t>Jackson County</t>
  </si>
  <si>
    <t>077</t>
  </si>
  <si>
    <t>Kalamazoo County</t>
  </si>
  <si>
    <t>079</t>
  </si>
  <si>
    <t>Kalkaska County</t>
  </si>
  <si>
    <t>081</t>
  </si>
  <si>
    <t>Kent County</t>
  </si>
  <si>
    <t>083</t>
  </si>
  <si>
    <t>Keweenaw County</t>
  </si>
  <si>
    <t>085</t>
  </si>
  <si>
    <t>Lake County</t>
  </si>
  <si>
    <t>087</t>
  </si>
  <si>
    <t>Lapeer County</t>
  </si>
  <si>
    <t>089</t>
  </si>
  <si>
    <t>Leelanau County</t>
  </si>
  <si>
    <t>091</t>
  </si>
  <si>
    <t>Lenawee County</t>
  </si>
  <si>
    <t>093</t>
  </si>
  <si>
    <t>Livingston County</t>
  </si>
  <si>
    <t>095</t>
  </si>
  <si>
    <t>Luce County</t>
  </si>
  <si>
    <t>097</t>
  </si>
  <si>
    <t>Mackinac County</t>
  </si>
  <si>
    <t>099</t>
  </si>
  <si>
    <t>Macomb County</t>
  </si>
  <si>
    <t>101</t>
  </si>
  <si>
    <t>Manistee County</t>
  </si>
  <si>
    <t>103</t>
  </si>
  <si>
    <t>Marquette County</t>
  </si>
  <si>
    <t>105</t>
  </si>
  <si>
    <t>Mason County</t>
  </si>
  <si>
    <t>107</t>
  </si>
  <si>
    <t>Mecosta County</t>
  </si>
  <si>
    <t>109</t>
  </si>
  <si>
    <t>Menominee County</t>
  </si>
  <si>
    <t>111</t>
  </si>
  <si>
    <t>Midland County</t>
  </si>
  <si>
    <t>113</t>
  </si>
  <si>
    <t>Missaukee County</t>
  </si>
  <si>
    <t>115</t>
  </si>
  <si>
    <t>Monroe County</t>
  </si>
  <si>
    <t>117</t>
  </si>
  <si>
    <t>Montcalm County</t>
  </si>
  <si>
    <t>119</t>
  </si>
  <si>
    <t>Montmorency County</t>
  </si>
  <si>
    <t>121</t>
  </si>
  <si>
    <t>Muskegon County</t>
  </si>
  <si>
    <t>123</t>
  </si>
  <si>
    <t>Newaygo County</t>
  </si>
  <si>
    <t>125</t>
  </si>
  <si>
    <t>Oakland County</t>
  </si>
  <si>
    <t>127</t>
  </si>
  <si>
    <t>Oceana County</t>
  </si>
  <si>
    <t>129</t>
  </si>
  <si>
    <t>Ogemaw County</t>
  </si>
  <si>
    <t>131</t>
  </si>
  <si>
    <t>Ontonagon County</t>
  </si>
  <si>
    <t>133</t>
  </si>
  <si>
    <t>Osceola County</t>
  </si>
  <si>
    <t>135</t>
  </si>
  <si>
    <t>Oscoda County</t>
  </si>
  <si>
    <t>137</t>
  </si>
  <si>
    <t>Otsego County</t>
  </si>
  <si>
    <t>139</t>
  </si>
  <si>
    <t>Ottawa County</t>
  </si>
  <si>
    <t>141</t>
  </si>
  <si>
    <t>Presque Isle County</t>
  </si>
  <si>
    <t>143</t>
  </si>
  <si>
    <t>Roscommon County</t>
  </si>
  <si>
    <t>145</t>
  </si>
  <si>
    <t>Saginaw County</t>
  </si>
  <si>
    <t>147</t>
  </si>
  <si>
    <t>St. Clair County</t>
  </si>
  <si>
    <t>149</t>
  </si>
  <si>
    <t>St. Joseph County</t>
  </si>
  <si>
    <t>151</t>
  </si>
  <si>
    <t>Sanilac County</t>
  </si>
  <si>
    <t>153</t>
  </si>
  <si>
    <t>Schoolcraft County</t>
  </si>
  <si>
    <t>155</t>
  </si>
  <si>
    <t>Shiawassee County</t>
  </si>
  <si>
    <t>157</t>
  </si>
  <si>
    <t>Tuscola County</t>
  </si>
  <si>
    <t>159</t>
  </si>
  <si>
    <t>Van Buren County</t>
  </si>
  <si>
    <t>161</t>
  </si>
  <si>
    <t>Washtenaw County</t>
  </si>
  <si>
    <t>163</t>
  </si>
  <si>
    <t>Wayne County</t>
  </si>
  <si>
    <t>165</t>
  </si>
  <si>
    <t>Wexford County</t>
  </si>
  <si>
    <t>Percent_Tested</t>
  </si>
  <si>
    <t>County_FIPS</t>
  </si>
  <si>
    <t>Total_Population</t>
  </si>
  <si>
    <t>Tested</t>
  </si>
  <si>
    <t>Confirmed_over5</t>
  </si>
  <si>
    <t>Confirmed_over10</t>
  </si>
  <si>
    <t>Percent_over5</t>
  </si>
  <si>
    <t>Percent_over10</t>
  </si>
  <si>
    <t>Year</t>
  </si>
  <si>
    <t>Confirmed</t>
  </si>
  <si>
    <t>Proportion</t>
  </si>
  <si>
    <t>Percent</t>
  </si>
  <si>
    <t>FIPS</t>
  </si>
  <si>
    <t>subregion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</si>
</sst>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8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164" fontId="0" fillId="0" borderId="0" xfId="0" applyNumberFormat="1"/>
    <xf numFmtId="166" fontId="1" fillId="2" borderId="0" xfId="0" applyNumberFormat="1" applyFont="1" applyFill="1" applyBorder="1" applyAlignment="1">
      <alignment vertical="center" wrapText="1"/>
    </xf>
    <xf numFmtId="166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84"/>
  <sheetViews>
    <sheetView tabSelected="1" topLeftCell="B1" workbookViewId="0">
      <selection activeCell="B1" sqref="B1"/>
    </sheetView>
  </sheetViews>
  <sheetFormatPr defaultRowHeight="14.4" x14ac:dyDescent="0.3"/>
  <cols>
    <col min="1" max="1" width="8.6640625" customWidth="1"/>
    <col min="2" max="2" width="25.6640625" customWidth="1"/>
    <col min="3" max="3" width="10.5546875" customWidth="1"/>
    <col min="4" max="5" width="10.33203125" customWidth="1"/>
    <col min="6" max="9" width="10.5546875" customWidth="1"/>
    <col min="10" max="15" width="10" customWidth="1"/>
    <col min="19" max="19" width="8.88671875" style="22"/>
  </cols>
  <sheetData>
    <row r="1" spans="1:20" ht="30" customHeight="1" x14ac:dyDescent="0.3">
      <c r="A1" s="13" t="s">
        <v>168</v>
      </c>
      <c r="B1" s="14" t="s">
        <v>180</v>
      </c>
      <c r="C1" s="15" t="s">
        <v>169</v>
      </c>
      <c r="D1" s="15" t="s">
        <v>170</v>
      </c>
      <c r="E1" s="16" t="s">
        <v>167</v>
      </c>
      <c r="F1" s="17" t="s">
        <v>171</v>
      </c>
      <c r="G1" s="17" t="s">
        <v>173</v>
      </c>
      <c r="H1" s="17" t="s">
        <v>172</v>
      </c>
      <c r="I1" s="18" t="s">
        <v>174</v>
      </c>
      <c r="J1" s="23" t="s">
        <v>0</v>
      </c>
      <c r="K1" s="23"/>
      <c r="L1" s="23"/>
      <c r="M1" s="23"/>
      <c r="N1" s="23"/>
      <c r="O1" s="24"/>
      <c r="P1" s="19" t="s">
        <v>175</v>
      </c>
      <c r="Q1" s="19" t="s">
        <v>176</v>
      </c>
      <c r="R1" s="19" t="s">
        <v>177</v>
      </c>
      <c r="S1" s="21" t="s">
        <v>178</v>
      </c>
      <c r="T1" s="19" t="s">
        <v>179</v>
      </c>
    </row>
    <row r="2" spans="1:20" x14ac:dyDescent="0.3">
      <c r="A2" s="2" t="s">
        <v>1</v>
      </c>
      <c r="B2" s="3" t="s">
        <v>2</v>
      </c>
      <c r="C2" s="4">
        <v>403</v>
      </c>
      <c r="D2" s="5">
        <v>49</v>
      </c>
      <c r="E2" s="12">
        <f>D2/C2</f>
        <v>0.12158808933002481</v>
      </c>
      <c r="F2" s="5">
        <v>0</v>
      </c>
      <c r="G2" s="11">
        <v>0</v>
      </c>
      <c r="H2" s="5">
        <v>0</v>
      </c>
      <c r="I2" s="6">
        <v>0</v>
      </c>
      <c r="J2" s="4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">
        <v>2015</v>
      </c>
      <c r="Q2" s="20">
        <f>F2+H2</f>
        <v>0</v>
      </c>
      <c r="R2">
        <f>Q2/D2</f>
        <v>0</v>
      </c>
      <c r="S2" s="22">
        <f>R2*100</f>
        <v>0</v>
      </c>
      <c r="T2">
        <f>A2+26000</f>
        <v>26001</v>
      </c>
    </row>
    <row r="3" spans="1:20" x14ac:dyDescent="0.3">
      <c r="A3" s="2" t="s">
        <v>3</v>
      </c>
      <c r="B3" s="3" t="s">
        <v>4</v>
      </c>
      <c r="C3" s="4">
        <v>407</v>
      </c>
      <c r="D3" s="5">
        <v>61</v>
      </c>
      <c r="E3" s="12">
        <f t="shared" ref="E3:E66" si="0">D3/C3</f>
        <v>0.14987714987714987</v>
      </c>
      <c r="F3" s="5">
        <v>0</v>
      </c>
      <c r="G3" s="11">
        <v>0</v>
      </c>
      <c r="H3" s="5">
        <v>0</v>
      </c>
      <c r="I3" s="6">
        <v>0</v>
      </c>
      <c r="J3" s="4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1">
        <v>2015</v>
      </c>
      <c r="Q3" s="20">
        <f t="shared" ref="Q3:Q66" si="1">F3+H3</f>
        <v>0</v>
      </c>
      <c r="R3">
        <f t="shared" ref="R3:R66" si="2">Q3/D3</f>
        <v>0</v>
      </c>
      <c r="S3" s="22">
        <f t="shared" ref="S3:S66" si="3">R3*100</f>
        <v>0</v>
      </c>
      <c r="T3">
        <f t="shared" ref="T3:T66" si="4">A3+26000</f>
        <v>26003</v>
      </c>
    </row>
    <row r="4" spans="1:20" x14ac:dyDescent="0.3">
      <c r="A4" s="2" t="s">
        <v>5</v>
      </c>
      <c r="B4" s="3" t="s">
        <v>6</v>
      </c>
      <c r="C4" s="4">
        <v>8521</v>
      </c>
      <c r="D4" s="5">
        <v>1167</v>
      </c>
      <c r="E4" s="12">
        <f t="shared" si="0"/>
        <v>0.13695575636662363</v>
      </c>
      <c r="F4" s="5">
        <v>6</v>
      </c>
      <c r="G4" s="6">
        <v>5.1413881748072002E-3</v>
      </c>
      <c r="H4" s="5">
        <v>0</v>
      </c>
      <c r="I4" s="6">
        <v>0</v>
      </c>
      <c r="J4" s="4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">
        <v>2015</v>
      </c>
      <c r="Q4" s="20">
        <f t="shared" si="1"/>
        <v>6</v>
      </c>
      <c r="R4">
        <f t="shared" si="2"/>
        <v>5.1413881748071976E-3</v>
      </c>
      <c r="S4" s="22">
        <f t="shared" si="3"/>
        <v>0.51413881748071977</v>
      </c>
      <c r="T4">
        <f t="shared" si="4"/>
        <v>26005</v>
      </c>
    </row>
    <row r="5" spans="1:20" x14ac:dyDescent="0.3">
      <c r="A5" s="2" t="s">
        <v>7</v>
      </c>
      <c r="B5" s="3" t="s">
        <v>8</v>
      </c>
      <c r="C5" s="4">
        <v>1680</v>
      </c>
      <c r="D5" s="5">
        <v>229</v>
      </c>
      <c r="E5" s="12">
        <f t="shared" si="0"/>
        <v>0.1363095238095238</v>
      </c>
      <c r="F5" s="5">
        <v>0</v>
      </c>
      <c r="G5" s="11">
        <v>0</v>
      </c>
      <c r="H5" s="5">
        <v>0</v>
      </c>
      <c r="I5" s="6">
        <v>0</v>
      </c>
      <c r="J5" s="4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1">
        <v>2015</v>
      </c>
      <c r="Q5" s="20">
        <f t="shared" si="1"/>
        <v>0</v>
      </c>
      <c r="R5">
        <f t="shared" si="2"/>
        <v>0</v>
      </c>
      <c r="S5" s="22">
        <f t="shared" si="3"/>
        <v>0</v>
      </c>
      <c r="T5">
        <f t="shared" si="4"/>
        <v>26007</v>
      </c>
    </row>
    <row r="6" spans="1:20" x14ac:dyDescent="0.3">
      <c r="A6" s="2" t="s">
        <v>9</v>
      </c>
      <c r="B6" s="3" t="s">
        <v>10</v>
      </c>
      <c r="C6" s="4">
        <v>1226</v>
      </c>
      <c r="D6" s="5">
        <v>251</v>
      </c>
      <c r="E6" s="12">
        <f t="shared" si="0"/>
        <v>0.20473083197389885</v>
      </c>
      <c r="F6" s="5">
        <v>0</v>
      </c>
      <c r="G6" s="11">
        <v>0</v>
      </c>
      <c r="H6" s="5">
        <v>0</v>
      </c>
      <c r="I6" s="6">
        <v>0</v>
      </c>
      <c r="J6" s="4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1">
        <v>2015</v>
      </c>
      <c r="Q6" s="20">
        <f t="shared" si="1"/>
        <v>0</v>
      </c>
      <c r="R6">
        <f t="shared" si="2"/>
        <v>0</v>
      </c>
      <c r="S6" s="22">
        <f t="shared" si="3"/>
        <v>0</v>
      </c>
      <c r="T6">
        <f t="shared" si="4"/>
        <v>26009</v>
      </c>
    </row>
    <row r="7" spans="1:20" x14ac:dyDescent="0.3">
      <c r="A7" s="2" t="s">
        <v>11</v>
      </c>
      <c r="B7" s="3" t="s">
        <v>12</v>
      </c>
      <c r="C7" s="4">
        <v>799</v>
      </c>
      <c r="D7" s="5">
        <v>187</v>
      </c>
      <c r="E7" s="12">
        <f t="shared" si="0"/>
        <v>0.23404255319148937</v>
      </c>
      <c r="F7" s="5">
        <v>0</v>
      </c>
      <c r="G7" s="11">
        <v>0</v>
      </c>
      <c r="H7" s="5">
        <v>0</v>
      </c>
      <c r="I7" s="6">
        <v>0</v>
      </c>
      <c r="J7" s="4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1">
        <v>2015</v>
      </c>
      <c r="Q7" s="20">
        <f t="shared" si="1"/>
        <v>0</v>
      </c>
      <c r="R7">
        <f t="shared" si="2"/>
        <v>0</v>
      </c>
      <c r="S7" s="22">
        <f t="shared" si="3"/>
        <v>0</v>
      </c>
      <c r="T7">
        <f t="shared" si="4"/>
        <v>26011</v>
      </c>
    </row>
    <row r="8" spans="1:20" x14ac:dyDescent="0.3">
      <c r="A8" s="2" t="s">
        <v>13</v>
      </c>
      <c r="B8" s="3" t="s">
        <v>14</v>
      </c>
      <c r="C8" s="4">
        <v>492</v>
      </c>
      <c r="D8" s="5">
        <v>122</v>
      </c>
      <c r="E8" s="12">
        <f t="shared" si="0"/>
        <v>0.24796747967479674</v>
      </c>
      <c r="F8" s="5">
        <v>0</v>
      </c>
      <c r="G8" s="11">
        <v>0</v>
      </c>
      <c r="H8" s="5">
        <v>0</v>
      </c>
      <c r="I8" s="6">
        <v>0</v>
      </c>
      <c r="J8" s="4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1">
        <v>2015</v>
      </c>
      <c r="Q8" s="20">
        <f t="shared" si="1"/>
        <v>0</v>
      </c>
      <c r="R8">
        <f t="shared" si="2"/>
        <v>0</v>
      </c>
      <c r="S8" s="22">
        <f t="shared" si="3"/>
        <v>0</v>
      </c>
      <c r="T8">
        <f t="shared" si="4"/>
        <v>26013</v>
      </c>
    </row>
    <row r="9" spans="1:20" x14ac:dyDescent="0.3">
      <c r="A9" s="2" t="s">
        <v>15</v>
      </c>
      <c r="B9" s="3" t="s">
        <v>16</v>
      </c>
      <c r="C9" s="4">
        <v>3935</v>
      </c>
      <c r="D9" s="5">
        <v>427</v>
      </c>
      <c r="E9" s="12">
        <f t="shared" si="0"/>
        <v>0.10851334180432021</v>
      </c>
      <c r="F9" s="5">
        <v>6</v>
      </c>
      <c r="G9" s="6">
        <v>1.40515222482436E-2</v>
      </c>
      <c r="H9" s="5">
        <v>0</v>
      </c>
      <c r="I9" s="6">
        <v>0</v>
      </c>
      <c r="J9" s="4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1">
        <v>2015</v>
      </c>
      <c r="Q9" s="20">
        <f t="shared" si="1"/>
        <v>6</v>
      </c>
      <c r="R9">
        <f t="shared" si="2"/>
        <v>1.405152224824356E-2</v>
      </c>
      <c r="S9" s="22">
        <f t="shared" si="3"/>
        <v>1.405152224824356</v>
      </c>
      <c r="T9">
        <f t="shared" si="4"/>
        <v>26015</v>
      </c>
    </row>
    <row r="10" spans="1:20" x14ac:dyDescent="0.3">
      <c r="A10" s="2" t="s">
        <v>17</v>
      </c>
      <c r="B10" s="3" t="s">
        <v>18</v>
      </c>
      <c r="C10" s="4">
        <v>6901</v>
      </c>
      <c r="D10" s="5">
        <v>1295</v>
      </c>
      <c r="E10" s="12">
        <f t="shared" si="0"/>
        <v>0.18765396319374003</v>
      </c>
      <c r="F10" s="5">
        <v>9</v>
      </c>
      <c r="G10" s="6">
        <v>6.9498069498069503E-3</v>
      </c>
      <c r="H10" s="5">
        <v>0</v>
      </c>
      <c r="I10" s="6">
        <v>0</v>
      </c>
      <c r="J10" s="4">
        <v>6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1">
        <v>2015</v>
      </c>
      <c r="Q10" s="20">
        <f t="shared" si="1"/>
        <v>9</v>
      </c>
      <c r="R10">
        <f t="shared" si="2"/>
        <v>6.9498069498069494E-3</v>
      </c>
      <c r="S10" s="22">
        <f t="shared" si="3"/>
        <v>0.69498069498069492</v>
      </c>
      <c r="T10">
        <f t="shared" si="4"/>
        <v>26017</v>
      </c>
    </row>
    <row r="11" spans="1:20" x14ac:dyDescent="0.3">
      <c r="A11" s="2" t="s">
        <v>19</v>
      </c>
      <c r="B11" s="3" t="s">
        <v>20</v>
      </c>
      <c r="C11" s="4">
        <v>950</v>
      </c>
      <c r="D11" s="5">
        <v>253</v>
      </c>
      <c r="E11" s="12">
        <f t="shared" si="0"/>
        <v>0.26631578947368423</v>
      </c>
      <c r="F11" s="5">
        <v>0</v>
      </c>
      <c r="G11" s="11">
        <v>0</v>
      </c>
      <c r="H11" s="5">
        <v>0</v>
      </c>
      <c r="I11" s="6">
        <v>0</v>
      </c>
      <c r="J11" s="4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1">
        <v>2015</v>
      </c>
      <c r="Q11" s="20">
        <f t="shared" si="1"/>
        <v>0</v>
      </c>
      <c r="R11">
        <f t="shared" si="2"/>
        <v>0</v>
      </c>
      <c r="S11" s="22">
        <f t="shared" si="3"/>
        <v>0</v>
      </c>
      <c r="T11">
        <f t="shared" si="4"/>
        <v>26019</v>
      </c>
    </row>
    <row r="12" spans="1:20" x14ac:dyDescent="0.3">
      <c r="A12" s="2" t="s">
        <v>21</v>
      </c>
      <c r="B12" s="3" t="s">
        <v>22</v>
      </c>
      <c r="C12" s="4">
        <v>11526</v>
      </c>
      <c r="D12" s="5">
        <v>1529</v>
      </c>
      <c r="E12" s="12">
        <f t="shared" si="0"/>
        <v>0.13265660246399444</v>
      </c>
      <c r="F12" s="5">
        <v>21</v>
      </c>
      <c r="G12" s="6">
        <v>1.3734466971877E-2</v>
      </c>
      <c r="H12" s="5">
        <v>7</v>
      </c>
      <c r="I12" s="6">
        <v>4.5781556572923503E-3</v>
      </c>
      <c r="J12" s="4">
        <v>14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">
        <v>2015</v>
      </c>
      <c r="Q12" s="20">
        <f t="shared" si="1"/>
        <v>28</v>
      </c>
      <c r="R12">
        <f t="shared" si="2"/>
        <v>1.8312622629169391E-2</v>
      </c>
      <c r="S12" s="22">
        <f t="shared" si="3"/>
        <v>1.8312622629169391</v>
      </c>
      <c r="T12">
        <f t="shared" si="4"/>
        <v>26021</v>
      </c>
    </row>
    <row r="13" spans="1:20" x14ac:dyDescent="0.3">
      <c r="A13" s="2" t="s">
        <v>23</v>
      </c>
      <c r="B13" s="3" t="s">
        <v>24</v>
      </c>
      <c r="C13" s="4">
        <v>3404</v>
      </c>
      <c r="D13" s="5">
        <v>498</v>
      </c>
      <c r="E13" s="12">
        <f t="shared" si="0"/>
        <v>0.1462984723854289</v>
      </c>
      <c r="F13" s="5">
        <v>0</v>
      </c>
      <c r="G13" s="11">
        <v>0</v>
      </c>
      <c r="H13" s="5">
        <v>0</v>
      </c>
      <c r="I13" s="6">
        <v>0</v>
      </c>
      <c r="J13" s="4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1">
        <v>2015</v>
      </c>
      <c r="Q13" s="20">
        <f t="shared" si="1"/>
        <v>0</v>
      </c>
      <c r="R13">
        <f t="shared" si="2"/>
        <v>0</v>
      </c>
      <c r="S13" s="22">
        <f t="shared" si="3"/>
        <v>0</v>
      </c>
      <c r="T13">
        <f t="shared" si="4"/>
        <v>26023</v>
      </c>
    </row>
    <row r="14" spans="1:20" x14ac:dyDescent="0.3">
      <c r="A14" s="2" t="s">
        <v>25</v>
      </c>
      <c r="B14" s="3" t="s">
        <v>26</v>
      </c>
      <c r="C14" s="4">
        <v>9935</v>
      </c>
      <c r="D14" s="5">
        <v>1760</v>
      </c>
      <c r="E14" s="12">
        <f t="shared" si="0"/>
        <v>0.17715148465022648</v>
      </c>
      <c r="F14" s="5">
        <v>53</v>
      </c>
      <c r="G14" s="6">
        <v>3.0113636363636401E-2</v>
      </c>
      <c r="H14" s="5">
        <v>15</v>
      </c>
      <c r="I14" s="6">
        <v>8.5227272727272704E-3</v>
      </c>
      <c r="J14" s="4">
        <v>38</v>
      </c>
      <c r="K14" s="5">
        <v>6</v>
      </c>
      <c r="L14" s="5">
        <v>0</v>
      </c>
      <c r="M14" s="5">
        <v>0</v>
      </c>
      <c r="N14" s="5">
        <v>0</v>
      </c>
      <c r="O14" s="5">
        <v>0</v>
      </c>
      <c r="P14" s="1">
        <v>2015</v>
      </c>
      <c r="Q14" s="20">
        <f t="shared" si="1"/>
        <v>68</v>
      </c>
      <c r="R14">
        <f t="shared" si="2"/>
        <v>3.8636363636363635E-2</v>
      </c>
      <c r="S14" s="22">
        <f t="shared" si="3"/>
        <v>3.8636363636363633</v>
      </c>
      <c r="T14">
        <f t="shared" si="4"/>
        <v>26025</v>
      </c>
    </row>
    <row r="15" spans="1:20" x14ac:dyDescent="0.3">
      <c r="A15" s="2" t="s">
        <v>27</v>
      </c>
      <c r="B15" s="3" t="s">
        <v>28</v>
      </c>
      <c r="C15" s="4">
        <v>3176</v>
      </c>
      <c r="D15" s="5">
        <v>410</v>
      </c>
      <c r="E15" s="12">
        <f t="shared" si="0"/>
        <v>0.12909319899244331</v>
      </c>
      <c r="F15" s="5">
        <v>0</v>
      </c>
      <c r="G15" s="11">
        <v>0</v>
      </c>
      <c r="H15" s="5">
        <v>0</v>
      </c>
      <c r="I15" s="6">
        <v>0</v>
      </c>
      <c r="J15" s="4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1">
        <v>2015</v>
      </c>
      <c r="Q15" s="20">
        <f t="shared" si="1"/>
        <v>0</v>
      </c>
      <c r="R15">
        <f t="shared" si="2"/>
        <v>0</v>
      </c>
      <c r="S15" s="22">
        <f t="shared" si="3"/>
        <v>0</v>
      </c>
      <c r="T15">
        <f t="shared" si="4"/>
        <v>26027</v>
      </c>
    </row>
    <row r="16" spans="1:20" x14ac:dyDescent="0.3">
      <c r="A16" s="2" t="s">
        <v>29</v>
      </c>
      <c r="B16" s="3" t="s">
        <v>30</v>
      </c>
      <c r="C16" s="4">
        <v>1541</v>
      </c>
      <c r="D16" s="5">
        <v>242</v>
      </c>
      <c r="E16" s="12">
        <f t="shared" si="0"/>
        <v>0.15704088254380272</v>
      </c>
      <c r="F16" s="5">
        <v>0</v>
      </c>
      <c r="G16" s="11">
        <v>0</v>
      </c>
      <c r="H16" s="5">
        <v>0</v>
      </c>
      <c r="I16" s="6">
        <v>0</v>
      </c>
      <c r="J16" s="4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1">
        <v>2015</v>
      </c>
      <c r="Q16" s="20">
        <f t="shared" si="1"/>
        <v>0</v>
      </c>
      <c r="R16">
        <f t="shared" si="2"/>
        <v>0</v>
      </c>
      <c r="S16" s="22">
        <f t="shared" si="3"/>
        <v>0</v>
      </c>
      <c r="T16">
        <f t="shared" si="4"/>
        <v>26029</v>
      </c>
    </row>
    <row r="17" spans="1:20" x14ac:dyDescent="0.3">
      <c r="A17" s="2" t="s">
        <v>31</v>
      </c>
      <c r="B17" s="3" t="s">
        <v>32</v>
      </c>
      <c r="C17" s="4">
        <v>1258</v>
      </c>
      <c r="D17" s="5">
        <v>196</v>
      </c>
      <c r="E17" s="12">
        <f t="shared" si="0"/>
        <v>0.15580286168521462</v>
      </c>
      <c r="F17" s="5">
        <v>0</v>
      </c>
      <c r="G17" s="11">
        <v>0</v>
      </c>
      <c r="H17" s="5">
        <v>0</v>
      </c>
      <c r="I17" s="6">
        <v>0</v>
      </c>
      <c r="J17" s="4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1">
        <v>2015</v>
      </c>
      <c r="Q17" s="20">
        <f t="shared" si="1"/>
        <v>0</v>
      </c>
      <c r="R17">
        <f t="shared" si="2"/>
        <v>0</v>
      </c>
      <c r="S17" s="22">
        <f t="shared" si="3"/>
        <v>0</v>
      </c>
      <c r="T17">
        <f t="shared" si="4"/>
        <v>26031</v>
      </c>
    </row>
    <row r="18" spans="1:20" x14ac:dyDescent="0.3">
      <c r="A18" s="2" t="s">
        <v>33</v>
      </c>
      <c r="B18" s="3" t="s">
        <v>34</v>
      </c>
      <c r="C18" s="4">
        <v>2474</v>
      </c>
      <c r="D18" s="5">
        <v>351</v>
      </c>
      <c r="E18" s="12">
        <f t="shared" si="0"/>
        <v>0.14187550525464834</v>
      </c>
      <c r="F18" s="5">
        <v>0</v>
      </c>
      <c r="G18" s="11">
        <v>0</v>
      </c>
      <c r="H18" s="5">
        <v>0</v>
      </c>
      <c r="I18" s="6">
        <v>0</v>
      </c>
      <c r="J18" s="4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1">
        <v>2015</v>
      </c>
      <c r="Q18" s="20">
        <f t="shared" si="1"/>
        <v>0</v>
      </c>
      <c r="R18">
        <f t="shared" si="2"/>
        <v>0</v>
      </c>
      <c r="S18" s="22">
        <f t="shared" si="3"/>
        <v>0</v>
      </c>
      <c r="T18">
        <f t="shared" si="4"/>
        <v>26033</v>
      </c>
    </row>
    <row r="19" spans="1:20" x14ac:dyDescent="0.3">
      <c r="A19" s="2" t="s">
        <v>35</v>
      </c>
      <c r="B19" s="3" t="s">
        <v>36</v>
      </c>
      <c r="C19" s="4">
        <v>2013</v>
      </c>
      <c r="D19" s="5">
        <v>343</v>
      </c>
      <c r="E19" s="12">
        <f t="shared" si="0"/>
        <v>0.17039244908097367</v>
      </c>
      <c r="F19" s="5">
        <v>0</v>
      </c>
      <c r="G19" s="11">
        <v>0</v>
      </c>
      <c r="H19" s="5">
        <v>0</v>
      </c>
      <c r="I19" s="6">
        <v>0</v>
      </c>
      <c r="J19" s="4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1">
        <v>2015</v>
      </c>
      <c r="Q19" s="20">
        <f t="shared" si="1"/>
        <v>0</v>
      </c>
      <c r="R19">
        <f t="shared" si="2"/>
        <v>0</v>
      </c>
      <c r="S19" s="22">
        <f t="shared" si="3"/>
        <v>0</v>
      </c>
      <c r="T19">
        <f t="shared" si="4"/>
        <v>26035</v>
      </c>
    </row>
    <row r="20" spans="1:20" x14ac:dyDescent="0.3">
      <c r="A20" s="2" t="s">
        <v>37</v>
      </c>
      <c r="B20" s="3" t="s">
        <v>38</v>
      </c>
      <c r="C20" s="4">
        <v>5282</v>
      </c>
      <c r="D20" s="5">
        <v>550</v>
      </c>
      <c r="E20" s="12">
        <f t="shared" si="0"/>
        <v>0.10412722453616055</v>
      </c>
      <c r="F20" s="5">
        <v>0</v>
      </c>
      <c r="G20" s="11">
        <v>0</v>
      </c>
      <c r="H20" s="5">
        <v>0</v>
      </c>
      <c r="I20" s="6">
        <v>0</v>
      </c>
      <c r="J20" s="4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1">
        <v>2015</v>
      </c>
      <c r="Q20" s="20">
        <f t="shared" si="1"/>
        <v>0</v>
      </c>
      <c r="R20">
        <f t="shared" si="2"/>
        <v>0</v>
      </c>
      <c r="S20" s="22">
        <f t="shared" si="3"/>
        <v>0</v>
      </c>
      <c r="T20">
        <f t="shared" si="4"/>
        <v>26037</v>
      </c>
    </row>
    <row r="21" spans="1:20" x14ac:dyDescent="0.3">
      <c r="A21" s="2" t="s">
        <v>39</v>
      </c>
      <c r="B21" s="3" t="s">
        <v>40</v>
      </c>
      <c r="C21" s="4">
        <v>672</v>
      </c>
      <c r="D21" s="5">
        <v>90</v>
      </c>
      <c r="E21" s="12">
        <f t="shared" si="0"/>
        <v>0.13392857142857142</v>
      </c>
      <c r="F21" s="5">
        <v>0</v>
      </c>
      <c r="G21" s="11">
        <v>0</v>
      </c>
      <c r="H21" s="5">
        <v>0</v>
      </c>
      <c r="I21" s="6">
        <v>0</v>
      </c>
      <c r="J21" s="4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1">
        <v>2015</v>
      </c>
      <c r="Q21" s="20">
        <f t="shared" si="1"/>
        <v>0</v>
      </c>
      <c r="R21">
        <f t="shared" si="2"/>
        <v>0</v>
      </c>
      <c r="S21" s="22">
        <f t="shared" si="3"/>
        <v>0</v>
      </c>
      <c r="T21">
        <f t="shared" si="4"/>
        <v>26039</v>
      </c>
    </row>
    <row r="22" spans="1:20" x14ac:dyDescent="0.3">
      <c r="A22" s="2" t="s">
        <v>41</v>
      </c>
      <c r="B22" s="3" t="s">
        <v>42</v>
      </c>
      <c r="C22" s="4">
        <v>2318</v>
      </c>
      <c r="D22" s="5">
        <v>366</v>
      </c>
      <c r="E22" s="12">
        <f t="shared" si="0"/>
        <v>0.15789473684210525</v>
      </c>
      <c r="F22" s="5">
        <v>0</v>
      </c>
      <c r="G22" s="11">
        <v>0</v>
      </c>
      <c r="H22" s="5">
        <v>0</v>
      </c>
      <c r="I22" s="6">
        <v>0</v>
      </c>
      <c r="J22" s="4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1">
        <v>2015</v>
      </c>
      <c r="Q22" s="20">
        <f t="shared" si="1"/>
        <v>0</v>
      </c>
      <c r="R22">
        <f t="shared" si="2"/>
        <v>0</v>
      </c>
      <c r="S22" s="22">
        <f t="shared" si="3"/>
        <v>0</v>
      </c>
      <c r="T22">
        <f t="shared" si="4"/>
        <v>26041</v>
      </c>
    </row>
    <row r="23" spans="1:20" x14ac:dyDescent="0.3">
      <c r="A23" s="2" t="s">
        <v>43</v>
      </c>
      <c r="B23" s="3" t="s">
        <v>44</v>
      </c>
      <c r="C23" s="4">
        <v>1535</v>
      </c>
      <c r="D23" s="5">
        <v>192</v>
      </c>
      <c r="E23" s="12">
        <f t="shared" si="0"/>
        <v>0.12508143322475571</v>
      </c>
      <c r="F23" s="5">
        <v>0</v>
      </c>
      <c r="G23" s="11">
        <v>0</v>
      </c>
      <c r="H23" s="5">
        <v>0</v>
      </c>
      <c r="I23" s="6">
        <v>0</v>
      </c>
      <c r="J23" s="4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1">
        <v>2015</v>
      </c>
      <c r="Q23" s="20">
        <f t="shared" si="1"/>
        <v>0</v>
      </c>
      <c r="R23">
        <f t="shared" si="2"/>
        <v>0</v>
      </c>
      <c r="S23" s="22">
        <f t="shared" si="3"/>
        <v>0</v>
      </c>
      <c r="T23">
        <f t="shared" si="4"/>
        <v>26043</v>
      </c>
    </row>
    <row r="24" spans="1:20" x14ac:dyDescent="0.3">
      <c r="A24" s="2" t="s">
        <v>45</v>
      </c>
      <c r="B24" s="3" t="s">
        <v>46</v>
      </c>
      <c r="C24" s="4">
        <v>7250</v>
      </c>
      <c r="D24" s="5">
        <v>857</v>
      </c>
      <c r="E24" s="12">
        <f t="shared" si="0"/>
        <v>0.11820689655172414</v>
      </c>
      <c r="F24" s="5">
        <v>8</v>
      </c>
      <c r="G24" s="6">
        <v>9.3348891481913592E-3</v>
      </c>
      <c r="H24" s="5">
        <v>0</v>
      </c>
      <c r="I24" s="6">
        <v>0</v>
      </c>
      <c r="J24" s="4">
        <v>6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1">
        <v>2015</v>
      </c>
      <c r="Q24" s="20">
        <f t="shared" si="1"/>
        <v>8</v>
      </c>
      <c r="R24">
        <f t="shared" si="2"/>
        <v>9.3348891481913644E-3</v>
      </c>
      <c r="S24" s="22">
        <f t="shared" si="3"/>
        <v>0.93348891481913643</v>
      </c>
      <c r="T24">
        <f t="shared" si="4"/>
        <v>26045</v>
      </c>
    </row>
    <row r="25" spans="1:20" x14ac:dyDescent="0.3">
      <c r="A25" s="2" t="s">
        <v>47</v>
      </c>
      <c r="B25" s="3" t="s">
        <v>48</v>
      </c>
      <c r="C25" s="4">
        <v>1942</v>
      </c>
      <c r="D25" s="5">
        <v>280</v>
      </c>
      <c r="E25" s="12">
        <f t="shared" si="0"/>
        <v>0.14418125643666324</v>
      </c>
      <c r="F25" s="5">
        <v>0</v>
      </c>
      <c r="G25" s="11">
        <v>0</v>
      </c>
      <c r="H25" s="5">
        <v>0</v>
      </c>
      <c r="I25" s="6">
        <v>0</v>
      </c>
      <c r="J25" s="4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1">
        <v>2015</v>
      </c>
      <c r="Q25" s="20">
        <f t="shared" si="1"/>
        <v>0</v>
      </c>
      <c r="R25">
        <f t="shared" si="2"/>
        <v>0</v>
      </c>
      <c r="S25" s="22">
        <f t="shared" si="3"/>
        <v>0</v>
      </c>
      <c r="T25">
        <f t="shared" si="4"/>
        <v>26047</v>
      </c>
    </row>
    <row r="26" spans="1:20" x14ac:dyDescent="0.3">
      <c r="A26" s="2" t="s">
        <v>49</v>
      </c>
      <c r="B26" s="3" t="s">
        <v>50</v>
      </c>
      <c r="C26" s="4">
        <v>30889</v>
      </c>
      <c r="D26" s="5">
        <v>6423</v>
      </c>
      <c r="E26" s="12">
        <f t="shared" si="0"/>
        <v>0.20793810094208295</v>
      </c>
      <c r="F26" s="5">
        <v>75</v>
      </c>
      <c r="G26" s="6">
        <v>1.1676786548341899E-2</v>
      </c>
      <c r="H26" s="5">
        <v>22</v>
      </c>
      <c r="I26" s="6">
        <v>3.4251907208469601E-3</v>
      </c>
      <c r="J26" s="4">
        <v>53</v>
      </c>
      <c r="K26" s="5">
        <v>13</v>
      </c>
      <c r="L26" s="5">
        <v>0</v>
      </c>
      <c r="M26" s="5">
        <v>0</v>
      </c>
      <c r="N26" s="5">
        <v>0</v>
      </c>
      <c r="O26" s="5">
        <v>0</v>
      </c>
      <c r="P26" s="1">
        <v>2015</v>
      </c>
      <c r="Q26" s="20">
        <f t="shared" si="1"/>
        <v>97</v>
      </c>
      <c r="R26">
        <f t="shared" si="2"/>
        <v>1.5101977269188853E-2</v>
      </c>
      <c r="S26" s="22">
        <f t="shared" si="3"/>
        <v>1.5101977269188853</v>
      </c>
      <c r="T26">
        <f t="shared" si="4"/>
        <v>26049</v>
      </c>
    </row>
    <row r="27" spans="1:20" x14ac:dyDescent="0.3">
      <c r="A27" s="2" t="s">
        <v>51</v>
      </c>
      <c r="B27" s="3" t="s">
        <v>52</v>
      </c>
      <c r="C27" s="4">
        <v>1477</v>
      </c>
      <c r="D27" s="5">
        <v>284</v>
      </c>
      <c r="E27" s="12">
        <f t="shared" si="0"/>
        <v>0.1922816519972918</v>
      </c>
      <c r="F27" s="5">
        <v>0</v>
      </c>
      <c r="G27" s="11">
        <v>0</v>
      </c>
      <c r="H27" s="5">
        <v>0</v>
      </c>
      <c r="I27" s="6">
        <v>0</v>
      </c>
      <c r="J27" s="4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1">
        <v>2015</v>
      </c>
      <c r="Q27" s="20">
        <f t="shared" si="1"/>
        <v>0</v>
      </c>
      <c r="R27">
        <f t="shared" si="2"/>
        <v>0</v>
      </c>
      <c r="S27" s="22">
        <f t="shared" si="3"/>
        <v>0</v>
      </c>
      <c r="T27">
        <f t="shared" si="4"/>
        <v>26051</v>
      </c>
    </row>
    <row r="28" spans="1:20" x14ac:dyDescent="0.3">
      <c r="A28" s="2" t="s">
        <v>53</v>
      </c>
      <c r="B28" s="3" t="s">
        <v>54</v>
      </c>
      <c r="C28" s="4">
        <v>766</v>
      </c>
      <c r="D28" s="5">
        <v>159</v>
      </c>
      <c r="E28" s="12">
        <f t="shared" si="0"/>
        <v>0.20757180156657964</v>
      </c>
      <c r="F28" s="5">
        <v>0</v>
      </c>
      <c r="G28" s="11">
        <v>0</v>
      </c>
      <c r="H28" s="5">
        <v>0</v>
      </c>
      <c r="I28" s="6">
        <v>0</v>
      </c>
      <c r="J28" s="4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1">
        <v>2015</v>
      </c>
      <c r="Q28" s="20">
        <f t="shared" si="1"/>
        <v>0</v>
      </c>
      <c r="R28">
        <f t="shared" si="2"/>
        <v>0</v>
      </c>
      <c r="S28" s="22">
        <f t="shared" si="3"/>
        <v>0</v>
      </c>
      <c r="T28">
        <f t="shared" si="4"/>
        <v>26053</v>
      </c>
    </row>
    <row r="29" spans="1:20" x14ac:dyDescent="0.3">
      <c r="A29" s="2" t="s">
        <v>55</v>
      </c>
      <c r="B29" s="3" t="s">
        <v>56</v>
      </c>
      <c r="C29" s="4">
        <v>6060</v>
      </c>
      <c r="D29" s="5">
        <v>1321</v>
      </c>
      <c r="E29" s="12">
        <f t="shared" si="0"/>
        <v>0.21798679867986798</v>
      </c>
      <c r="F29" s="5">
        <v>6</v>
      </c>
      <c r="G29" s="6">
        <v>4.5420136260408799E-3</v>
      </c>
      <c r="H29" s="5">
        <v>0</v>
      </c>
      <c r="I29" s="6">
        <v>0</v>
      </c>
      <c r="J29" s="4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1">
        <v>2015</v>
      </c>
      <c r="Q29" s="20">
        <f t="shared" si="1"/>
        <v>6</v>
      </c>
      <c r="R29">
        <f t="shared" si="2"/>
        <v>4.5420136260408781E-3</v>
      </c>
      <c r="S29" s="22">
        <f t="shared" si="3"/>
        <v>0.45420136260408783</v>
      </c>
      <c r="T29">
        <f t="shared" si="4"/>
        <v>26055</v>
      </c>
    </row>
    <row r="30" spans="1:20" x14ac:dyDescent="0.3">
      <c r="A30" s="2" t="s">
        <v>57</v>
      </c>
      <c r="B30" s="3" t="s">
        <v>58</v>
      </c>
      <c r="C30" s="4">
        <v>2602</v>
      </c>
      <c r="D30" s="5">
        <v>423</v>
      </c>
      <c r="E30" s="12">
        <f t="shared" si="0"/>
        <v>0.16256725595695617</v>
      </c>
      <c r="F30" s="5">
        <v>0</v>
      </c>
      <c r="G30" s="11">
        <v>0</v>
      </c>
      <c r="H30" s="5">
        <v>0</v>
      </c>
      <c r="I30" s="6">
        <v>0</v>
      </c>
      <c r="J30" s="4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1">
        <v>2015</v>
      </c>
      <c r="Q30" s="20">
        <f t="shared" si="1"/>
        <v>0</v>
      </c>
      <c r="R30">
        <f t="shared" si="2"/>
        <v>0</v>
      </c>
      <c r="S30" s="22">
        <f t="shared" si="3"/>
        <v>0</v>
      </c>
      <c r="T30">
        <f t="shared" si="4"/>
        <v>26057</v>
      </c>
    </row>
    <row r="31" spans="1:20" x14ac:dyDescent="0.3">
      <c r="A31" s="2" t="s">
        <v>59</v>
      </c>
      <c r="B31" s="3" t="s">
        <v>60</v>
      </c>
      <c r="C31" s="4">
        <v>3195</v>
      </c>
      <c r="D31" s="5">
        <v>725</v>
      </c>
      <c r="E31" s="12">
        <f t="shared" si="0"/>
        <v>0.2269170579029734</v>
      </c>
      <c r="F31" s="5">
        <v>7</v>
      </c>
      <c r="G31" s="6">
        <v>9.6551724137931005E-3</v>
      </c>
      <c r="H31" s="5">
        <v>0</v>
      </c>
      <c r="I31" s="6">
        <v>0</v>
      </c>
      <c r="J31" s="4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1">
        <v>2015</v>
      </c>
      <c r="Q31" s="20">
        <f t="shared" si="1"/>
        <v>7</v>
      </c>
      <c r="R31">
        <f t="shared" si="2"/>
        <v>9.655172413793104E-3</v>
      </c>
      <c r="S31" s="22">
        <f t="shared" si="3"/>
        <v>0.96551724137931039</v>
      </c>
      <c r="T31">
        <f t="shared" si="4"/>
        <v>26059</v>
      </c>
    </row>
    <row r="32" spans="1:20" x14ac:dyDescent="0.3">
      <c r="A32" s="2" t="s">
        <v>61</v>
      </c>
      <c r="B32" s="3" t="s">
        <v>62</v>
      </c>
      <c r="C32" s="4">
        <v>2387</v>
      </c>
      <c r="D32" s="5">
        <v>512</v>
      </c>
      <c r="E32" s="12">
        <f t="shared" si="0"/>
        <v>0.21449518223711772</v>
      </c>
      <c r="F32" s="5">
        <v>11</v>
      </c>
      <c r="G32" s="6">
        <v>2.1484375E-2</v>
      </c>
      <c r="H32" s="5">
        <v>6</v>
      </c>
      <c r="I32" s="6">
        <v>1.171875E-2</v>
      </c>
      <c r="J32" s="4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1">
        <v>2015</v>
      </c>
      <c r="Q32" s="20">
        <f t="shared" si="1"/>
        <v>17</v>
      </c>
      <c r="R32">
        <f t="shared" si="2"/>
        <v>3.3203125E-2</v>
      </c>
      <c r="S32" s="22">
        <f t="shared" si="3"/>
        <v>3.3203125</v>
      </c>
      <c r="T32">
        <f t="shared" si="4"/>
        <v>26061</v>
      </c>
    </row>
    <row r="33" spans="1:20" x14ac:dyDescent="0.3">
      <c r="A33" s="2" t="s">
        <v>63</v>
      </c>
      <c r="B33" s="3" t="s">
        <v>64</v>
      </c>
      <c r="C33" s="4">
        <v>1898</v>
      </c>
      <c r="D33" s="5">
        <v>309</v>
      </c>
      <c r="E33" s="12">
        <f t="shared" si="0"/>
        <v>0.16280295047418336</v>
      </c>
      <c r="F33" s="5">
        <v>0</v>
      </c>
      <c r="G33" s="11">
        <v>0</v>
      </c>
      <c r="H33" s="5">
        <v>0</v>
      </c>
      <c r="I33" s="6">
        <v>0</v>
      </c>
      <c r="J33" s="4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1">
        <v>2015</v>
      </c>
      <c r="Q33" s="20">
        <f t="shared" si="1"/>
        <v>0</v>
      </c>
      <c r="R33">
        <f t="shared" si="2"/>
        <v>0</v>
      </c>
      <c r="S33" s="22">
        <f t="shared" si="3"/>
        <v>0</v>
      </c>
      <c r="T33">
        <f t="shared" si="4"/>
        <v>26063</v>
      </c>
    </row>
    <row r="34" spans="1:20" x14ac:dyDescent="0.3">
      <c r="A34" s="2" t="s">
        <v>65</v>
      </c>
      <c r="B34" s="3" t="s">
        <v>66</v>
      </c>
      <c r="C34" s="4">
        <v>19147</v>
      </c>
      <c r="D34" s="5">
        <v>4223</v>
      </c>
      <c r="E34" s="12">
        <f t="shared" si="0"/>
        <v>0.22055674518201285</v>
      </c>
      <c r="F34" s="5">
        <v>49</v>
      </c>
      <c r="G34" s="6">
        <v>1.16031257399953E-2</v>
      </c>
      <c r="H34" s="5">
        <v>9</v>
      </c>
      <c r="I34" s="6">
        <v>2.1311863604072901E-3</v>
      </c>
      <c r="J34" s="4">
        <v>40</v>
      </c>
      <c r="K34" s="5">
        <v>6</v>
      </c>
      <c r="L34" s="5">
        <v>0</v>
      </c>
      <c r="M34" s="5">
        <v>0</v>
      </c>
      <c r="N34" s="5">
        <v>0</v>
      </c>
      <c r="O34" s="5">
        <v>0</v>
      </c>
      <c r="P34" s="1">
        <v>2015</v>
      </c>
      <c r="Q34" s="20">
        <f t="shared" si="1"/>
        <v>58</v>
      </c>
      <c r="R34">
        <f t="shared" si="2"/>
        <v>1.3734312100402558E-2</v>
      </c>
      <c r="S34" s="22">
        <f t="shared" si="3"/>
        <v>1.3734312100402557</v>
      </c>
      <c r="T34">
        <f t="shared" si="4"/>
        <v>26065</v>
      </c>
    </row>
    <row r="35" spans="1:20" x14ac:dyDescent="0.3">
      <c r="A35" s="2" t="s">
        <v>67</v>
      </c>
      <c r="B35" s="3" t="s">
        <v>68</v>
      </c>
      <c r="C35" s="4">
        <v>4666</v>
      </c>
      <c r="D35" s="5">
        <v>753</v>
      </c>
      <c r="E35" s="12">
        <f t="shared" si="0"/>
        <v>0.16138019717102442</v>
      </c>
      <c r="F35" s="5">
        <v>7</v>
      </c>
      <c r="G35" s="6">
        <v>9.2961487383798093E-3</v>
      </c>
      <c r="H35" s="5">
        <v>0</v>
      </c>
      <c r="I35" s="6">
        <v>0</v>
      </c>
      <c r="J35" s="4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1">
        <v>2015</v>
      </c>
      <c r="Q35" s="20">
        <f t="shared" si="1"/>
        <v>7</v>
      </c>
      <c r="R35">
        <f t="shared" si="2"/>
        <v>9.2961487383798145E-3</v>
      </c>
      <c r="S35" s="22">
        <f t="shared" si="3"/>
        <v>0.92961487383798147</v>
      </c>
      <c r="T35">
        <f t="shared" si="4"/>
        <v>26067</v>
      </c>
    </row>
    <row r="36" spans="1:20" x14ac:dyDescent="0.3">
      <c r="A36" s="2" t="s">
        <v>69</v>
      </c>
      <c r="B36" s="3" t="s">
        <v>70</v>
      </c>
      <c r="C36" s="4">
        <v>1312</v>
      </c>
      <c r="D36" s="5">
        <v>243</v>
      </c>
      <c r="E36" s="12">
        <f t="shared" si="0"/>
        <v>0.18521341463414634</v>
      </c>
      <c r="F36" s="5">
        <v>0</v>
      </c>
      <c r="G36" s="11">
        <v>0</v>
      </c>
      <c r="H36" s="5">
        <v>0</v>
      </c>
      <c r="I36" s="6">
        <v>0</v>
      </c>
      <c r="J36" s="4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">
        <v>2015</v>
      </c>
      <c r="Q36" s="20">
        <f t="shared" si="1"/>
        <v>0</v>
      </c>
      <c r="R36">
        <f t="shared" si="2"/>
        <v>0</v>
      </c>
      <c r="S36" s="22">
        <f t="shared" si="3"/>
        <v>0</v>
      </c>
      <c r="T36">
        <f t="shared" si="4"/>
        <v>26069</v>
      </c>
    </row>
    <row r="37" spans="1:20" x14ac:dyDescent="0.3">
      <c r="A37" s="2" t="s">
        <v>71</v>
      </c>
      <c r="B37" s="3" t="s">
        <v>72</v>
      </c>
      <c r="C37" s="4">
        <v>564</v>
      </c>
      <c r="D37" s="5">
        <v>95</v>
      </c>
      <c r="E37" s="12">
        <f t="shared" si="0"/>
        <v>0.16843971631205673</v>
      </c>
      <c r="F37" s="5">
        <v>0</v>
      </c>
      <c r="G37" s="11">
        <v>0</v>
      </c>
      <c r="H37" s="5">
        <v>0</v>
      </c>
      <c r="I37" s="6">
        <v>0</v>
      </c>
      <c r="J37" s="4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1">
        <v>2015</v>
      </c>
      <c r="Q37" s="20">
        <f t="shared" si="1"/>
        <v>0</v>
      </c>
      <c r="R37">
        <f t="shared" si="2"/>
        <v>0</v>
      </c>
      <c r="S37" s="22">
        <f t="shared" si="3"/>
        <v>0</v>
      </c>
      <c r="T37">
        <f t="shared" si="4"/>
        <v>26071</v>
      </c>
    </row>
    <row r="38" spans="1:20" x14ac:dyDescent="0.3">
      <c r="A38" s="2" t="s">
        <v>73</v>
      </c>
      <c r="B38" s="3" t="s">
        <v>74</v>
      </c>
      <c r="C38" s="4">
        <v>4060</v>
      </c>
      <c r="D38" s="5">
        <v>539</v>
      </c>
      <c r="E38" s="12">
        <f t="shared" si="0"/>
        <v>0.13275862068965516</v>
      </c>
      <c r="F38" s="5">
        <v>0</v>
      </c>
      <c r="G38" s="11">
        <v>0</v>
      </c>
      <c r="H38" s="5">
        <v>0</v>
      </c>
      <c r="I38" s="6">
        <v>0</v>
      </c>
      <c r="J38" s="4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1">
        <v>2015</v>
      </c>
      <c r="Q38" s="20">
        <f t="shared" si="1"/>
        <v>0</v>
      </c>
      <c r="R38">
        <f t="shared" si="2"/>
        <v>0</v>
      </c>
      <c r="S38" s="22">
        <f t="shared" si="3"/>
        <v>0</v>
      </c>
      <c r="T38">
        <f t="shared" si="4"/>
        <v>26073</v>
      </c>
    </row>
    <row r="39" spans="1:20" x14ac:dyDescent="0.3">
      <c r="A39" s="2" t="s">
        <v>75</v>
      </c>
      <c r="B39" s="3" t="s">
        <v>76</v>
      </c>
      <c r="C39" s="4">
        <v>10949</v>
      </c>
      <c r="D39" s="5">
        <v>2709</v>
      </c>
      <c r="E39" s="12">
        <f t="shared" si="0"/>
        <v>0.24741985569458397</v>
      </c>
      <c r="F39" s="5">
        <v>33</v>
      </c>
      <c r="G39" s="6">
        <v>1.21816168327796E-2</v>
      </c>
      <c r="H39" s="5">
        <v>8</v>
      </c>
      <c r="I39" s="6">
        <v>2.9531192321889999E-3</v>
      </c>
      <c r="J39" s="4">
        <v>25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1">
        <v>2015</v>
      </c>
      <c r="Q39" s="20">
        <f t="shared" si="1"/>
        <v>41</v>
      </c>
      <c r="R39">
        <f t="shared" si="2"/>
        <v>1.5134736064968624E-2</v>
      </c>
      <c r="S39" s="22">
        <f t="shared" si="3"/>
        <v>1.5134736064968624</v>
      </c>
      <c r="T39">
        <f t="shared" si="4"/>
        <v>26075</v>
      </c>
    </row>
    <row r="40" spans="1:20" x14ac:dyDescent="0.3">
      <c r="A40" s="2" t="s">
        <v>77</v>
      </c>
      <c r="B40" s="3" t="s">
        <v>78</v>
      </c>
      <c r="C40" s="4">
        <v>18575</v>
      </c>
      <c r="D40" s="5">
        <v>3082</v>
      </c>
      <c r="E40" s="12">
        <f t="shared" si="0"/>
        <v>0.16592193808882907</v>
      </c>
      <c r="F40" s="5">
        <v>21</v>
      </c>
      <c r="G40" s="6">
        <v>6.8137573004542502E-3</v>
      </c>
      <c r="H40" s="5">
        <v>0</v>
      </c>
      <c r="I40" s="6">
        <v>0</v>
      </c>
      <c r="J40" s="4">
        <v>16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1">
        <v>2015</v>
      </c>
      <c r="Q40" s="20">
        <f t="shared" si="1"/>
        <v>21</v>
      </c>
      <c r="R40">
        <f t="shared" si="2"/>
        <v>6.8137573004542502E-3</v>
      </c>
      <c r="S40" s="22">
        <f t="shared" si="3"/>
        <v>0.68137573004542507</v>
      </c>
      <c r="T40">
        <f t="shared" si="4"/>
        <v>26077</v>
      </c>
    </row>
    <row r="41" spans="1:20" x14ac:dyDescent="0.3">
      <c r="A41" s="2" t="s">
        <v>79</v>
      </c>
      <c r="B41" s="3" t="s">
        <v>80</v>
      </c>
      <c r="C41" s="4">
        <v>1150</v>
      </c>
      <c r="D41" s="5">
        <v>176</v>
      </c>
      <c r="E41" s="12">
        <f t="shared" si="0"/>
        <v>0.15304347826086956</v>
      </c>
      <c r="F41" s="5">
        <v>0</v>
      </c>
      <c r="G41" s="11">
        <v>0</v>
      </c>
      <c r="H41" s="5">
        <v>0</v>
      </c>
      <c r="I41" s="6">
        <v>0</v>
      </c>
      <c r="J41" s="4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1">
        <v>2015</v>
      </c>
      <c r="Q41" s="20">
        <f t="shared" si="1"/>
        <v>0</v>
      </c>
      <c r="R41">
        <f t="shared" si="2"/>
        <v>0</v>
      </c>
      <c r="S41" s="22">
        <f t="shared" si="3"/>
        <v>0</v>
      </c>
      <c r="T41">
        <f t="shared" si="4"/>
        <v>26079</v>
      </c>
    </row>
    <row r="42" spans="1:20" x14ac:dyDescent="0.3">
      <c r="A42" s="2" t="s">
        <v>81</v>
      </c>
      <c r="B42" s="3" t="s">
        <v>82</v>
      </c>
      <c r="C42" s="4">
        <v>52835</v>
      </c>
      <c r="D42" s="5">
        <v>9101</v>
      </c>
      <c r="E42" s="12">
        <f t="shared" si="0"/>
        <v>0.17225324122267435</v>
      </c>
      <c r="F42" s="5">
        <v>123</v>
      </c>
      <c r="G42" s="6">
        <v>1.35149983518295E-2</v>
      </c>
      <c r="H42" s="5">
        <v>49</v>
      </c>
      <c r="I42" s="6">
        <v>5.3840237336556396E-3</v>
      </c>
      <c r="J42" s="4">
        <v>74</v>
      </c>
      <c r="K42" s="5">
        <v>32</v>
      </c>
      <c r="L42" s="5">
        <v>0</v>
      </c>
      <c r="M42" s="5">
        <v>0</v>
      </c>
      <c r="N42" s="5">
        <v>7</v>
      </c>
      <c r="O42" s="5">
        <v>0</v>
      </c>
      <c r="P42" s="1">
        <v>2015</v>
      </c>
      <c r="Q42" s="20">
        <f t="shared" si="1"/>
        <v>172</v>
      </c>
      <c r="R42">
        <f t="shared" si="2"/>
        <v>1.889902208548511E-2</v>
      </c>
      <c r="S42" s="22">
        <f t="shared" si="3"/>
        <v>1.8899022085485111</v>
      </c>
      <c r="T42">
        <f t="shared" si="4"/>
        <v>26081</v>
      </c>
    </row>
    <row r="43" spans="1:20" x14ac:dyDescent="0.3">
      <c r="A43" s="2" t="s">
        <v>83</v>
      </c>
      <c r="B43" s="3" t="s">
        <v>84</v>
      </c>
      <c r="C43" s="4">
        <v>111</v>
      </c>
      <c r="D43" s="5">
        <v>19</v>
      </c>
      <c r="E43" s="12">
        <f t="shared" si="0"/>
        <v>0.17117117117117117</v>
      </c>
      <c r="F43" s="5">
        <v>0</v>
      </c>
      <c r="G43" s="11">
        <v>0</v>
      </c>
      <c r="H43" s="5">
        <v>0</v>
      </c>
      <c r="I43" s="6">
        <v>0</v>
      </c>
      <c r="J43" s="4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1">
        <v>2015</v>
      </c>
      <c r="Q43" s="20">
        <f t="shared" si="1"/>
        <v>0</v>
      </c>
      <c r="R43">
        <f t="shared" si="2"/>
        <v>0</v>
      </c>
      <c r="S43" s="22">
        <f t="shared" si="3"/>
        <v>0</v>
      </c>
      <c r="T43">
        <f t="shared" si="4"/>
        <v>26083</v>
      </c>
    </row>
    <row r="44" spans="1:20" x14ac:dyDescent="0.3">
      <c r="A44" s="2" t="s">
        <v>85</v>
      </c>
      <c r="B44" s="3" t="s">
        <v>86</v>
      </c>
      <c r="C44" s="4">
        <v>559</v>
      </c>
      <c r="D44" s="5">
        <v>109</v>
      </c>
      <c r="E44" s="12">
        <f t="shared" si="0"/>
        <v>0.19499105545617174</v>
      </c>
      <c r="F44" s="5">
        <v>0</v>
      </c>
      <c r="G44" s="11">
        <v>0</v>
      </c>
      <c r="H44" s="5">
        <v>0</v>
      </c>
      <c r="I44" s="6">
        <v>0</v>
      </c>
      <c r="J44" s="4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1">
        <v>2015</v>
      </c>
      <c r="Q44" s="20">
        <f t="shared" si="1"/>
        <v>0</v>
      </c>
      <c r="R44">
        <f t="shared" si="2"/>
        <v>0</v>
      </c>
      <c r="S44" s="22">
        <f t="shared" si="3"/>
        <v>0</v>
      </c>
      <c r="T44">
        <f t="shared" si="4"/>
        <v>26085</v>
      </c>
    </row>
    <row r="45" spans="1:20" x14ac:dyDescent="0.3">
      <c r="A45" s="2" t="s">
        <v>87</v>
      </c>
      <c r="B45" s="3" t="s">
        <v>88</v>
      </c>
      <c r="C45" s="4">
        <v>5478</v>
      </c>
      <c r="D45" s="5">
        <v>757</v>
      </c>
      <c r="E45" s="12">
        <f t="shared" si="0"/>
        <v>0.13818912011683096</v>
      </c>
      <c r="F45" s="5">
        <v>0</v>
      </c>
      <c r="G45" s="11">
        <v>0</v>
      </c>
      <c r="H45" s="5">
        <v>0</v>
      </c>
      <c r="I45" s="6">
        <v>0</v>
      </c>
      <c r="J45" s="4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1">
        <v>2015</v>
      </c>
      <c r="Q45" s="20">
        <f t="shared" si="1"/>
        <v>0</v>
      </c>
      <c r="R45">
        <f t="shared" si="2"/>
        <v>0</v>
      </c>
      <c r="S45" s="22">
        <f t="shared" si="3"/>
        <v>0</v>
      </c>
      <c r="T45">
        <f t="shared" si="4"/>
        <v>26087</v>
      </c>
    </row>
    <row r="46" spans="1:20" x14ac:dyDescent="0.3">
      <c r="A46" s="2" t="s">
        <v>89</v>
      </c>
      <c r="B46" s="3" t="s">
        <v>90</v>
      </c>
      <c r="C46" s="4">
        <v>1041</v>
      </c>
      <c r="D46" s="5">
        <v>224</v>
      </c>
      <c r="E46" s="12">
        <f t="shared" si="0"/>
        <v>0.21517771373679154</v>
      </c>
      <c r="F46" s="5">
        <v>0</v>
      </c>
      <c r="G46" s="11">
        <v>0</v>
      </c>
      <c r="H46" s="5">
        <v>0</v>
      </c>
      <c r="I46" s="6">
        <v>0</v>
      </c>
      <c r="J46" s="4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1">
        <v>2015</v>
      </c>
      <c r="Q46" s="20">
        <f t="shared" si="1"/>
        <v>0</v>
      </c>
      <c r="R46">
        <f t="shared" si="2"/>
        <v>0</v>
      </c>
      <c r="S46" s="22">
        <f t="shared" si="3"/>
        <v>0</v>
      </c>
      <c r="T46">
        <f t="shared" si="4"/>
        <v>26089</v>
      </c>
    </row>
    <row r="47" spans="1:20" x14ac:dyDescent="0.3">
      <c r="A47" s="2" t="s">
        <v>91</v>
      </c>
      <c r="B47" s="3" t="s">
        <v>92</v>
      </c>
      <c r="C47" s="4">
        <v>6657</v>
      </c>
      <c r="D47" s="5">
        <v>988</v>
      </c>
      <c r="E47" s="12">
        <f t="shared" si="0"/>
        <v>0.1484152020429623</v>
      </c>
      <c r="F47" s="5">
        <v>22</v>
      </c>
      <c r="G47" s="6">
        <v>2.2267206477732799E-2</v>
      </c>
      <c r="H47" s="5">
        <v>8</v>
      </c>
      <c r="I47" s="6">
        <v>8.0971659919028306E-3</v>
      </c>
      <c r="J47" s="4">
        <v>14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1">
        <v>2015</v>
      </c>
      <c r="Q47" s="20">
        <f t="shared" si="1"/>
        <v>30</v>
      </c>
      <c r="R47">
        <f t="shared" si="2"/>
        <v>3.0364372469635626E-2</v>
      </c>
      <c r="S47" s="22">
        <f t="shared" si="3"/>
        <v>3.0364372469635628</v>
      </c>
      <c r="T47">
        <f t="shared" si="4"/>
        <v>26091</v>
      </c>
    </row>
    <row r="48" spans="1:20" x14ac:dyDescent="0.3">
      <c r="A48" s="2" t="s">
        <v>93</v>
      </c>
      <c r="B48" s="3" t="s">
        <v>94</v>
      </c>
      <c r="C48" s="4">
        <v>11644</v>
      </c>
      <c r="D48" s="5">
        <v>987</v>
      </c>
      <c r="E48" s="12">
        <f t="shared" si="0"/>
        <v>8.4764685675025764E-2</v>
      </c>
      <c r="F48" s="5">
        <v>0</v>
      </c>
      <c r="G48" s="11">
        <v>0</v>
      </c>
      <c r="H48" s="5">
        <v>0</v>
      </c>
      <c r="I48" s="6">
        <v>0</v>
      </c>
      <c r="J48" s="4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1">
        <v>2015</v>
      </c>
      <c r="Q48" s="20">
        <f t="shared" si="1"/>
        <v>0</v>
      </c>
      <c r="R48">
        <f t="shared" si="2"/>
        <v>0</v>
      </c>
      <c r="S48" s="22">
        <f t="shared" si="3"/>
        <v>0</v>
      </c>
      <c r="T48">
        <f t="shared" si="4"/>
        <v>26093</v>
      </c>
    </row>
    <row r="49" spans="1:20" x14ac:dyDescent="0.3">
      <c r="A49" s="2" t="s">
        <v>95</v>
      </c>
      <c r="B49" s="3" t="s">
        <v>96</v>
      </c>
      <c r="C49" s="4">
        <v>342</v>
      </c>
      <c r="D49" s="5">
        <v>72</v>
      </c>
      <c r="E49" s="12">
        <f t="shared" si="0"/>
        <v>0.21052631578947367</v>
      </c>
      <c r="F49" s="5">
        <v>0</v>
      </c>
      <c r="G49" s="11">
        <v>0</v>
      </c>
      <c r="H49" s="5">
        <v>0</v>
      </c>
      <c r="I49" s="6">
        <v>0</v>
      </c>
      <c r="J49" s="4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1">
        <v>2015</v>
      </c>
      <c r="Q49" s="20">
        <f t="shared" si="1"/>
        <v>0</v>
      </c>
      <c r="R49">
        <f t="shared" si="2"/>
        <v>0</v>
      </c>
      <c r="S49" s="22">
        <f t="shared" si="3"/>
        <v>0</v>
      </c>
      <c r="T49">
        <f t="shared" si="4"/>
        <v>26095</v>
      </c>
    </row>
    <row r="50" spans="1:20" x14ac:dyDescent="0.3">
      <c r="A50" s="2" t="s">
        <v>97</v>
      </c>
      <c r="B50" s="3" t="s">
        <v>98</v>
      </c>
      <c r="C50" s="4">
        <v>558</v>
      </c>
      <c r="D50" s="5">
        <v>116</v>
      </c>
      <c r="E50" s="12">
        <f t="shared" si="0"/>
        <v>0.2078853046594982</v>
      </c>
      <c r="F50" s="5">
        <v>0</v>
      </c>
      <c r="G50" s="11">
        <v>0</v>
      </c>
      <c r="H50" s="5">
        <v>0</v>
      </c>
      <c r="I50" s="6">
        <v>0</v>
      </c>
      <c r="J50" s="4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1">
        <v>2015</v>
      </c>
      <c r="Q50" s="20">
        <f t="shared" si="1"/>
        <v>0</v>
      </c>
      <c r="R50">
        <f t="shared" si="2"/>
        <v>0</v>
      </c>
      <c r="S50" s="22">
        <f t="shared" si="3"/>
        <v>0</v>
      </c>
      <c r="T50">
        <f t="shared" si="4"/>
        <v>26097</v>
      </c>
    </row>
    <row r="51" spans="1:20" x14ac:dyDescent="0.3">
      <c r="A51" s="2" t="s">
        <v>99</v>
      </c>
      <c r="B51" s="3" t="s">
        <v>100</v>
      </c>
      <c r="C51" s="4">
        <v>57500</v>
      </c>
      <c r="D51" s="5">
        <v>9287</v>
      </c>
      <c r="E51" s="12">
        <f t="shared" si="0"/>
        <v>0.16151304347826087</v>
      </c>
      <c r="F51" s="5">
        <v>23</v>
      </c>
      <c r="G51" s="6">
        <v>2.4765801658231902E-3</v>
      </c>
      <c r="H51" s="5">
        <v>7</v>
      </c>
      <c r="I51" s="6">
        <v>7.5374178959836298E-4</v>
      </c>
      <c r="J51" s="4">
        <v>16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1">
        <v>2015</v>
      </c>
      <c r="Q51" s="20">
        <f t="shared" si="1"/>
        <v>30</v>
      </c>
      <c r="R51">
        <f t="shared" si="2"/>
        <v>3.2303219554215569E-3</v>
      </c>
      <c r="S51" s="22">
        <f t="shared" si="3"/>
        <v>0.32303219554215568</v>
      </c>
      <c r="T51">
        <f t="shared" si="4"/>
        <v>26099</v>
      </c>
    </row>
    <row r="52" spans="1:20" x14ac:dyDescent="0.3">
      <c r="A52" s="2" t="s">
        <v>101</v>
      </c>
      <c r="B52" s="3" t="s">
        <v>102</v>
      </c>
      <c r="C52" s="4">
        <v>1227</v>
      </c>
      <c r="D52" s="5">
        <v>268</v>
      </c>
      <c r="E52" s="12">
        <f t="shared" si="0"/>
        <v>0.21841890790546048</v>
      </c>
      <c r="F52" s="5">
        <v>0</v>
      </c>
      <c r="G52" s="11">
        <v>0</v>
      </c>
      <c r="H52" s="5">
        <v>0</v>
      </c>
      <c r="I52" s="6">
        <v>0</v>
      </c>
      <c r="J52" s="4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1">
        <v>2015</v>
      </c>
      <c r="Q52" s="20">
        <f t="shared" si="1"/>
        <v>0</v>
      </c>
      <c r="R52">
        <f t="shared" si="2"/>
        <v>0</v>
      </c>
      <c r="S52" s="22">
        <f t="shared" si="3"/>
        <v>0</v>
      </c>
      <c r="T52">
        <f t="shared" si="4"/>
        <v>26101</v>
      </c>
    </row>
    <row r="53" spans="1:20" x14ac:dyDescent="0.3">
      <c r="A53" s="2" t="s">
        <v>103</v>
      </c>
      <c r="B53" s="3" t="s">
        <v>104</v>
      </c>
      <c r="C53" s="4">
        <v>4001</v>
      </c>
      <c r="D53" s="5">
        <v>399</v>
      </c>
      <c r="E53" s="12">
        <f t="shared" si="0"/>
        <v>9.9725068732816793E-2</v>
      </c>
      <c r="F53" s="5">
        <v>0</v>
      </c>
      <c r="G53" s="11">
        <v>0</v>
      </c>
      <c r="H53" s="5">
        <v>0</v>
      </c>
      <c r="I53" s="6">
        <v>0</v>
      </c>
      <c r="J53" s="4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1">
        <v>2015</v>
      </c>
      <c r="Q53" s="20">
        <f t="shared" si="1"/>
        <v>0</v>
      </c>
      <c r="R53">
        <f t="shared" si="2"/>
        <v>0</v>
      </c>
      <c r="S53" s="22">
        <f t="shared" si="3"/>
        <v>0</v>
      </c>
      <c r="T53">
        <f t="shared" si="4"/>
        <v>26103</v>
      </c>
    </row>
    <row r="54" spans="1:20" x14ac:dyDescent="0.3">
      <c r="A54" s="2" t="s">
        <v>105</v>
      </c>
      <c r="B54" s="3" t="s">
        <v>106</v>
      </c>
      <c r="C54" s="4">
        <v>1863</v>
      </c>
      <c r="D54" s="5">
        <v>411</v>
      </c>
      <c r="E54" s="12">
        <f t="shared" si="0"/>
        <v>0.22061191626409019</v>
      </c>
      <c r="F54" s="5">
        <v>0</v>
      </c>
      <c r="G54" s="11">
        <v>0</v>
      </c>
      <c r="H54" s="5">
        <v>0</v>
      </c>
      <c r="I54" s="6">
        <v>0</v>
      </c>
      <c r="J54" s="4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1">
        <v>2015</v>
      </c>
      <c r="Q54" s="20">
        <f t="shared" si="1"/>
        <v>0</v>
      </c>
      <c r="R54">
        <f t="shared" si="2"/>
        <v>0</v>
      </c>
      <c r="S54" s="22">
        <f t="shared" si="3"/>
        <v>0</v>
      </c>
      <c r="T54">
        <f t="shared" si="4"/>
        <v>26105</v>
      </c>
    </row>
    <row r="55" spans="1:20" x14ac:dyDescent="0.3">
      <c r="A55" s="2" t="s">
        <v>107</v>
      </c>
      <c r="B55" s="3" t="s">
        <v>108</v>
      </c>
      <c r="C55" s="4">
        <v>2498</v>
      </c>
      <c r="D55" s="5">
        <v>262</v>
      </c>
      <c r="E55" s="12">
        <f t="shared" si="0"/>
        <v>0.10488390712570056</v>
      </c>
      <c r="F55" s="5">
        <v>0</v>
      </c>
      <c r="G55" s="11">
        <v>0</v>
      </c>
      <c r="H55" s="5">
        <v>0</v>
      </c>
      <c r="I55" s="6">
        <v>0</v>
      </c>
      <c r="J55" s="4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1">
        <v>2015</v>
      </c>
      <c r="Q55" s="20">
        <f t="shared" si="1"/>
        <v>0</v>
      </c>
      <c r="R55">
        <f t="shared" si="2"/>
        <v>0</v>
      </c>
      <c r="S55" s="22">
        <f t="shared" si="3"/>
        <v>0</v>
      </c>
      <c r="T55">
        <f t="shared" si="4"/>
        <v>26107</v>
      </c>
    </row>
    <row r="56" spans="1:20" x14ac:dyDescent="0.3">
      <c r="A56" s="2" t="s">
        <v>109</v>
      </c>
      <c r="B56" s="3" t="s">
        <v>110</v>
      </c>
      <c r="C56" s="4">
        <v>1322</v>
      </c>
      <c r="D56" s="5">
        <v>223</v>
      </c>
      <c r="E56" s="12">
        <f t="shared" si="0"/>
        <v>0.1686838124054463</v>
      </c>
      <c r="F56" s="5">
        <v>0</v>
      </c>
      <c r="G56" s="11">
        <v>0</v>
      </c>
      <c r="H56" s="5">
        <v>0</v>
      </c>
      <c r="I56" s="6">
        <v>0</v>
      </c>
      <c r="J56" s="4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1">
        <v>2015</v>
      </c>
      <c r="Q56" s="20">
        <f t="shared" si="1"/>
        <v>0</v>
      </c>
      <c r="R56">
        <f t="shared" si="2"/>
        <v>0</v>
      </c>
      <c r="S56" s="22">
        <f t="shared" si="3"/>
        <v>0</v>
      </c>
      <c r="T56">
        <f t="shared" si="4"/>
        <v>26109</v>
      </c>
    </row>
    <row r="57" spans="1:20" x14ac:dyDescent="0.3">
      <c r="A57" s="2" t="s">
        <v>111</v>
      </c>
      <c r="B57" s="3" t="s">
        <v>112</v>
      </c>
      <c r="C57" s="4">
        <v>5470</v>
      </c>
      <c r="D57" s="5">
        <v>468</v>
      </c>
      <c r="E57" s="12">
        <f t="shared" si="0"/>
        <v>8.5557586837294336E-2</v>
      </c>
      <c r="F57" s="5">
        <v>0</v>
      </c>
      <c r="G57" s="11">
        <v>0</v>
      </c>
      <c r="H57" s="5">
        <v>0</v>
      </c>
      <c r="I57" s="6">
        <v>0</v>
      </c>
      <c r="J57" s="4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1">
        <v>2015</v>
      </c>
      <c r="Q57" s="20">
        <f t="shared" si="1"/>
        <v>0</v>
      </c>
      <c r="R57">
        <f t="shared" si="2"/>
        <v>0</v>
      </c>
      <c r="S57" s="22">
        <f t="shared" si="3"/>
        <v>0</v>
      </c>
      <c r="T57">
        <f t="shared" si="4"/>
        <v>26111</v>
      </c>
    </row>
    <row r="58" spans="1:20" x14ac:dyDescent="0.3">
      <c r="A58" s="2" t="s">
        <v>113</v>
      </c>
      <c r="B58" s="3" t="s">
        <v>114</v>
      </c>
      <c r="C58" s="4">
        <v>1108</v>
      </c>
      <c r="D58" s="5">
        <v>118</v>
      </c>
      <c r="E58" s="12">
        <f t="shared" si="0"/>
        <v>0.10649819494584838</v>
      </c>
      <c r="F58" s="5">
        <v>0</v>
      </c>
      <c r="G58" s="11">
        <v>0</v>
      </c>
      <c r="H58" s="5">
        <v>0</v>
      </c>
      <c r="I58" s="6">
        <v>0</v>
      </c>
      <c r="J58" s="4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1">
        <v>2015</v>
      </c>
      <c r="Q58" s="20">
        <f t="shared" si="1"/>
        <v>0</v>
      </c>
      <c r="R58">
        <f t="shared" si="2"/>
        <v>0</v>
      </c>
      <c r="S58" s="22">
        <f t="shared" si="3"/>
        <v>0</v>
      </c>
      <c r="T58">
        <f t="shared" si="4"/>
        <v>26113</v>
      </c>
    </row>
    <row r="59" spans="1:20" x14ac:dyDescent="0.3">
      <c r="A59" s="2" t="s">
        <v>115</v>
      </c>
      <c r="B59" s="3" t="s">
        <v>116</v>
      </c>
      <c r="C59" s="4">
        <v>10176</v>
      </c>
      <c r="D59" s="5">
        <v>1365</v>
      </c>
      <c r="E59" s="12">
        <f t="shared" si="0"/>
        <v>0.13413915094339623</v>
      </c>
      <c r="F59" s="5">
        <v>0</v>
      </c>
      <c r="G59" s="11">
        <v>0</v>
      </c>
      <c r="H59" s="5">
        <v>0</v>
      </c>
      <c r="I59" s="6">
        <v>0</v>
      </c>
      <c r="J59" s="4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1">
        <v>2015</v>
      </c>
      <c r="Q59" s="20">
        <f t="shared" si="1"/>
        <v>0</v>
      </c>
      <c r="R59">
        <f t="shared" si="2"/>
        <v>0</v>
      </c>
      <c r="S59" s="22">
        <f t="shared" si="3"/>
        <v>0</v>
      </c>
      <c r="T59">
        <f t="shared" si="4"/>
        <v>26115</v>
      </c>
    </row>
    <row r="60" spans="1:20" x14ac:dyDescent="0.3">
      <c r="A60" s="2" t="s">
        <v>117</v>
      </c>
      <c r="B60" s="3" t="s">
        <v>118</v>
      </c>
      <c r="C60" s="4">
        <v>4442</v>
      </c>
      <c r="D60" s="5">
        <v>751</v>
      </c>
      <c r="E60" s="12">
        <f t="shared" si="0"/>
        <v>0.16906798739306619</v>
      </c>
      <c r="F60" s="5">
        <v>0</v>
      </c>
      <c r="G60" s="11">
        <v>0</v>
      </c>
      <c r="H60" s="5">
        <v>0</v>
      </c>
      <c r="I60" s="6">
        <v>0</v>
      </c>
      <c r="J60" s="4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1">
        <v>2015</v>
      </c>
      <c r="Q60" s="20">
        <f t="shared" si="1"/>
        <v>0</v>
      </c>
      <c r="R60">
        <f t="shared" si="2"/>
        <v>0</v>
      </c>
      <c r="S60" s="22">
        <f t="shared" si="3"/>
        <v>0</v>
      </c>
      <c r="T60">
        <f t="shared" si="4"/>
        <v>26117</v>
      </c>
    </row>
    <row r="61" spans="1:20" x14ac:dyDescent="0.3">
      <c r="A61" s="2" t="s">
        <v>119</v>
      </c>
      <c r="B61" s="3" t="s">
        <v>120</v>
      </c>
      <c r="C61" s="4">
        <v>415</v>
      </c>
      <c r="D61" s="5">
        <v>59</v>
      </c>
      <c r="E61" s="12">
        <f t="shared" si="0"/>
        <v>0.14216867469879518</v>
      </c>
      <c r="F61" s="5">
        <v>0</v>
      </c>
      <c r="G61" s="11">
        <v>0</v>
      </c>
      <c r="H61" s="5">
        <v>0</v>
      </c>
      <c r="I61" s="6">
        <v>0</v>
      </c>
      <c r="J61" s="4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1">
        <v>2015</v>
      </c>
      <c r="Q61" s="20">
        <f t="shared" si="1"/>
        <v>0</v>
      </c>
      <c r="R61">
        <f t="shared" si="2"/>
        <v>0</v>
      </c>
      <c r="S61" s="22">
        <f t="shared" si="3"/>
        <v>0</v>
      </c>
      <c r="T61">
        <f t="shared" si="4"/>
        <v>26119</v>
      </c>
    </row>
    <row r="62" spans="1:20" x14ac:dyDescent="0.3">
      <c r="A62" s="2" t="s">
        <v>121</v>
      </c>
      <c r="B62" s="3" t="s">
        <v>122</v>
      </c>
      <c r="C62" s="4">
        <v>12930</v>
      </c>
      <c r="D62" s="5">
        <v>2377</v>
      </c>
      <c r="E62" s="12">
        <f t="shared" si="0"/>
        <v>0.18383604021655064</v>
      </c>
      <c r="F62" s="5">
        <v>47</v>
      </c>
      <c r="G62" s="6">
        <v>1.97728228859907E-2</v>
      </c>
      <c r="H62" s="5">
        <v>12</v>
      </c>
      <c r="I62" s="6">
        <v>5.0483803113167899E-3</v>
      </c>
      <c r="J62" s="4">
        <v>35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1">
        <v>2015</v>
      </c>
      <c r="Q62" s="20">
        <f t="shared" si="1"/>
        <v>59</v>
      </c>
      <c r="R62">
        <f t="shared" si="2"/>
        <v>2.4821203197307531E-2</v>
      </c>
      <c r="S62" s="22">
        <f t="shared" si="3"/>
        <v>2.4821203197307531</v>
      </c>
      <c r="T62">
        <f t="shared" si="4"/>
        <v>26121</v>
      </c>
    </row>
    <row r="63" spans="1:20" x14ac:dyDescent="0.3">
      <c r="A63" s="2" t="s">
        <v>123</v>
      </c>
      <c r="B63" s="3" t="s">
        <v>124</v>
      </c>
      <c r="C63" s="4">
        <v>3424</v>
      </c>
      <c r="D63" s="5">
        <v>422</v>
      </c>
      <c r="E63" s="12">
        <f t="shared" si="0"/>
        <v>0.12324766355140188</v>
      </c>
      <c r="F63" s="5">
        <v>0</v>
      </c>
      <c r="G63" s="11">
        <v>0</v>
      </c>
      <c r="H63" s="5">
        <v>0</v>
      </c>
      <c r="I63" s="6">
        <v>0</v>
      </c>
      <c r="J63" s="4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1">
        <v>2015</v>
      </c>
      <c r="Q63" s="20">
        <f t="shared" si="1"/>
        <v>0</v>
      </c>
      <c r="R63">
        <f t="shared" si="2"/>
        <v>0</v>
      </c>
      <c r="S63" s="22">
        <f t="shared" si="3"/>
        <v>0</v>
      </c>
      <c r="T63">
        <f t="shared" si="4"/>
        <v>26123</v>
      </c>
    </row>
    <row r="64" spans="1:20" x14ac:dyDescent="0.3">
      <c r="A64" s="2" t="s">
        <v>125</v>
      </c>
      <c r="B64" s="3" t="s">
        <v>126</v>
      </c>
      <c r="C64" s="4">
        <v>83187</v>
      </c>
      <c r="D64" s="5">
        <v>13499</v>
      </c>
      <c r="E64" s="12">
        <f t="shared" si="0"/>
        <v>0.16227295130248717</v>
      </c>
      <c r="F64" s="5">
        <v>96</v>
      </c>
      <c r="G64" s="6">
        <v>7.1116378991036401E-3</v>
      </c>
      <c r="H64" s="5">
        <v>28</v>
      </c>
      <c r="I64" s="6">
        <v>2.07422772057189E-3</v>
      </c>
      <c r="J64" s="4">
        <v>68</v>
      </c>
      <c r="K64" s="5">
        <v>18</v>
      </c>
      <c r="L64" s="5">
        <v>8</v>
      </c>
      <c r="M64" s="5">
        <v>0</v>
      </c>
      <c r="N64" s="5">
        <v>0</v>
      </c>
      <c r="O64" s="5">
        <v>0</v>
      </c>
      <c r="P64" s="1">
        <v>2015</v>
      </c>
      <c r="Q64" s="20">
        <f t="shared" si="1"/>
        <v>124</v>
      </c>
      <c r="R64">
        <f t="shared" si="2"/>
        <v>9.185865619675531E-3</v>
      </c>
      <c r="S64" s="22">
        <f t="shared" si="3"/>
        <v>0.91858656196755306</v>
      </c>
      <c r="T64">
        <f t="shared" si="4"/>
        <v>26125</v>
      </c>
    </row>
    <row r="65" spans="1:20" x14ac:dyDescent="0.3">
      <c r="A65" s="2" t="s">
        <v>127</v>
      </c>
      <c r="B65" s="3" t="s">
        <v>128</v>
      </c>
      <c r="C65" s="4">
        <v>1975</v>
      </c>
      <c r="D65" s="5">
        <v>413</v>
      </c>
      <c r="E65" s="12">
        <f t="shared" si="0"/>
        <v>0.20911392405063292</v>
      </c>
      <c r="F65" s="5">
        <v>0</v>
      </c>
      <c r="G65" s="11">
        <v>0</v>
      </c>
      <c r="H65" s="5">
        <v>0</v>
      </c>
      <c r="I65" s="6">
        <v>0</v>
      </c>
      <c r="J65" s="4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1">
        <v>2015</v>
      </c>
      <c r="Q65" s="20">
        <f t="shared" si="1"/>
        <v>0</v>
      </c>
      <c r="R65">
        <f t="shared" si="2"/>
        <v>0</v>
      </c>
      <c r="S65" s="22">
        <f t="shared" si="3"/>
        <v>0</v>
      </c>
      <c r="T65">
        <f t="shared" si="4"/>
        <v>26127</v>
      </c>
    </row>
    <row r="66" spans="1:20" x14ac:dyDescent="0.3">
      <c r="A66" s="2" t="s">
        <v>129</v>
      </c>
      <c r="B66" s="3" t="s">
        <v>130</v>
      </c>
      <c r="C66" s="4">
        <v>1210</v>
      </c>
      <c r="D66" s="5">
        <v>167</v>
      </c>
      <c r="E66" s="12">
        <f t="shared" si="0"/>
        <v>0.13801652892561983</v>
      </c>
      <c r="F66" s="5">
        <v>0</v>
      </c>
      <c r="G66" s="11">
        <v>0</v>
      </c>
      <c r="H66" s="5">
        <v>0</v>
      </c>
      <c r="I66" s="6">
        <v>0</v>
      </c>
      <c r="J66" s="4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1">
        <v>2015</v>
      </c>
      <c r="Q66" s="20">
        <f t="shared" si="1"/>
        <v>0</v>
      </c>
      <c r="R66">
        <f t="shared" si="2"/>
        <v>0</v>
      </c>
      <c r="S66" s="22">
        <f t="shared" si="3"/>
        <v>0</v>
      </c>
      <c r="T66">
        <f t="shared" si="4"/>
        <v>26129</v>
      </c>
    </row>
    <row r="67" spans="1:20" x14ac:dyDescent="0.3">
      <c r="A67" s="2" t="s">
        <v>131</v>
      </c>
      <c r="B67" s="3" t="s">
        <v>132</v>
      </c>
      <c r="C67" s="4">
        <v>201</v>
      </c>
      <c r="D67" s="5">
        <v>33</v>
      </c>
      <c r="E67" s="12">
        <f t="shared" ref="E67:E84" si="5">D67/C67</f>
        <v>0.16417910447761194</v>
      </c>
      <c r="F67" s="5">
        <v>0</v>
      </c>
      <c r="G67" s="11">
        <v>0</v>
      </c>
      <c r="H67" s="5">
        <v>0</v>
      </c>
      <c r="I67" s="6">
        <v>0</v>
      </c>
      <c r="J67" s="4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1">
        <v>2015</v>
      </c>
      <c r="Q67" s="20">
        <f t="shared" ref="Q67:Q84" si="6">F67+H67</f>
        <v>0</v>
      </c>
      <c r="R67">
        <f t="shared" ref="R67:R84" si="7">Q67/D67</f>
        <v>0</v>
      </c>
      <c r="S67" s="22">
        <f t="shared" ref="S67:S84" si="8">R67*100</f>
        <v>0</v>
      </c>
      <c r="T67">
        <f t="shared" ref="T67:T84" si="9">A67+26000</f>
        <v>26131</v>
      </c>
    </row>
    <row r="68" spans="1:20" x14ac:dyDescent="0.3">
      <c r="A68" s="2" t="s">
        <v>133</v>
      </c>
      <c r="B68" s="3" t="s">
        <v>134</v>
      </c>
      <c r="C68" s="4">
        <v>1663</v>
      </c>
      <c r="D68" s="5">
        <v>239</v>
      </c>
      <c r="E68" s="12">
        <f t="shared" si="5"/>
        <v>0.14371617558628982</v>
      </c>
      <c r="F68" s="5">
        <v>0</v>
      </c>
      <c r="G68" s="11">
        <v>0</v>
      </c>
      <c r="H68" s="5">
        <v>0</v>
      </c>
      <c r="I68" s="6">
        <v>0</v>
      </c>
      <c r="J68" s="4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1">
        <v>2015</v>
      </c>
      <c r="Q68" s="20">
        <f t="shared" si="6"/>
        <v>0</v>
      </c>
      <c r="R68">
        <f t="shared" si="7"/>
        <v>0</v>
      </c>
      <c r="S68" s="22">
        <f t="shared" si="8"/>
        <v>0</v>
      </c>
      <c r="T68">
        <f t="shared" si="9"/>
        <v>26133</v>
      </c>
    </row>
    <row r="69" spans="1:20" x14ac:dyDescent="0.3">
      <c r="A69" s="2" t="s">
        <v>135</v>
      </c>
      <c r="B69" s="3" t="s">
        <v>136</v>
      </c>
      <c r="C69" s="4">
        <v>473</v>
      </c>
      <c r="D69" s="5">
        <v>89</v>
      </c>
      <c r="E69" s="12">
        <f t="shared" si="5"/>
        <v>0.18816067653276955</v>
      </c>
      <c r="F69" s="5">
        <v>0</v>
      </c>
      <c r="G69" s="11">
        <v>0</v>
      </c>
      <c r="H69" s="5">
        <v>0</v>
      </c>
      <c r="I69" s="6">
        <v>0</v>
      </c>
      <c r="J69" s="4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1">
        <v>2015</v>
      </c>
      <c r="Q69" s="20">
        <f t="shared" si="6"/>
        <v>0</v>
      </c>
      <c r="R69">
        <f t="shared" si="7"/>
        <v>0</v>
      </c>
      <c r="S69" s="22">
        <f t="shared" si="8"/>
        <v>0</v>
      </c>
      <c r="T69">
        <f t="shared" si="9"/>
        <v>26135</v>
      </c>
    </row>
    <row r="70" spans="1:20" x14ac:dyDescent="0.3">
      <c r="A70" s="2" t="s">
        <v>137</v>
      </c>
      <c r="B70" s="3" t="s">
        <v>138</v>
      </c>
      <c r="C70" s="4">
        <v>1647</v>
      </c>
      <c r="D70" s="5">
        <v>247</v>
      </c>
      <c r="E70" s="12">
        <f t="shared" si="5"/>
        <v>0.14996964177292046</v>
      </c>
      <c r="F70" s="5">
        <v>0</v>
      </c>
      <c r="G70" s="11">
        <v>0</v>
      </c>
      <c r="H70" s="5">
        <v>0</v>
      </c>
      <c r="I70" s="6">
        <v>0</v>
      </c>
      <c r="J70" s="4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1">
        <v>2015</v>
      </c>
      <c r="Q70" s="20">
        <f t="shared" si="6"/>
        <v>0</v>
      </c>
      <c r="R70">
        <f t="shared" si="7"/>
        <v>0</v>
      </c>
      <c r="S70" s="22">
        <f t="shared" si="8"/>
        <v>0</v>
      </c>
      <c r="T70">
        <f t="shared" si="9"/>
        <v>26137</v>
      </c>
    </row>
    <row r="71" spans="1:20" x14ac:dyDescent="0.3">
      <c r="A71" s="2" t="s">
        <v>139</v>
      </c>
      <c r="B71" s="3" t="s">
        <v>140</v>
      </c>
      <c r="C71" s="4">
        <v>21331</v>
      </c>
      <c r="D71" s="5">
        <v>2615</v>
      </c>
      <c r="E71" s="12">
        <f t="shared" si="5"/>
        <v>0.12259153344897099</v>
      </c>
      <c r="F71" s="5">
        <v>8</v>
      </c>
      <c r="G71" s="6">
        <v>3.0592734225621402E-3</v>
      </c>
      <c r="H71" s="5">
        <v>0</v>
      </c>
      <c r="I71" s="6">
        <v>0</v>
      </c>
      <c r="J71" s="4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1">
        <v>2015</v>
      </c>
      <c r="Q71" s="20">
        <f t="shared" si="6"/>
        <v>8</v>
      </c>
      <c r="R71">
        <f t="shared" si="7"/>
        <v>3.0592734225621415E-3</v>
      </c>
      <c r="S71" s="22">
        <f t="shared" si="8"/>
        <v>0.30592734225621415</v>
      </c>
      <c r="T71">
        <f t="shared" si="9"/>
        <v>26139</v>
      </c>
    </row>
    <row r="72" spans="1:20" x14ac:dyDescent="0.3">
      <c r="A72" s="2" t="s">
        <v>141</v>
      </c>
      <c r="B72" s="3" t="s">
        <v>142</v>
      </c>
      <c r="C72" s="4">
        <v>585</v>
      </c>
      <c r="D72" s="5">
        <v>85</v>
      </c>
      <c r="E72" s="12">
        <f t="shared" si="5"/>
        <v>0.14529914529914531</v>
      </c>
      <c r="F72" s="5">
        <v>0</v>
      </c>
      <c r="G72" s="11">
        <v>0</v>
      </c>
      <c r="H72" s="5">
        <v>0</v>
      </c>
      <c r="I72" s="6">
        <v>0</v>
      </c>
      <c r="J72" s="4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1">
        <v>2015</v>
      </c>
      <c r="Q72" s="20">
        <f t="shared" si="6"/>
        <v>0</v>
      </c>
      <c r="R72">
        <f t="shared" si="7"/>
        <v>0</v>
      </c>
      <c r="S72" s="22">
        <f t="shared" si="8"/>
        <v>0</v>
      </c>
      <c r="T72">
        <f t="shared" si="9"/>
        <v>26141</v>
      </c>
    </row>
    <row r="73" spans="1:20" x14ac:dyDescent="0.3">
      <c r="A73" s="2" t="s">
        <v>143</v>
      </c>
      <c r="B73" s="3" t="s">
        <v>144</v>
      </c>
      <c r="C73" s="4">
        <v>1067</v>
      </c>
      <c r="D73" s="5">
        <v>181</v>
      </c>
      <c r="E73" s="12">
        <f t="shared" si="5"/>
        <v>0.1696344892221181</v>
      </c>
      <c r="F73" s="5">
        <v>0</v>
      </c>
      <c r="G73" s="11">
        <v>0</v>
      </c>
      <c r="H73" s="5">
        <v>0</v>
      </c>
      <c r="I73" s="6">
        <v>0</v>
      </c>
      <c r="J73" s="4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1">
        <v>2015</v>
      </c>
      <c r="Q73" s="20">
        <f t="shared" si="6"/>
        <v>0</v>
      </c>
      <c r="R73">
        <f t="shared" si="7"/>
        <v>0</v>
      </c>
      <c r="S73" s="22">
        <f t="shared" si="8"/>
        <v>0</v>
      </c>
      <c r="T73">
        <f t="shared" si="9"/>
        <v>26143</v>
      </c>
    </row>
    <row r="74" spans="1:20" x14ac:dyDescent="0.3">
      <c r="A74" s="2" t="s">
        <v>145</v>
      </c>
      <c r="B74" s="3" t="s">
        <v>146</v>
      </c>
      <c r="C74" s="4">
        <v>13864</v>
      </c>
      <c r="D74" s="5">
        <v>3108</v>
      </c>
      <c r="E74" s="12">
        <f t="shared" si="5"/>
        <v>0.22417772648586268</v>
      </c>
      <c r="F74" s="5">
        <v>17</v>
      </c>
      <c r="G74" s="6">
        <v>5.4697554697554704E-3</v>
      </c>
      <c r="H74" s="5">
        <v>6</v>
      </c>
      <c r="I74" s="6">
        <v>1.9305019305019299E-3</v>
      </c>
      <c r="J74" s="4">
        <v>11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1">
        <v>2015</v>
      </c>
      <c r="Q74" s="20">
        <f t="shared" si="6"/>
        <v>23</v>
      </c>
      <c r="R74">
        <f t="shared" si="7"/>
        <v>7.4002574002574005E-3</v>
      </c>
      <c r="S74" s="22">
        <f t="shared" si="8"/>
        <v>0.74002574002574006</v>
      </c>
      <c r="T74">
        <f t="shared" si="9"/>
        <v>26145</v>
      </c>
    </row>
    <row r="75" spans="1:20" x14ac:dyDescent="0.3">
      <c r="A75" s="2" t="s">
        <v>147</v>
      </c>
      <c r="B75" s="3" t="s">
        <v>148</v>
      </c>
      <c r="C75" s="4">
        <v>10389</v>
      </c>
      <c r="D75" s="5">
        <v>1153</v>
      </c>
      <c r="E75" s="12">
        <f t="shared" si="5"/>
        <v>0.11098277023775147</v>
      </c>
      <c r="F75" s="5">
        <v>12</v>
      </c>
      <c r="G75" s="6">
        <v>1.040763226366E-2</v>
      </c>
      <c r="H75" s="5">
        <v>0</v>
      </c>
      <c r="I75" s="6">
        <v>0</v>
      </c>
      <c r="J75" s="4">
        <v>7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1">
        <v>2015</v>
      </c>
      <c r="Q75" s="20">
        <f t="shared" si="6"/>
        <v>12</v>
      </c>
      <c r="R75">
        <f t="shared" si="7"/>
        <v>1.0407632263660017E-2</v>
      </c>
      <c r="S75" s="22">
        <f t="shared" si="8"/>
        <v>1.0407632263660018</v>
      </c>
      <c r="T75">
        <f t="shared" si="9"/>
        <v>26147</v>
      </c>
    </row>
    <row r="76" spans="1:20" x14ac:dyDescent="0.3">
      <c r="A76" s="2" t="s">
        <v>149</v>
      </c>
      <c r="B76" s="3" t="s">
        <v>150</v>
      </c>
      <c r="C76" s="4">
        <v>4966</v>
      </c>
      <c r="D76" s="5">
        <v>463</v>
      </c>
      <c r="E76" s="12">
        <f t="shared" si="5"/>
        <v>9.3233991139750297E-2</v>
      </c>
      <c r="F76" s="5">
        <v>0</v>
      </c>
      <c r="G76" s="11">
        <v>0</v>
      </c>
      <c r="H76" s="5">
        <v>0</v>
      </c>
      <c r="I76" s="6">
        <v>0</v>
      </c>
      <c r="J76" s="4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1">
        <v>2015</v>
      </c>
      <c r="Q76" s="20">
        <f t="shared" si="6"/>
        <v>0</v>
      </c>
      <c r="R76">
        <f t="shared" si="7"/>
        <v>0</v>
      </c>
      <c r="S76" s="22">
        <f t="shared" si="8"/>
        <v>0</v>
      </c>
      <c r="T76">
        <f t="shared" si="9"/>
        <v>26149</v>
      </c>
    </row>
    <row r="77" spans="1:20" x14ac:dyDescent="0.3">
      <c r="A77" s="2" t="s">
        <v>151</v>
      </c>
      <c r="B77" s="3" t="s">
        <v>152</v>
      </c>
      <c r="C77" s="4">
        <v>2800</v>
      </c>
      <c r="D77" s="5">
        <v>343</v>
      </c>
      <c r="E77" s="12">
        <f t="shared" si="5"/>
        <v>0.1225</v>
      </c>
      <c r="F77" s="5">
        <v>0</v>
      </c>
      <c r="G77" s="11">
        <v>0</v>
      </c>
      <c r="H77" s="5">
        <v>0</v>
      </c>
      <c r="I77" s="6">
        <v>0</v>
      </c>
      <c r="J77" s="4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1">
        <v>2015</v>
      </c>
      <c r="Q77" s="20">
        <f t="shared" si="6"/>
        <v>0</v>
      </c>
      <c r="R77">
        <f t="shared" si="7"/>
        <v>0</v>
      </c>
      <c r="S77" s="22">
        <f t="shared" si="8"/>
        <v>0</v>
      </c>
      <c r="T77">
        <f t="shared" si="9"/>
        <v>26151</v>
      </c>
    </row>
    <row r="78" spans="1:20" x14ac:dyDescent="0.3">
      <c r="A78" s="2" t="s">
        <v>153</v>
      </c>
      <c r="B78" s="3" t="s">
        <v>154</v>
      </c>
      <c r="C78" s="4">
        <v>460</v>
      </c>
      <c r="D78" s="5">
        <v>81</v>
      </c>
      <c r="E78" s="12">
        <f t="shared" si="5"/>
        <v>0.17608695652173914</v>
      </c>
      <c r="F78" s="5">
        <v>0</v>
      </c>
      <c r="G78" s="11">
        <v>0</v>
      </c>
      <c r="H78" s="5">
        <v>0</v>
      </c>
      <c r="I78" s="6">
        <v>0</v>
      </c>
      <c r="J78" s="4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1">
        <v>2015</v>
      </c>
      <c r="Q78" s="20">
        <f t="shared" si="6"/>
        <v>0</v>
      </c>
      <c r="R78">
        <f t="shared" si="7"/>
        <v>0</v>
      </c>
      <c r="S78" s="22">
        <f t="shared" si="8"/>
        <v>0</v>
      </c>
      <c r="T78">
        <f t="shared" si="9"/>
        <v>26153</v>
      </c>
    </row>
    <row r="79" spans="1:20" x14ac:dyDescent="0.3">
      <c r="A79" s="2" t="s">
        <v>155</v>
      </c>
      <c r="B79" s="3" t="s">
        <v>156</v>
      </c>
      <c r="C79" s="4">
        <v>4405</v>
      </c>
      <c r="D79" s="5">
        <v>1183</v>
      </c>
      <c r="E79" s="12">
        <f t="shared" si="5"/>
        <v>0.26855845629965946</v>
      </c>
      <c r="F79" s="5">
        <v>6</v>
      </c>
      <c r="G79" s="6">
        <v>5.0718512256973797E-3</v>
      </c>
      <c r="H79" s="5">
        <v>0</v>
      </c>
      <c r="I79" s="6">
        <v>0</v>
      </c>
      <c r="J79" s="4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1">
        <v>2015</v>
      </c>
      <c r="Q79" s="20">
        <f t="shared" si="6"/>
        <v>6</v>
      </c>
      <c r="R79">
        <f t="shared" si="7"/>
        <v>5.0718512256973797E-3</v>
      </c>
      <c r="S79" s="22">
        <f t="shared" si="8"/>
        <v>0.50718512256973791</v>
      </c>
      <c r="T79">
        <f t="shared" si="9"/>
        <v>26155</v>
      </c>
    </row>
    <row r="80" spans="1:20" x14ac:dyDescent="0.3">
      <c r="A80" s="2" t="s">
        <v>157</v>
      </c>
      <c r="B80" s="3" t="s">
        <v>158</v>
      </c>
      <c r="C80" s="4">
        <v>3386</v>
      </c>
      <c r="D80" s="5">
        <v>733</v>
      </c>
      <c r="E80" s="12">
        <f t="shared" si="5"/>
        <v>0.2164796219728293</v>
      </c>
      <c r="F80" s="5">
        <v>0</v>
      </c>
      <c r="G80" s="11">
        <v>0</v>
      </c>
      <c r="H80" s="5">
        <v>0</v>
      </c>
      <c r="I80" s="6">
        <v>0</v>
      </c>
      <c r="J80" s="4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1">
        <v>2015</v>
      </c>
      <c r="Q80" s="20">
        <f t="shared" si="6"/>
        <v>0</v>
      </c>
      <c r="R80">
        <f t="shared" si="7"/>
        <v>0</v>
      </c>
      <c r="S80" s="22">
        <f t="shared" si="8"/>
        <v>0</v>
      </c>
      <c r="T80">
        <f t="shared" si="9"/>
        <v>26157</v>
      </c>
    </row>
    <row r="81" spans="1:20" x14ac:dyDescent="0.3">
      <c r="A81" s="2" t="s">
        <v>159</v>
      </c>
      <c r="B81" s="3" t="s">
        <v>160</v>
      </c>
      <c r="C81" s="4">
        <v>5718</v>
      </c>
      <c r="D81" s="5">
        <v>726</v>
      </c>
      <c r="E81" s="12">
        <f t="shared" si="5"/>
        <v>0.12696747114375656</v>
      </c>
      <c r="F81" s="5">
        <v>12</v>
      </c>
      <c r="G81" s="6">
        <v>1.6528925619834701E-2</v>
      </c>
      <c r="H81" s="5">
        <v>6</v>
      </c>
      <c r="I81" s="6">
        <v>8.2644628099173608E-3</v>
      </c>
      <c r="J81" s="4">
        <v>6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1">
        <v>2015</v>
      </c>
      <c r="Q81" s="20">
        <f t="shared" si="6"/>
        <v>18</v>
      </c>
      <c r="R81">
        <f t="shared" si="7"/>
        <v>2.4793388429752067E-2</v>
      </c>
      <c r="S81" s="22">
        <f t="shared" si="8"/>
        <v>2.4793388429752068</v>
      </c>
      <c r="T81">
        <f t="shared" si="9"/>
        <v>26159</v>
      </c>
    </row>
    <row r="82" spans="1:20" x14ac:dyDescent="0.3">
      <c r="A82" s="2" t="s">
        <v>161</v>
      </c>
      <c r="B82" s="3" t="s">
        <v>162</v>
      </c>
      <c r="C82" s="4">
        <v>22566</v>
      </c>
      <c r="D82" s="5">
        <v>2678</v>
      </c>
      <c r="E82" s="12">
        <f t="shared" si="5"/>
        <v>0.11867411149516972</v>
      </c>
      <c r="F82" s="5">
        <v>18</v>
      </c>
      <c r="G82" s="6">
        <v>6.7214339058999303E-3</v>
      </c>
      <c r="H82" s="5">
        <v>0</v>
      </c>
      <c r="I82" s="6">
        <v>0</v>
      </c>
      <c r="J82" s="4">
        <v>14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1">
        <v>2015</v>
      </c>
      <c r="Q82" s="20">
        <f t="shared" si="6"/>
        <v>18</v>
      </c>
      <c r="R82">
        <f t="shared" si="7"/>
        <v>6.7214339058999251E-3</v>
      </c>
      <c r="S82" s="22">
        <f t="shared" si="8"/>
        <v>0.67214339058999251</v>
      </c>
      <c r="T82">
        <f t="shared" si="9"/>
        <v>26161</v>
      </c>
    </row>
    <row r="83" spans="1:20" x14ac:dyDescent="0.3">
      <c r="A83" s="2" t="s">
        <v>163</v>
      </c>
      <c r="B83" s="3" t="s">
        <v>164</v>
      </c>
      <c r="C83" s="4">
        <v>139203</v>
      </c>
      <c r="D83" s="5">
        <v>34520</v>
      </c>
      <c r="E83" s="12">
        <f t="shared" si="5"/>
        <v>0.24798316128244363</v>
      </c>
      <c r="F83" s="5">
        <v>1327</v>
      </c>
      <c r="G83" s="6">
        <v>3.8441483198145998E-2</v>
      </c>
      <c r="H83" s="5">
        <v>326</v>
      </c>
      <c r="I83" s="6">
        <v>9.4438006952491296E-3</v>
      </c>
      <c r="J83" s="4">
        <v>1001</v>
      </c>
      <c r="K83" s="5">
        <v>186</v>
      </c>
      <c r="L83" s="5">
        <v>66</v>
      </c>
      <c r="M83" s="5">
        <v>33</v>
      </c>
      <c r="N83" s="5">
        <v>38</v>
      </c>
      <c r="O83" s="5">
        <v>0</v>
      </c>
      <c r="P83" s="1">
        <v>2015</v>
      </c>
      <c r="Q83" s="20">
        <f t="shared" si="6"/>
        <v>1653</v>
      </c>
      <c r="R83">
        <f t="shared" si="7"/>
        <v>4.7885283893395136E-2</v>
      </c>
      <c r="S83" s="22">
        <f t="shared" si="8"/>
        <v>4.7885283893395139</v>
      </c>
      <c r="T83">
        <f t="shared" si="9"/>
        <v>26163</v>
      </c>
    </row>
    <row r="84" spans="1:20" x14ac:dyDescent="0.3">
      <c r="A84" s="7" t="s">
        <v>165</v>
      </c>
      <c r="B84" s="8" t="s">
        <v>166</v>
      </c>
      <c r="C84" s="9">
        <v>2522</v>
      </c>
      <c r="D84" s="10">
        <v>306</v>
      </c>
      <c r="E84" s="12">
        <f t="shared" si="5"/>
        <v>0.12133227597145123</v>
      </c>
      <c r="F84" s="10">
        <v>0</v>
      </c>
      <c r="G84" s="11">
        <v>0</v>
      </c>
      <c r="H84" s="10">
        <v>0</v>
      </c>
      <c r="I84" s="6">
        <v>0</v>
      </c>
      <c r="J84" s="9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">
        <v>2015</v>
      </c>
      <c r="Q84" s="20">
        <f t="shared" si="6"/>
        <v>0</v>
      </c>
      <c r="R84">
        <f t="shared" si="7"/>
        <v>0</v>
      </c>
      <c r="S84" s="22">
        <f t="shared" si="8"/>
        <v>0</v>
      </c>
      <c r="T84">
        <f t="shared" si="9"/>
        <v>26165</v>
      </c>
    </row>
  </sheetData>
  <mergeCells count="1"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Elayna Saint Amour</cp:lastModifiedBy>
  <dcterms:created xsi:type="dcterms:W3CDTF">2019-03-19T13:00:23Z</dcterms:created>
  <dcterms:modified xsi:type="dcterms:W3CDTF">2021-12-06T15:19:12Z</dcterms:modified>
</cp:coreProperties>
</file>