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150" windowHeight="113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N8" i="1" l="1"/>
  <c r="G8" i="1" s="1"/>
  <c r="N9" i="1"/>
  <c r="K9" i="1" s="1"/>
  <c r="N10" i="1"/>
  <c r="K10" i="1" s="1"/>
  <c r="L10" i="1" s="1"/>
  <c r="N11" i="1"/>
  <c r="G11" i="1" s="1"/>
  <c r="N12" i="1"/>
  <c r="G12" i="1" s="1"/>
  <c r="N13" i="1"/>
  <c r="G13" i="1" s="1"/>
  <c r="N14" i="1"/>
  <c r="K14" i="1" s="1"/>
  <c r="N15" i="1"/>
  <c r="K15" i="1" s="1"/>
  <c r="L15" i="1" s="1"/>
  <c r="N16" i="1"/>
  <c r="G16" i="1" s="1"/>
  <c r="N17" i="1"/>
  <c r="K17" i="1" s="1"/>
  <c r="N18" i="1"/>
  <c r="K18" i="1" s="1"/>
  <c r="L18" i="1" s="1"/>
  <c r="N19" i="1"/>
  <c r="G19" i="1" s="1"/>
  <c r="N20" i="1"/>
  <c r="K20" i="1" s="1"/>
  <c r="L20" i="1" s="1"/>
  <c r="N21" i="1"/>
  <c r="K21" i="1" s="1"/>
  <c r="N22" i="1"/>
  <c r="K22" i="1" s="1"/>
  <c r="N23" i="1"/>
  <c r="K23" i="1" s="1"/>
  <c r="L23" i="1" s="1"/>
  <c r="N24" i="1"/>
  <c r="G24" i="1" s="1"/>
  <c r="N25" i="1"/>
  <c r="G25" i="1" s="1"/>
  <c r="N26" i="1"/>
  <c r="K26" i="1" s="1"/>
  <c r="N27" i="1"/>
  <c r="G27" i="1" s="1"/>
  <c r="N28" i="1"/>
  <c r="K28" i="1" s="1"/>
  <c r="N29" i="1"/>
  <c r="K29" i="1" s="1"/>
  <c r="L29" i="1" s="1"/>
  <c r="N30" i="1"/>
  <c r="K30" i="1" s="1"/>
  <c r="N31" i="1"/>
  <c r="K31" i="1" s="1"/>
  <c r="L31" i="1" s="1"/>
  <c r="N32" i="1"/>
  <c r="G32" i="1" s="1"/>
  <c r="N33" i="1"/>
  <c r="K33" i="1" s="1"/>
  <c r="N34" i="1"/>
  <c r="G34" i="1" s="1"/>
  <c r="N35" i="1"/>
  <c r="G35" i="1" s="1"/>
  <c r="N36" i="1"/>
  <c r="N37" i="1"/>
  <c r="K37" i="1" s="1"/>
  <c r="N38" i="1"/>
  <c r="K38" i="1" s="1"/>
  <c r="N39" i="1"/>
  <c r="K39" i="1" s="1"/>
  <c r="L39" i="1" s="1"/>
  <c r="N40" i="1"/>
  <c r="G40" i="1" s="1"/>
  <c r="N41" i="1"/>
  <c r="G41" i="1" s="1"/>
  <c r="N42" i="1"/>
  <c r="G42" i="1" s="1"/>
  <c r="N43" i="1"/>
  <c r="G43" i="1" s="1"/>
  <c r="N44" i="1"/>
  <c r="K44" i="1" s="1"/>
  <c r="N45" i="1"/>
  <c r="G45" i="1" s="1"/>
  <c r="N46" i="1"/>
  <c r="K46" i="1" s="1"/>
  <c r="N47" i="1"/>
  <c r="K47" i="1" s="1"/>
  <c r="L47" i="1" s="1"/>
  <c r="N48" i="1"/>
  <c r="G48" i="1" s="1"/>
  <c r="N49" i="1"/>
  <c r="G49" i="1" s="1"/>
  <c r="N50" i="1"/>
  <c r="G50" i="1" s="1"/>
  <c r="H50" i="1" s="1"/>
  <c r="N51" i="1"/>
  <c r="G51" i="1" s="1"/>
  <c r="N52" i="1"/>
  <c r="K52" i="1" s="1"/>
  <c r="L52" i="1" s="1"/>
  <c r="N53" i="1"/>
  <c r="K53" i="1" s="1"/>
  <c r="N54" i="1"/>
  <c r="K54" i="1" s="1"/>
  <c r="N55" i="1"/>
  <c r="K55" i="1" s="1"/>
  <c r="L55" i="1" s="1"/>
  <c r="N56" i="1"/>
  <c r="G56" i="1" s="1"/>
  <c r="N57" i="1"/>
  <c r="K57" i="1" s="1"/>
  <c r="N58" i="1"/>
  <c r="K58" i="1" s="1"/>
  <c r="L58" i="1" s="1"/>
  <c r="N7" i="1"/>
  <c r="K7" i="1" s="1"/>
  <c r="K12" i="1"/>
  <c r="K19" i="1"/>
  <c r="K36" i="1"/>
  <c r="K43" i="1"/>
  <c r="K51" i="1"/>
  <c r="G20" i="1"/>
  <c r="G36" i="1"/>
  <c r="G37" i="1"/>
  <c r="H37" i="1" s="1"/>
  <c r="G38" i="1"/>
  <c r="H38" i="1" s="1"/>
  <c r="G44" i="1"/>
  <c r="H44" i="1" s="1"/>
  <c r="G28" i="1" l="1"/>
  <c r="H28" i="1" s="1"/>
  <c r="L54" i="1"/>
  <c r="L30" i="1"/>
  <c r="L22" i="1"/>
  <c r="K41" i="1"/>
  <c r="L41" i="1" s="1"/>
  <c r="L19" i="1"/>
  <c r="L37" i="1"/>
  <c r="G9" i="1"/>
  <c r="H9" i="1" s="1"/>
  <c r="G52" i="1"/>
  <c r="H52" i="1" s="1"/>
  <c r="L21" i="1"/>
  <c r="H36" i="1"/>
  <c r="K11" i="1"/>
  <c r="L11" i="1" s="1"/>
  <c r="L44" i="1"/>
  <c r="H12" i="1"/>
  <c r="L46" i="1"/>
  <c r="L53" i="1"/>
  <c r="G21" i="1"/>
  <c r="H21" i="1" s="1"/>
  <c r="H20" i="1"/>
  <c r="K35" i="1"/>
  <c r="L36" i="1" s="1"/>
  <c r="L38" i="1"/>
  <c r="K27" i="1"/>
  <c r="L27" i="1" s="1"/>
  <c r="G30" i="1"/>
  <c r="G31" i="1"/>
  <c r="H32" i="1" s="1"/>
  <c r="G29" i="1"/>
  <c r="H29" i="1" s="1"/>
  <c r="G39" i="1"/>
  <c r="H39" i="1" s="1"/>
  <c r="G22" i="1"/>
  <c r="H49" i="1"/>
  <c r="H41" i="1"/>
  <c r="H25" i="1"/>
  <c r="G7" i="1"/>
  <c r="H8" i="1" s="1"/>
  <c r="H45" i="1"/>
  <c r="G54" i="1"/>
  <c r="K45" i="1"/>
  <c r="L45" i="1" s="1"/>
  <c r="K25" i="1"/>
  <c r="G53" i="1"/>
  <c r="H53" i="1" s="1"/>
  <c r="G33" i="1"/>
  <c r="H33" i="1" s="1"/>
  <c r="G10" i="1"/>
  <c r="H10" i="1" s="1"/>
  <c r="H34" i="1"/>
  <c r="H42" i="1"/>
  <c r="K50" i="1"/>
  <c r="G18" i="1"/>
  <c r="K49" i="1"/>
  <c r="L49" i="1" s="1"/>
  <c r="G17" i="1"/>
  <c r="H17" i="1" s="1"/>
  <c r="K34" i="1"/>
  <c r="L34" i="1" s="1"/>
  <c r="G58" i="1"/>
  <c r="G47" i="1"/>
  <c r="H48" i="1" s="1"/>
  <c r="G26" i="1"/>
  <c r="H26" i="1" s="1"/>
  <c r="G15" i="1"/>
  <c r="H13" i="1"/>
  <c r="G57" i="1"/>
  <c r="H57" i="1" s="1"/>
  <c r="G46" i="1"/>
  <c r="H46" i="1" s="1"/>
  <c r="G14" i="1"/>
  <c r="H14" i="1" s="1"/>
  <c r="G55" i="1"/>
  <c r="H56" i="1" s="1"/>
  <c r="G23" i="1"/>
  <c r="H23" i="1" s="1"/>
  <c r="K42" i="1"/>
  <c r="L42" i="1" s="1"/>
  <c r="H51" i="1"/>
  <c r="H43" i="1"/>
  <c r="H35" i="1"/>
  <c r="K56" i="1"/>
  <c r="L56" i="1" s="1"/>
  <c r="K32" i="1"/>
  <c r="L32" i="1" s="1"/>
  <c r="K8" i="1"/>
  <c r="L8" i="1" s="1"/>
  <c r="K13" i="1"/>
  <c r="L13" i="1" s="1"/>
  <c r="K48" i="1"/>
  <c r="L48" i="1" s="1"/>
  <c r="K40" i="1"/>
  <c r="L40" i="1" s="1"/>
  <c r="K24" i="1"/>
  <c r="L24" i="1" s="1"/>
  <c r="K16" i="1"/>
  <c r="L16" i="1" s="1"/>
  <c r="L9" i="1" l="1"/>
  <c r="L33" i="1"/>
  <c r="H27" i="1"/>
  <c r="L14" i="1"/>
  <c r="L17" i="1"/>
  <c r="H40" i="1"/>
  <c r="L57" i="1"/>
  <c r="L35" i="1"/>
  <c r="L12" i="1"/>
  <c r="L25" i="1"/>
  <c r="L43" i="1"/>
  <c r="L28" i="1"/>
  <c r="L50" i="1"/>
  <c r="H22" i="1"/>
  <c r="L51" i="1"/>
  <c r="L26" i="1"/>
  <c r="H31" i="1"/>
  <c r="H30" i="1"/>
  <c r="H54" i="1"/>
  <c r="H11" i="1"/>
  <c r="H55" i="1"/>
  <c r="G1" i="1"/>
  <c r="G2" i="1"/>
  <c r="K2" i="1"/>
  <c r="K1" i="1"/>
  <c r="H15" i="1"/>
  <c r="H18" i="1"/>
  <c r="H47" i="1"/>
  <c r="H16" i="1"/>
  <c r="H19" i="1"/>
  <c r="H58" i="1"/>
  <c r="H24" i="1"/>
  <c r="L1" i="1" l="1"/>
  <c r="L2" i="1"/>
  <c r="H2" i="1"/>
  <c r="H1" i="1"/>
</calcChain>
</file>

<file path=xl/sharedStrings.xml><?xml version="1.0" encoding="utf-8"?>
<sst xmlns="http://schemas.openxmlformats.org/spreadsheetml/2006/main" count="28" uniqueCount="17">
  <si>
    <t>Time (s)</t>
  </si>
  <si>
    <t>dBy/dy_QDE_tot</t>
  </si>
  <si>
    <t>dBy/dy_QFO_total</t>
  </si>
  <si>
    <t>T/m</t>
  </si>
  <si>
    <t>dBy/dy_QDE3_total</t>
  </si>
  <si>
    <t>dBy/dy_QDE14_total</t>
  </si>
  <si>
    <t>Trim_QDE3</t>
  </si>
  <si>
    <t>Trim_QDE14</t>
  </si>
  <si>
    <t>K</t>
  </si>
  <si>
    <t>T/m per A</t>
  </si>
  <si>
    <t>Min</t>
  </si>
  <si>
    <t>Max</t>
  </si>
  <si>
    <t>L</t>
  </si>
  <si>
    <t>R_mag</t>
  </si>
  <si>
    <t>Rcable</t>
  </si>
  <si>
    <t>(A)</t>
  </si>
  <si>
    <t>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</si>
</sst>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aseline="0"/>
              <a:t>Qstrip trim function in sector 3 (QDE3 trim)</a:t>
            </a:r>
            <a:endParaRPr lang="en-GB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Sheet1!$G$5:$G$6</c:f>
              <c:strCache>
                <c:ptCount val="1"/>
                <c:pt idx="0">
                  <c:v>Trim_QDE3 (A)</c:v>
                </c:pt>
              </c:strCache>
            </c:strRef>
          </c:tx>
          <c:marker>
            <c:symbol val="none"/>
          </c:marker>
          <c:xVal>
            <c:numRef>
              <c:f>Sheet1!$A$7:$A$58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</c:numCache>
            </c:numRef>
          </c:xVal>
          <c:yVal>
            <c:numRef>
              <c:f>Sheet1!$G$7:$G$58</c:f>
              <c:numCache>
                <c:formatCode>General</c:formatCode>
                <c:ptCount val="52"/>
                <c:pt idx="0">
                  <c:v>-19.066801027374908</c:v>
                </c:pt>
                <c:pt idx="1">
                  <c:v>-19.173354851812267</c:v>
                </c:pt>
                <c:pt idx="2">
                  <c:v>-19.162127837459813</c:v>
                </c:pt>
                <c:pt idx="3">
                  <c:v>-19.031947297602848</c:v>
                </c:pt>
                <c:pt idx="4">
                  <c:v>-18.783364174700399</c:v>
                </c:pt>
                <c:pt idx="5">
                  <c:v>-18.41861147806209</c:v>
                </c:pt>
                <c:pt idx="6">
                  <c:v>-17.941539813358741</c:v>
                </c:pt>
                <c:pt idx="7">
                  <c:v>-17.357534998289804</c:v>
                </c:pt>
                <c:pt idx="8">
                  <c:v>-16.67342201014327</c:v>
                </c:pt>
                <c:pt idx="9">
                  <c:v>-15.806257221046502</c:v>
                </c:pt>
                <c:pt idx="10">
                  <c:v>-14.999743962846974</c:v>
                </c:pt>
                <c:pt idx="11">
                  <c:v>-14.208969620257525</c:v>
                </c:pt>
                <c:pt idx="12">
                  <c:v>-13.43416906210169</c:v>
                </c:pt>
                <c:pt idx="13">
                  <c:v>-12.675574339607872</c:v>
                </c:pt>
                <c:pt idx="14">
                  <c:v>-11.933414650496672</c:v>
                </c:pt>
                <c:pt idx="15">
                  <c:v>-11.207916258871517</c:v>
                </c:pt>
                <c:pt idx="16">
                  <c:v>-10.49930242616189</c:v>
                </c:pt>
                <c:pt idx="17">
                  <c:v>-9.8077933061532097</c:v>
                </c:pt>
                <c:pt idx="18">
                  <c:v>-9.1336058096318009</c:v>
                </c:pt>
                <c:pt idx="19">
                  <c:v>-8.4769534966526852</c:v>
                </c:pt>
                <c:pt idx="20">
                  <c:v>-7.8380464080388164</c:v>
                </c:pt>
                <c:pt idx="21">
                  <c:v>-7.217090921733285</c:v>
                </c:pt>
                <c:pt idx="22">
                  <c:v>-6.6142895870651808</c:v>
                </c:pt>
                <c:pt idx="23">
                  <c:v>-6.0298409396668831</c:v>
                </c:pt>
                <c:pt idx="24">
                  <c:v>-5.4639393274481405</c:v>
                </c:pt>
                <c:pt idx="25">
                  <c:v>-4.9167747255188772</c:v>
                </c:pt>
                <c:pt idx="26">
                  <c:v>-4.3885325290117061</c:v>
                </c:pt>
                <c:pt idx="27">
                  <c:v>-3.8793933680063617</c:v>
                </c:pt>
                <c:pt idx="28">
                  <c:v>-3.3895329031130039</c:v>
                </c:pt>
                <c:pt idx="29">
                  <c:v>-2.9191216182986328</c:v>
                </c:pt>
                <c:pt idx="30">
                  <c:v>-2.4683246311122957</c:v>
                </c:pt>
                <c:pt idx="31">
                  <c:v>-2.0373014774975111</c:v>
                </c:pt>
                <c:pt idx="32">
                  <c:v>-1.6262059167727205</c:v>
                </c:pt>
                <c:pt idx="33">
                  <c:v>-1.2351857308055401</c:v>
                </c:pt>
                <c:pt idx="34">
                  <c:v>-0.86438252816273431</c:v>
                </c:pt>
                <c:pt idx="35">
                  <c:v>-0.51393155212958019</c:v>
                </c:pt>
                <c:pt idx="36">
                  <c:v>-0.18396149272811249</c:v>
                </c:pt>
                <c:pt idx="37">
                  <c:v>0.12540569391074274</c:v>
                </c:pt>
                <c:pt idx="38">
                  <c:v>0.41405496178476969</c:v>
                </c:pt>
                <c:pt idx="39">
                  <c:v>0.68187834242041612</c:v>
                </c:pt>
                <c:pt idx="40">
                  <c:v>0.92877510467416058</c:v>
                </c:pt>
                <c:pt idx="41">
                  <c:v>1.1546519070754928</c:v>
                </c:pt>
                <c:pt idx="42">
                  <c:v>1.3594229385967667</c:v>
                </c:pt>
                <c:pt idx="43">
                  <c:v>1.4871922533587294</c:v>
                </c:pt>
                <c:pt idx="44">
                  <c:v>1.4372618869600746</c:v>
                </c:pt>
                <c:pt idx="45">
                  <c:v>1.3282933364249236</c:v>
                </c:pt>
                <c:pt idx="46">
                  <c:v>1.1693246375535735</c:v>
                </c:pt>
                <c:pt idx="47">
                  <c:v>0.96967633252681795</c:v>
                </c:pt>
                <c:pt idx="48">
                  <c:v>0.73867231508787623</c:v>
                </c:pt>
                <c:pt idx="49">
                  <c:v>0.48536947932331215</c:v>
                </c:pt>
                <c:pt idx="50">
                  <c:v>0.2183031179395884</c:v>
                </c:pt>
                <c:pt idx="5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Sheet1!$H$5:$H$6</c:f>
              <c:strCache>
                <c:ptCount val="1"/>
                <c:pt idx="0">
                  <c:v>Trim_QDE3 (V)</c:v>
                </c:pt>
              </c:strCache>
            </c:strRef>
          </c:tx>
          <c:marker>
            <c:symbol val="none"/>
          </c:marker>
          <c:xVal>
            <c:numRef>
              <c:f>Sheet1!$A$7:$A$58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</c:numCache>
            </c:numRef>
          </c:xVal>
          <c:yVal>
            <c:numRef>
              <c:f>Sheet1!$H$7:$H$58</c:f>
              <c:numCache>
                <c:formatCode>0.00E+00</c:formatCode>
                <c:ptCount val="52"/>
                <c:pt idx="1">
                  <c:v>-5.9288414692813092</c:v>
                </c:pt>
                <c:pt idx="2">
                  <c:v>-5.8782824403591816</c:v>
                </c:pt>
                <c:pt idx="3">
                  <c:v>-5.7907356044212879</c:v>
                </c:pt>
                <c:pt idx="4">
                  <c:v>-5.6670595524720433</c:v>
                </c:pt>
                <c:pt idx="5">
                  <c:v>-5.5086126451097384</c:v>
                </c:pt>
                <c:pt idx="6">
                  <c:v>-5.3172240568197937</c:v>
                </c:pt>
                <c:pt idx="7">
                  <c:v>-5.0951613184473947</c:v>
                </c:pt>
                <c:pt idx="8">
                  <c:v>-4.8450953618553703</c:v>
                </c:pt>
                <c:pt idx="9">
                  <c:v>-4.5056550512225693</c:v>
                </c:pt>
                <c:pt idx="10">
                  <c:v>-4.2823160933142095</c:v>
                </c:pt>
                <c:pt idx="11">
                  <c:v>-4.0458439363832808</c:v>
                </c:pt>
                <c:pt idx="12">
                  <c:v>-3.8143696788028842</c:v>
                </c:pt>
                <c:pt idx="13">
                  <c:v>-3.5879634332620896</c:v>
                </c:pt>
                <c:pt idx="14">
                  <c:v>-3.3666944220579986</c:v>
                </c:pt>
                <c:pt idx="15">
                  <c:v>-3.1506309348234933</c:v>
                </c:pt>
                <c:pt idx="16">
                  <c:v>-2.9398403117478495</c:v>
                </c:pt>
                <c:pt idx="17">
                  <c:v>-2.7343888969855623</c:v>
                </c:pt>
                <c:pt idx="18">
                  <c:v>-2.5343419849483992</c:v>
                </c:pt>
                <c:pt idx="19">
                  <c:v>-2.3397637982807282</c:v>
                </c:pt>
                <c:pt idx="20">
                  <c:v>-2.1507174118223693</c:v>
                </c:pt>
                <c:pt idx="21">
                  <c:v>-1.9672647184499055</c:v>
                </c:pt>
                <c:pt idx="22">
                  <c:v>-1.7894663693617692</c:v>
                </c:pt>
                <c:pt idx="23">
                  <c:v>-1.6173817095184138</c:v>
                </c:pt>
                <c:pt idx="24">
                  <c:v>-1.4510687286390815</c:v>
                </c:pt>
                <c:pt idx="25">
                  <c:v>-1.2905839999625905</c:v>
                </c:pt>
                <c:pt idx="26">
                  <c:v>-1.135982607803725</c:v>
                </c:pt>
                <c:pt idx="27">
                  <c:v>-0.98731809957581573</c:v>
                </c:pt>
                <c:pt idx="28">
                  <c:v>-0.84464241529834871</c:v>
                </c:pt>
                <c:pt idx="29">
                  <c:v>-0.70800582289193148</c:v>
                </c:pt>
                <c:pt idx="30">
                  <c:v>-0.57745686687694042</c:v>
                </c:pt>
                <c:pt idx="31">
                  <c:v>-0.4530422921458217</c:v>
                </c:pt>
                <c:pt idx="32">
                  <c:v>-0.33480699215930942</c:v>
                </c:pt>
                <c:pt idx="33">
                  <c:v>-0.22279394497042834</c:v>
                </c:pt>
                <c:pt idx="34">
                  <c:v>-0.11704415508883687</c:v>
                </c:pt>
                <c:pt idx="35">
                  <c:v>-1.7596596090519834E-2</c:v>
                </c:pt>
                <c:pt idx="36">
                  <c:v>7.5511845493056784E-2</c:v>
                </c:pt>
                <c:pt idx="37">
                  <c:v>0.16224642268613979</c:v>
                </c:pt>
                <c:pt idx="38">
                  <c:v>0.24257458041753527</c:v>
                </c:pt>
                <c:pt idx="39">
                  <c:v>0.3164660033773265</c:v>
                </c:pt>
                <c:pt idx="40">
                  <c:v>0.38389266203646488</c:v>
                </c:pt>
                <c:pt idx="41">
                  <c:v>0.44482885643270892</c:v>
                </c:pt>
                <c:pt idx="42">
                  <c:v>0.49925125475771742</c:v>
                </c:pt>
                <c:pt idx="43">
                  <c:v>0.50767574768591495</c:v>
                </c:pt>
                <c:pt idx="44">
                  <c:v>0.42126725273728105</c:v>
                </c:pt>
                <c:pt idx="45">
                  <c:v>0.36419863406839093</c:v>
                </c:pt>
                <c:pt idx="46">
                  <c:v>0.29539518418040717</c:v>
                </c:pt>
                <c:pt idx="47">
                  <c:v>0.21783131207503109</c:v>
                </c:pt>
                <c:pt idx="48">
                  <c:v>0.13437079375640076</c:v>
                </c:pt>
                <c:pt idx="49">
                  <c:v>4.7687295846431443E-2</c:v>
                </c:pt>
                <c:pt idx="50">
                  <c:v>-3.9807487346035592E-2</c:v>
                </c:pt>
                <c:pt idx="51">
                  <c:v>-8.7321247175835129E-2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7216"/>
        <c:axId val="120959744"/>
      </c:scatterChart>
      <c:valAx>
        <c:axId val="842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after injection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59744"/>
        <c:crosses val="autoZero"/>
        <c:crossBetween val="midCat"/>
      </c:valAx>
      <c:valAx>
        <c:axId val="1209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(A), Volts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9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 i="0" baseline="0">
                <a:effectLst/>
              </a:rPr>
              <a:t>Qstrip trim function in sector 14 (QDE14 trim)</a:t>
            </a:r>
            <a:endParaRPr lang="en-GB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Sheet1!$K$5:$K$6</c:f>
              <c:strCache>
                <c:ptCount val="1"/>
                <c:pt idx="0">
                  <c:v>Trim_QDE14 (A)</c:v>
                </c:pt>
              </c:strCache>
            </c:strRef>
          </c:tx>
          <c:marker>
            <c:symbol val="none"/>
          </c:marker>
          <c:xVal>
            <c:numRef>
              <c:f>Sheet1!$A$7:$A$58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</c:numCache>
            </c:numRef>
          </c:xVal>
          <c:yVal>
            <c:numRef>
              <c:f>Sheet1!$K$7:$K$58</c:f>
              <c:numCache>
                <c:formatCode>General</c:formatCode>
                <c:ptCount val="52"/>
                <c:pt idx="0">
                  <c:v>-20.441391406021708</c:v>
                </c:pt>
                <c:pt idx="1">
                  <c:v>-20.441391406021385</c:v>
                </c:pt>
                <c:pt idx="2">
                  <c:v>-20.441391406021708</c:v>
                </c:pt>
                <c:pt idx="3">
                  <c:v>-20.441391406021385</c:v>
                </c:pt>
                <c:pt idx="4">
                  <c:v>-20.441391406021708</c:v>
                </c:pt>
                <c:pt idx="5">
                  <c:v>-20.441391406021708</c:v>
                </c:pt>
                <c:pt idx="6">
                  <c:v>-20.413988588278361</c:v>
                </c:pt>
                <c:pt idx="7">
                  <c:v>-20.187910061663029</c:v>
                </c:pt>
                <c:pt idx="8">
                  <c:v>-19.83606139389066</c:v>
                </c:pt>
                <c:pt idx="9">
                  <c:v>-18.954566023706576</c:v>
                </c:pt>
                <c:pt idx="10">
                  <c:v>-18.115717655480829</c:v>
                </c:pt>
                <c:pt idx="11">
                  <c:v>-17.294042636071367</c:v>
                </c:pt>
                <c:pt idx="12">
                  <c:v>-16.489710916310969</c:v>
                </c:pt>
                <c:pt idx="13">
                  <c:v>-15.702894060245526</c:v>
                </c:pt>
                <c:pt idx="14">
                  <c:v>-14.933764839067308</c:v>
                </c:pt>
                <c:pt idx="15">
                  <c:v>-14.182496869248775</c:v>
                </c:pt>
                <c:pt idx="16">
                  <c:v>-13.44926422857352</c:v>
                </c:pt>
                <c:pt idx="17">
                  <c:v>-12.734241105320079</c:v>
                </c:pt>
                <c:pt idx="18">
                  <c:v>-12.037601441917655</c:v>
                </c:pt>
                <c:pt idx="19">
                  <c:v>-11.359518584127324</c:v>
                </c:pt>
                <c:pt idx="20">
                  <c:v>-10.700164955086272</c:v>
                </c:pt>
                <c:pt idx="21">
                  <c:v>-10.059711715536386</c:v>
                </c:pt>
                <c:pt idx="22">
                  <c:v>-9.438328426819476</c:v>
                </c:pt>
                <c:pt idx="23">
                  <c:v>-8.8361827470185474</c:v>
                </c:pt>
                <c:pt idx="24">
                  <c:v>-8.2534401049987878</c:v>
                </c:pt>
                <c:pt idx="25">
                  <c:v>-7.690263385501459</c:v>
                </c:pt>
                <c:pt idx="26">
                  <c:v>-7.1468126308096664</c:v>
                </c:pt>
                <c:pt idx="27">
                  <c:v>-6.6232447341275442</c:v>
                </c:pt>
                <c:pt idx="28">
                  <c:v>-6.1197131550568047</c:v>
                </c:pt>
                <c:pt idx="29">
                  <c:v>-5.6363676185033436</c:v>
                </c:pt>
                <c:pt idx="30">
                  <c:v>-5.1733538412011733</c:v>
                </c:pt>
                <c:pt idx="31">
                  <c:v>-4.7308132582428444</c:v>
                </c:pt>
                <c:pt idx="32">
                  <c:v>-4.3088827468425865</c:v>
                </c:pt>
                <c:pt idx="33">
                  <c:v>-3.9076943749634481</c:v>
                </c:pt>
                <c:pt idx="34">
                  <c:v>-3.5273751471794248</c:v>
                </c:pt>
                <c:pt idx="35">
                  <c:v>-3.1680467588280741</c:v>
                </c:pt>
                <c:pt idx="36">
                  <c:v>-2.8298253639726068</c:v>
                </c:pt>
                <c:pt idx="37">
                  <c:v>-2.512821355795162</c:v>
                </c:pt>
                <c:pt idx="38">
                  <c:v>-2.2171391422931395</c:v>
                </c:pt>
                <c:pt idx="39">
                  <c:v>-1.9428769542969395</c:v>
                </c:pt>
                <c:pt idx="40">
                  <c:v>-1.6901266479612567</c:v>
                </c:pt>
                <c:pt idx="41">
                  <c:v>-1.4589735260405896</c:v>
                </c:pt>
                <c:pt idx="42">
                  <c:v>-1.2494961704925351</c:v>
                </c:pt>
                <c:pt idx="43">
                  <c:v>-1.0445002599095123</c:v>
                </c:pt>
                <c:pt idx="44">
                  <c:v>-0.80190689644349811</c:v>
                </c:pt>
                <c:pt idx="45">
                  <c:v>-0.60599870998658989</c:v>
                </c:pt>
                <c:pt idx="46">
                  <c:v>-0.44907875315974549</c:v>
                </c:pt>
                <c:pt idx="47">
                  <c:v>-0.32331029151116836</c:v>
                </c:pt>
                <c:pt idx="48">
                  <c:v>-0.22100039574976721</c:v>
                </c:pt>
                <c:pt idx="49">
                  <c:v>-0.13486772494017046</c:v>
                </c:pt>
                <c:pt idx="50">
                  <c:v>-5.8287169404914178E-2</c:v>
                </c:pt>
                <c:pt idx="5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Sheet1!$L$5:$L$6</c:f>
              <c:strCache>
                <c:ptCount val="1"/>
                <c:pt idx="0">
                  <c:v>Trim_QDE14 (V)</c:v>
                </c:pt>
              </c:strCache>
            </c:strRef>
          </c:tx>
          <c:marker>
            <c:symbol val="none"/>
          </c:marker>
          <c:xVal>
            <c:numRef>
              <c:f>Sheet1!$A$7:$A$58</c:f>
              <c:numCache>
                <c:formatCode>General</c:formatCode>
                <c:ptCount val="52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</c:numCache>
            </c:numRef>
          </c:xVal>
          <c:yVal>
            <c:numRef>
              <c:f>Sheet1!$L$7:$L$58</c:f>
              <c:numCache>
                <c:formatCode>0.00E+00</c:formatCode>
                <c:ptCount val="52"/>
                <c:pt idx="1">
                  <c:v>-6.2755071616734392</c:v>
                </c:pt>
                <c:pt idx="2">
                  <c:v>-6.275507161648072</c:v>
                </c:pt>
                <c:pt idx="3">
                  <c:v>-6.2755071616488678</c:v>
                </c:pt>
                <c:pt idx="4">
                  <c:v>-6.2755071616484592</c:v>
                </c:pt>
                <c:pt idx="5">
                  <c:v>-6.2755071616486644</c:v>
                </c:pt>
                <c:pt idx="6">
                  <c:v>-6.2805362467777686</c:v>
                </c:pt>
                <c:pt idx="7">
                  <c:v>-5.9581901890717086</c:v>
                </c:pt>
                <c:pt idx="8">
                  <c:v>-5.9603315495346321</c:v>
                </c:pt>
                <c:pt idx="9">
                  <c:v>-5.7405493129687093</c:v>
                </c:pt>
                <c:pt idx="10">
                  <c:v>-5.4838110965266216</c:v>
                </c:pt>
                <c:pt idx="11">
                  <c:v>-5.231620019260717</c:v>
                </c:pt>
                <c:pt idx="12">
                  <c:v>-4.9847562246307708</c:v>
                </c:pt>
                <c:pt idx="13">
                  <c:v>-4.7432725789227499</c:v>
                </c:pt>
                <c:pt idx="14">
                  <c:v>-4.5072220010768964</c:v>
                </c:pt>
                <c:pt idx="15">
                  <c:v>-4.2766583674133036</c:v>
                </c:pt>
                <c:pt idx="16">
                  <c:v>-4.0516350638466152</c:v>
                </c:pt>
                <c:pt idx="17">
                  <c:v>-3.832205865844835</c:v>
                </c:pt>
                <c:pt idx="18">
                  <c:v>-3.6184244462076403</c:v>
                </c:pt>
                <c:pt idx="19">
                  <c:v>-3.4103443390774717</c:v>
                </c:pt>
                <c:pt idx="20">
                  <c:v>-3.208018843555144</c:v>
                </c:pt>
                <c:pt idx="21">
                  <c:v>-3.0115009174073544</c:v>
                </c:pt>
                <c:pt idx="22">
                  <c:v>-2.8208431027222582</c:v>
                </c:pt>
                <c:pt idx="23">
                  <c:v>-2.6360974179998822</c:v>
                </c:pt>
                <c:pt idx="24">
                  <c:v>-2.4573152891310568</c:v>
                </c:pt>
                <c:pt idx="25">
                  <c:v>-2.2845474589030994</c:v>
                </c:pt>
                <c:pt idx="26">
                  <c:v>-2.1178439149213899</c:v>
                </c:pt>
                <c:pt idx="27">
                  <c:v>-1.9572538198833949</c:v>
                </c:pt>
                <c:pt idx="28">
                  <c:v>-1.8028254502576271</c:v>
                </c:pt>
                <c:pt idx="29">
                  <c:v>-1.6546061400476366</c:v>
                </c:pt>
                <c:pt idx="30">
                  <c:v>-1.5126422401775441</c:v>
                </c:pt>
                <c:pt idx="31">
                  <c:v>-1.37697909379938</c:v>
                </c:pt>
                <c:pt idx="32">
                  <c:v>-1.2476610214456298</c:v>
                </c:pt>
                <c:pt idx="33">
                  <c:v>-1.1247313398198662</c:v>
                </c:pt>
                <c:pt idx="34">
                  <c:v>-1.008232415505417</c:v>
                </c:pt>
                <c:pt idx="35">
                  <c:v>-0.89820574624328153</c:v>
                </c:pt>
                <c:pt idx="36">
                  <c:v>-0.79469213197349009</c:v>
                </c:pt>
                <c:pt idx="37">
                  <c:v>-0.69773191519345867</c:v>
                </c:pt>
                <c:pt idx="38">
                  <c:v>-0.6073653609587486</c:v>
                </c:pt>
                <c:pt idx="39">
                  <c:v>-0.52363324611655326</c:v>
                </c:pt>
                <c:pt idx="40">
                  <c:v>-0.44657862436043438</c:v>
                </c:pt>
                <c:pt idx="41">
                  <c:v>-0.37624270065535292</c:v>
                </c:pt>
                <c:pt idx="42">
                  <c:v>-0.31268099018205281</c:v>
                </c:pt>
                <c:pt idx="43">
                  <c:v>-0.25253322271089101</c:v>
                </c:pt>
                <c:pt idx="44">
                  <c:v>-0.18233635180294902</c:v>
                </c:pt>
                <c:pt idx="45">
                  <c:v>-0.1236608047890561</c:v>
                </c:pt>
                <c:pt idx="46">
                  <c:v>-7.7146223253511531E-2</c:v>
                </c:pt>
                <c:pt idx="47">
                  <c:v>-4.0346233715413141E-2</c:v>
                </c:pt>
                <c:pt idx="48">
                  <c:v>-1.0776051496376032E-2</c:v>
                </c:pt>
                <c:pt idx="49">
                  <c:v>1.4023183560139936E-2</c:v>
                </c:pt>
                <c:pt idx="50">
                  <c:v>3.635240612689495E-2</c:v>
                </c:pt>
                <c:pt idx="51">
                  <c:v>5.370665084669856E-2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7392"/>
        <c:axId val="84214144"/>
      </c:scatterChart>
      <c:valAx>
        <c:axId val="1287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after injection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14144"/>
        <c:crosses val="autoZero"/>
        <c:crossBetween val="midCat"/>
      </c:valAx>
      <c:valAx>
        <c:axId val="8421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Current (A), Volts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4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32</xdr:row>
      <xdr:rowOff>104775</xdr:rowOff>
    </xdr:from>
    <xdr:to>
      <xdr:col>4</xdr:col>
      <xdr:colOff>1019175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1200150</xdr:colOff>
      <xdr:row>32</xdr:row>
      <xdr:rowOff>123825</xdr:rowOff>
    </xdr:from>
    <xdr:to>
      <xdr:col>8</xdr:col>
      <xdr:colOff>247650</xdr:colOff>
      <xdr:row>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B1" workbookViewId="0">
      <selection activeCell="O11" sqref="O11"/>
    </sheetView>
  </sheetViews>
  <sheetFormatPr defaultRowHeight="15" x14ac:dyDescent="0.25"/>
  <cols>
    <col min="1" max="8" width="20.7109375" customWidth="1"/>
    <col min="9" max="9" width="7.5703125" customWidth="1"/>
    <col min="10" max="12" width="20.7109375" customWidth="1"/>
    <col min="13" max="13" width="6.5703125" customWidth="1"/>
  </cols>
  <sheetData>
    <row r="1" spans="1:14" x14ac:dyDescent="0.25">
      <c r="C1" t="s">
        <v>12</v>
      </c>
      <c r="D1" s="1">
        <v>4.0000000000000003E-5</v>
      </c>
      <c r="F1" t="s">
        <v>10</v>
      </c>
      <c r="G1">
        <f>MIN(G7:G58)</f>
        <v>-19.173354851812267</v>
      </c>
      <c r="H1">
        <f>MIN(H7:H58)</f>
        <v>-5.9288414692813092</v>
      </c>
      <c r="K1">
        <f>MIN(K7:K58)</f>
        <v>-20.441391406021708</v>
      </c>
      <c r="L1">
        <f>MIN(L7:L58)</f>
        <v>-6.2805362467777686</v>
      </c>
    </row>
    <row r="2" spans="1:14" x14ac:dyDescent="0.25">
      <c r="C2" t="s">
        <v>13</v>
      </c>
      <c r="D2" s="2">
        <f>0.007</f>
        <v>7.0000000000000001E-3</v>
      </c>
      <c r="F2" t="s">
        <v>11</v>
      </c>
      <c r="G2">
        <f>MAX(G7:G58)</f>
        <v>1.4871922533587294</v>
      </c>
      <c r="H2">
        <f>MAX(H7:H58)</f>
        <v>0.50767574768591495</v>
      </c>
      <c r="K2">
        <f>MAX(K7:K58)</f>
        <v>0</v>
      </c>
      <c r="L2">
        <f>MAX(L7:L58)</f>
        <v>5.370665084669856E-2</v>
      </c>
    </row>
    <row r="3" spans="1:14" x14ac:dyDescent="0.25">
      <c r="C3" t="s">
        <v>14</v>
      </c>
      <c r="D3" s="2">
        <v>0.3</v>
      </c>
      <c r="H3" s="1"/>
      <c r="I3" s="1"/>
      <c r="L3" s="1"/>
    </row>
    <row r="4" spans="1:14" x14ac:dyDescent="0.25">
      <c r="D4" s="1"/>
      <c r="H4" s="1"/>
      <c r="I4" s="1"/>
      <c r="L4" s="1"/>
    </row>
    <row r="5" spans="1:14" x14ac:dyDescent="0.25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  <c r="G5" s="3" t="s">
        <v>6</v>
      </c>
      <c r="H5" t="s">
        <v>6</v>
      </c>
      <c r="J5" t="s">
        <v>7</v>
      </c>
      <c r="K5" s="3" t="s">
        <v>7</v>
      </c>
      <c r="L5" t="s">
        <v>7</v>
      </c>
      <c r="N5" t="s">
        <v>8</v>
      </c>
    </row>
    <row r="6" spans="1:14" x14ac:dyDescent="0.25">
      <c r="B6" t="s">
        <v>3</v>
      </c>
      <c r="C6" t="s">
        <v>3</v>
      </c>
      <c r="D6" t="s">
        <v>3</v>
      </c>
      <c r="E6" t="s">
        <v>3</v>
      </c>
      <c r="F6" t="s">
        <v>3</v>
      </c>
      <c r="G6" s="3" t="s">
        <v>15</v>
      </c>
      <c r="H6" t="s">
        <v>16</v>
      </c>
      <c r="J6" t="s">
        <v>3</v>
      </c>
      <c r="K6" s="3" t="s">
        <v>15</v>
      </c>
      <c r="L6" t="s">
        <v>16</v>
      </c>
      <c r="N6" t="s">
        <v>9</v>
      </c>
    </row>
    <row r="7" spans="1:14" x14ac:dyDescent="0.25">
      <c r="A7">
        <v>0</v>
      </c>
      <c r="B7">
        <v>-1.4586444995755499</v>
      </c>
      <c r="C7">
        <v>1.4298346296990001</v>
      </c>
      <c r="D7">
        <v>-1.4716900048384798</v>
      </c>
      <c r="E7">
        <v>-1.4726304995755499</v>
      </c>
      <c r="F7">
        <v>-1.3045505262929913E-2</v>
      </c>
      <c r="G7">
        <f t="shared" ref="G7:G38" si="0">F7/N7</f>
        <v>-19.066801027374908</v>
      </c>
      <c r="J7">
        <v>-1.3986000000000054E-2</v>
      </c>
      <c r="K7">
        <f t="shared" ref="K7:K38" si="1">J7/N7</f>
        <v>-20.441391406021708</v>
      </c>
      <c r="N7">
        <f>0.0006842</f>
        <v>6.8420000000000004E-4</v>
      </c>
    </row>
    <row r="8" spans="1:14" x14ac:dyDescent="0.25">
      <c r="A8">
        <v>1E-4</v>
      </c>
      <c r="B8">
        <v>-1.4586450194635199</v>
      </c>
      <c r="C8">
        <v>1.4298346296990001</v>
      </c>
      <c r="D8">
        <v>-1.4717634288531298</v>
      </c>
      <c r="E8">
        <v>-1.4726310194635197</v>
      </c>
      <c r="F8">
        <v>-1.3118409389609953E-2</v>
      </c>
      <c r="G8">
        <f t="shared" si="0"/>
        <v>-19.173354851812267</v>
      </c>
      <c r="H8" s="1">
        <f t="shared" ref="H8:H39" si="2">($D$1*(G8-G7)/(A8-A7))+(G8*($D$2+$D$3))</f>
        <v>-5.9288414692813092</v>
      </c>
      <c r="I8" s="1"/>
      <c r="J8">
        <v>-1.3985999999999832E-2</v>
      </c>
      <c r="K8">
        <f t="shared" si="1"/>
        <v>-20.441391406021385</v>
      </c>
      <c r="L8" s="1">
        <f t="shared" ref="L8:L39" si="3">($D$1*(K8-K7)/(E8-E7))+(K8*($D$2+$D$3))</f>
        <v>-6.2755071616734392</v>
      </c>
      <c r="N8">
        <f t="shared" ref="N8:N58" si="4">0.0006842</f>
        <v>6.8420000000000004E-4</v>
      </c>
    </row>
    <row r="9" spans="1:14" x14ac:dyDescent="0.25">
      <c r="A9">
        <v>2.0000000000000001E-4</v>
      </c>
      <c r="B9">
        <v>-1.4586668433785699</v>
      </c>
      <c r="C9">
        <v>1.4298346296990001</v>
      </c>
      <c r="D9">
        <v>-1.4717775712449599</v>
      </c>
      <c r="E9">
        <v>-1.4726528433785699</v>
      </c>
      <c r="F9">
        <v>-1.3110727866390004E-2</v>
      </c>
      <c r="G9">
        <f t="shared" si="0"/>
        <v>-19.162127837459813</v>
      </c>
      <c r="H9" s="1">
        <f t="shared" si="2"/>
        <v>-5.8782824403591816</v>
      </c>
      <c r="I9" s="1"/>
      <c r="J9">
        <v>-1.3986000000000054E-2</v>
      </c>
      <c r="K9">
        <f t="shared" si="1"/>
        <v>-20.441391406021708</v>
      </c>
      <c r="L9" s="1">
        <f t="shared" si="3"/>
        <v>-6.275507161648072</v>
      </c>
      <c r="N9">
        <f t="shared" si="4"/>
        <v>6.8420000000000004E-4</v>
      </c>
    </row>
    <row r="10" spans="1:14" x14ac:dyDescent="0.25">
      <c r="A10">
        <v>2.9999999999999997E-4</v>
      </c>
      <c r="B10">
        <v>-1.4587095774050098</v>
      </c>
      <c r="C10">
        <v>1.4298346296990001</v>
      </c>
      <c r="D10">
        <v>-1.4717312357460297</v>
      </c>
      <c r="E10">
        <v>-1.4726955774050097</v>
      </c>
      <c r="F10">
        <v>-1.3021658341019871E-2</v>
      </c>
      <c r="G10">
        <f t="shared" si="0"/>
        <v>-19.031947297602848</v>
      </c>
      <c r="H10" s="1">
        <f t="shared" si="2"/>
        <v>-5.7907356044212879</v>
      </c>
      <c r="I10" s="1"/>
      <c r="J10">
        <v>-1.3985999999999832E-2</v>
      </c>
      <c r="K10">
        <f t="shared" si="1"/>
        <v>-20.441391406021385</v>
      </c>
      <c r="L10" s="1">
        <f t="shared" si="3"/>
        <v>-6.2755071616488678</v>
      </c>
      <c r="N10">
        <f t="shared" si="4"/>
        <v>6.8420000000000004E-4</v>
      </c>
    </row>
    <row r="11" spans="1:14" x14ac:dyDescent="0.25">
      <c r="A11">
        <v>4.0000000000000002E-4</v>
      </c>
      <c r="B11">
        <v>-1.4587725378542398</v>
      </c>
      <c r="C11">
        <v>1.4298358145827139</v>
      </c>
      <c r="D11">
        <v>-1.4716241156225698</v>
      </c>
      <c r="E11">
        <v>-1.4727585378542398</v>
      </c>
      <c r="F11">
        <v>-1.2851577768330014E-2</v>
      </c>
      <c r="G11">
        <f t="shared" si="0"/>
        <v>-18.783364174700399</v>
      </c>
      <c r="H11" s="1">
        <f t="shared" si="2"/>
        <v>-5.6670595524720433</v>
      </c>
      <c r="I11" s="1"/>
      <c r="J11">
        <v>-1.3986000000000054E-2</v>
      </c>
      <c r="K11">
        <f t="shared" si="1"/>
        <v>-20.441391406021708</v>
      </c>
      <c r="L11" s="1">
        <f t="shared" si="3"/>
        <v>-6.2755071616484592</v>
      </c>
      <c r="N11">
        <f t="shared" si="4"/>
        <v>6.8420000000000004E-4</v>
      </c>
    </row>
    <row r="12" spans="1:14" x14ac:dyDescent="0.25">
      <c r="A12">
        <v>5.0000000000000001E-4</v>
      </c>
      <c r="B12">
        <v>-1.4588547687699298</v>
      </c>
      <c r="C12">
        <v>1.4299459019439931</v>
      </c>
      <c r="D12">
        <v>-1.4714567827432199</v>
      </c>
      <c r="E12">
        <v>-1.4728407687699299</v>
      </c>
      <c r="F12">
        <v>-1.2602013973290083E-2</v>
      </c>
      <c r="G12">
        <f t="shared" si="0"/>
        <v>-18.41861147806209</v>
      </c>
      <c r="H12" s="1">
        <f t="shared" si="2"/>
        <v>-5.5086126451097384</v>
      </c>
      <c r="I12" s="1"/>
      <c r="J12">
        <v>-1.3986000000000054E-2</v>
      </c>
      <c r="K12">
        <f t="shared" si="1"/>
        <v>-20.441391406021708</v>
      </c>
      <c r="L12" s="1">
        <f t="shared" si="3"/>
        <v>-6.2755071616486644</v>
      </c>
      <c r="N12">
        <f t="shared" si="4"/>
        <v>6.8420000000000004E-4</v>
      </c>
    </row>
    <row r="13" spans="1:14" x14ac:dyDescent="0.25">
      <c r="A13">
        <v>5.9999999999999995E-4</v>
      </c>
      <c r="B13">
        <v>-1.4589550631640598</v>
      </c>
      <c r="C13">
        <v>1.430052539793885</v>
      </c>
      <c r="D13">
        <v>-1.4712306647043598</v>
      </c>
      <c r="E13">
        <v>-1.4729223141561598</v>
      </c>
      <c r="F13">
        <v>-1.2275601540300052E-2</v>
      </c>
      <c r="G13">
        <f t="shared" si="0"/>
        <v>-17.941539813358741</v>
      </c>
      <c r="H13" s="1">
        <f t="shared" si="2"/>
        <v>-5.3172240568197937</v>
      </c>
      <c r="I13" s="1"/>
      <c r="J13">
        <v>-1.3967250992100055E-2</v>
      </c>
      <c r="K13">
        <f t="shared" si="1"/>
        <v>-20.413988588278361</v>
      </c>
      <c r="L13" s="1">
        <f t="shared" si="3"/>
        <v>-6.2805362467777686</v>
      </c>
      <c r="N13">
        <f t="shared" si="4"/>
        <v>6.8420000000000004E-4</v>
      </c>
    </row>
    <row r="14" spans="1:14" x14ac:dyDescent="0.25">
      <c r="A14">
        <v>6.9999999999999999E-4</v>
      </c>
      <c r="B14">
        <v>-1.4590719873903599</v>
      </c>
      <c r="C14">
        <v>1.4301540805808339</v>
      </c>
      <c r="D14">
        <v>-1.4709480128361898</v>
      </c>
      <c r="E14">
        <v>-1.4728845554545498</v>
      </c>
      <c r="F14">
        <v>-1.1876025445829885E-2</v>
      </c>
      <c r="G14">
        <f t="shared" si="0"/>
        <v>-17.357534998289804</v>
      </c>
      <c r="H14" s="1">
        <f t="shared" si="2"/>
        <v>-5.0951613184473947</v>
      </c>
      <c r="I14" s="1"/>
      <c r="J14">
        <v>-1.3812568064189845E-2</v>
      </c>
      <c r="K14">
        <f t="shared" si="1"/>
        <v>-20.187910061663029</v>
      </c>
      <c r="L14" s="1">
        <f t="shared" si="3"/>
        <v>-5.9581901890717086</v>
      </c>
      <c r="N14">
        <f t="shared" si="4"/>
        <v>6.8420000000000004E-4</v>
      </c>
    </row>
    <row r="15" spans="1:14" x14ac:dyDescent="0.25">
      <c r="A15">
        <v>8.0000000000000004E-4</v>
      </c>
      <c r="B15">
        <v>-1.4592039080919299</v>
      </c>
      <c r="C15">
        <v>1.4302490349957642</v>
      </c>
      <c r="D15">
        <v>-1.4706118634312699</v>
      </c>
      <c r="E15">
        <v>-1.4727757412976299</v>
      </c>
      <c r="F15">
        <v>-1.1407955339340026E-2</v>
      </c>
      <c r="G15">
        <f t="shared" si="0"/>
        <v>-16.67342201014327</v>
      </c>
      <c r="H15" s="1">
        <f t="shared" si="2"/>
        <v>-4.8450953618553703</v>
      </c>
      <c r="I15" s="1"/>
      <c r="J15">
        <v>-1.357183320569999E-2</v>
      </c>
      <c r="K15">
        <f t="shared" si="1"/>
        <v>-19.83606139389066</v>
      </c>
      <c r="L15" s="1">
        <f t="shared" si="3"/>
        <v>-5.9603315495346321</v>
      </c>
      <c r="N15">
        <f t="shared" si="4"/>
        <v>6.8420000000000004E-4</v>
      </c>
    </row>
    <row r="16" spans="1:14" x14ac:dyDescent="0.25">
      <c r="A16">
        <v>8.9999999999999998E-4</v>
      </c>
      <c r="B16">
        <v>-1.4593578716631599</v>
      </c>
      <c r="C16">
        <v>1.4302713999189671</v>
      </c>
      <c r="D16">
        <v>-1.4701725128537999</v>
      </c>
      <c r="E16">
        <v>-1.4723265857365799</v>
      </c>
      <c r="F16">
        <v>-1.0814641190640017E-2</v>
      </c>
      <c r="G16">
        <f t="shared" si="0"/>
        <v>-15.806257221046502</v>
      </c>
      <c r="H16" s="1">
        <f t="shared" si="2"/>
        <v>-4.5056550512225693</v>
      </c>
      <c r="I16" s="1"/>
      <c r="J16">
        <v>-1.296871407342004E-2</v>
      </c>
      <c r="K16">
        <f t="shared" si="1"/>
        <v>-18.954566023706576</v>
      </c>
      <c r="L16" s="1">
        <f t="shared" si="3"/>
        <v>-5.7405493129687093</v>
      </c>
      <c r="N16">
        <f t="shared" si="4"/>
        <v>6.8420000000000004E-4</v>
      </c>
    </row>
    <row r="17" spans="1:14" x14ac:dyDescent="0.25">
      <c r="A17">
        <v>1E-3</v>
      </c>
      <c r="B17">
        <v>-1.4595000511826699</v>
      </c>
      <c r="C17">
        <v>1.4302873046069746</v>
      </c>
      <c r="D17">
        <v>-1.4697628760020498</v>
      </c>
      <c r="E17">
        <v>-1.4718948252025499</v>
      </c>
      <c r="F17">
        <v>-1.0262824819379901E-2</v>
      </c>
      <c r="G17">
        <f t="shared" si="0"/>
        <v>-14.999743962846974</v>
      </c>
      <c r="H17" s="1">
        <f t="shared" si="2"/>
        <v>-4.2823160933142095</v>
      </c>
      <c r="I17" s="1"/>
      <c r="J17">
        <v>-1.2394774019879984E-2</v>
      </c>
      <c r="K17">
        <f t="shared" si="1"/>
        <v>-18.115717655480829</v>
      </c>
      <c r="L17" s="1">
        <f t="shared" si="3"/>
        <v>-5.4838110965266216</v>
      </c>
      <c r="N17">
        <f t="shared" si="4"/>
        <v>6.8420000000000004E-4</v>
      </c>
    </row>
    <row r="18" spans="1:14" x14ac:dyDescent="0.25">
      <c r="A18">
        <v>1.1000000000000001E-3</v>
      </c>
      <c r="B18">
        <v>-1.4596389759653097</v>
      </c>
      <c r="C18">
        <v>1.4303023313546395</v>
      </c>
      <c r="D18">
        <v>-1.4693607529794899</v>
      </c>
      <c r="E18">
        <v>-1.4714715599369097</v>
      </c>
      <c r="F18">
        <v>-9.7217770141801996E-3</v>
      </c>
      <c r="G18">
        <f t="shared" si="0"/>
        <v>-14.208969620257525</v>
      </c>
      <c r="H18" s="1">
        <f t="shared" si="2"/>
        <v>-4.0458439363832808</v>
      </c>
      <c r="I18" s="1"/>
      <c r="J18">
        <v>-1.183258397160003E-2</v>
      </c>
      <c r="K18">
        <f t="shared" si="1"/>
        <v>-17.294042636071367</v>
      </c>
      <c r="L18" s="1">
        <f t="shared" si="3"/>
        <v>-5.231620019260717</v>
      </c>
      <c r="N18">
        <f t="shared" si="4"/>
        <v>6.8420000000000004E-4</v>
      </c>
    </row>
    <row r="19" spans="1:14" x14ac:dyDescent="0.25">
      <c r="A19">
        <v>1.1999999999999999E-3</v>
      </c>
      <c r="B19">
        <v>-1.4597746157332798</v>
      </c>
      <c r="C19">
        <v>1.4303164737975183</v>
      </c>
      <c r="D19">
        <v>-1.4689662742055698</v>
      </c>
      <c r="E19">
        <v>-1.4710568759422198</v>
      </c>
      <c r="F19">
        <v>-9.1916584722899763E-3</v>
      </c>
      <c r="G19">
        <f t="shared" si="0"/>
        <v>-13.43416906210169</v>
      </c>
      <c r="H19" s="1">
        <f t="shared" si="2"/>
        <v>-3.8143696788028842</v>
      </c>
      <c r="I19" s="1"/>
      <c r="J19">
        <v>-1.1282260208939965E-2</v>
      </c>
      <c r="K19">
        <f t="shared" si="1"/>
        <v>-16.489710916310969</v>
      </c>
      <c r="L19" s="1">
        <f t="shared" si="3"/>
        <v>-4.9847562246307708</v>
      </c>
      <c r="N19">
        <f t="shared" si="4"/>
        <v>6.8420000000000004E-4</v>
      </c>
    </row>
    <row r="20" spans="1:14" x14ac:dyDescent="0.25">
      <c r="A20">
        <v>1.2999999999999999E-3</v>
      </c>
      <c r="B20">
        <v>-1.45990694008971</v>
      </c>
      <c r="C20">
        <v>1.4303297254250378</v>
      </c>
      <c r="D20">
        <v>-1.4685795680528697</v>
      </c>
      <c r="E20">
        <v>-1.47065086020573</v>
      </c>
      <c r="F20">
        <v>-8.672627963159707E-3</v>
      </c>
      <c r="G20">
        <f t="shared" si="0"/>
        <v>-12.675574339607872</v>
      </c>
      <c r="H20" s="1">
        <f t="shared" si="2"/>
        <v>-3.5879634332620896</v>
      </c>
      <c r="I20" s="1"/>
      <c r="J20">
        <v>-1.0743920116019989E-2</v>
      </c>
      <c r="K20">
        <f t="shared" si="1"/>
        <v>-15.702894060245526</v>
      </c>
      <c r="L20" s="1">
        <f t="shared" si="3"/>
        <v>-4.7432725789227499</v>
      </c>
      <c r="N20">
        <f t="shared" si="4"/>
        <v>6.8420000000000004E-4</v>
      </c>
    </row>
    <row r="21" spans="1:14" x14ac:dyDescent="0.25">
      <c r="A21">
        <v>1.4E-3</v>
      </c>
      <c r="B21">
        <v>-1.4600359203292799</v>
      </c>
      <c r="C21">
        <v>1.4303420805715543</v>
      </c>
      <c r="D21">
        <v>-1.4682007626331497</v>
      </c>
      <c r="E21">
        <v>-1.4702536022321697</v>
      </c>
      <c r="F21">
        <v>-8.1648423038698237E-3</v>
      </c>
      <c r="G21">
        <f t="shared" si="0"/>
        <v>-11.933414650496672</v>
      </c>
      <c r="H21" s="1">
        <f t="shared" si="2"/>
        <v>-3.3666944220579986</v>
      </c>
      <c r="I21" s="1"/>
      <c r="J21">
        <v>-1.0217681902889852E-2</v>
      </c>
      <c r="K21">
        <f t="shared" si="1"/>
        <v>-14.933764839067308</v>
      </c>
      <c r="L21" s="1">
        <f t="shared" si="3"/>
        <v>-4.5072220010768964</v>
      </c>
      <c r="N21">
        <f t="shared" si="4"/>
        <v>6.8420000000000004E-4</v>
      </c>
    </row>
    <row r="22" spans="1:14" x14ac:dyDescent="0.25">
      <c r="A22">
        <v>1.5E-3</v>
      </c>
      <c r="B22">
        <v>-1.4601615259700698</v>
      </c>
      <c r="C22">
        <v>1.4303535325423211</v>
      </c>
      <c r="D22">
        <v>-1.4678299822743897</v>
      </c>
      <c r="E22">
        <v>-1.4698651903280098</v>
      </c>
      <c r="F22">
        <v>-7.6684563043198928E-3</v>
      </c>
      <c r="G22">
        <f t="shared" si="0"/>
        <v>-11.207916258871517</v>
      </c>
      <c r="H22" s="1">
        <f t="shared" si="2"/>
        <v>-3.1506309348234933</v>
      </c>
      <c r="I22" s="1"/>
      <c r="J22">
        <v>-9.7036643579400117E-3</v>
      </c>
      <c r="K22">
        <f t="shared" si="1"/>
        <v>-14.182496869248775</v>
      </c>
      <c r="L22" s="1">
        <f t="shared" si="3"/>
        <v>-4.2766583674133036</v>
      </c>
      <c r="N22">
        <f t="shared" si="4"/>
        <v>6.8420000000000004E-4</v>
      </c>
    </row>
    <row r="23" spans="1:14" x14ac:dyDescent="0.25">
      <c r="A23">
        <v>1.6000000000000001E-3</v>
      </c>
      <c r="B23">
        <v>-1.4602837282028098</v>
      </c>
      <c r="C23">
        <v>1.4303640754161424</v>
      </c>
      <c r="D23">
        <v>-1.4674673509227898</v>
      </c>
      <c r="E23">
        <v>-1.4694857147879998</v>
      </c>
      <c r="F23">
        <v>-7.1836227199799652E-3</v>
      </c>
      <c r="G23">
        <f t="shared" si="0"/>
        <v>-10.49930242616189</v>
      </c>
      <c r="H23" s="1">
        <f t="shared" si="2"/>
        <v>-2.9398403117478495</v>
      </c>
      <c r="I23" s="1"/>
      <c r="J23">
        <v>-9.2019865851900029E-3</v>
      </c>
      <c r="K23">
        <f t="shared" si="1"/>
        <v>-13.44926422857352</v>
      </c>
      <c r="L23" s="1">
        <f t="shared" si="3"/>
        <v>-4.0516350638466152</v>
      </c>
      <c r="N23">
        <f t="shared" si="4"/>
        <v>6.8420000000000004E-4</v>
      </c>
    </row>
    <row r="24" spans="1:14" x14ac:dyDescent="0.25">
      <c r="A24">
        <v>1.6999999999999999E-3</v>
      </c>
      <c r="B24">
        <v>-1.4604024982494148</v>
      </c>
      <c r="C24">
        <v>1.4303737032013737</v>
      </c>
      <c r="D24">
        <v>-1.4671129904294848</v>
      </c>
      <c r="E24">
        <v>-1.4691152660136748</v>
      </c>
      <c r="F24">
        <v>-6.7104921800700268E-3</v>
      </c>
      <c r="G24">
        <f t="shared" si="0"/>
        <v>-9.8077933061532097</v>
      </c>
      <c r="H24" s="1">
        <f t="shared" si="2"/>
        <v>-2.7343888969855623</v>
      </c>
      <c r="I24" s="1"/>
      <c r="J24">
        <v>-8.7127677642599988E-3</v>
      </c>
      <c r="K24">
        <f t="shared" si="1"/>
        <v>-12.734241105320079</v>
      </c>
      <c r="L24" s="1">
        <f t="shared" si="3"/>
        <v>-3.832205865844835</v>
      </c>
      <c r="N24">
        <f t="shared" si="4"/>
        <v>6.8420000000000004E-4</v>
      </c>
    </row>
    <row r="25" spans="1:14" x14ac:dyDescent="0.25">
      <c r="A25">
        <v>1.8E-3</v>
      </c>
      <c r="B25">
        <v>-1.4605178077160368</v>
      </c>
      <c r="C25">
        <v>1.4303824099869025</v>
      </c>
      <c r="D25">
        <v>-1.4667670208109869</v>
      </c>
      <c r="E25">
        <v>-1.4687539346225968</v>
      </c>
      <c r="F25">
        <v>-6.249213094950079E-3</v>
      </c>
      <c r="G25">
        <f t="shared" si="0"/>
        <v>-9.1336058096318009</v>
      </c>
      <c r="H25" s="1">
        <f t="shared" si="2"/>
        <v>-2.5343419849483992</v>
      </c>
      <c r="I25" s="1"/>
      <c r="J25">
        <v>-8.2361269065600595E-3</v>
      </c>
      <c r="K25">
        <f t="shared" si="1"/>
        <v>-12.037601441917655</v>
      </c>
      <c r="L25" s="1">
        <f t="shared" si="3"/>
        <v>-3.6184244462076403</v>
      </c>
      <c r="N25">
        <f t="shared" si="4"/>
        <v>6.8420000000000004E-4</v>
      </c>
    </row>
    <row r="26" spans="1:14" x14ac:dyDescent="0.25">
      <c r="A26">
        <v>1.9E-3</v>
      </c>
      <c r="B26">
        <v>-1.46062962860535</v>
      </c>
      <c r="C26">
        <v>1.4303901899411144</v>
      </c>
      <c r="D26">
        <v>-1.4664295601877597</v>
      </c>
      <c r="E26">
        <v>-1.4684018112206099</v>
      </c>
      <c r="F26">
        <v>-5.7999315824097675E-3</v>
      </c>
      <c r="G26">
        <f t="shared" si="0"/>
        <v>-8.4769534966526852</v>
      </c>
      <c r="H26" s="1">
        <f t="shared" si="2"/>
        <v>-2.3397637982807282</v>
      </c>
      <c r="I26" s="1"/>
      <c r="J26">
        <v>-7.7721826152599149E-3</v>
      </c>
      <c r="K26">
        <f t="shared" si="1"/>
        <v>-11.359518584127324</v>
      </c>
      <c r="L26" s="1">
        <f t="shared" si="3"/>
        <v>-3.4103443390774717</v>
      </c>
      <c r="N26">
        <f t="shared" si="4"/>
        <v>6.8420000000000004E-4</v>
      </c>
    </row>
    <row r="27" spans="1:14" x14ac:dyDescent="0.25">
      <c r="A27">
        <v>2E-3</v>
      </c>
      <c r="B27">
        <v>-1.4607379333371509</v>
      </c>
      <c r="C27">
        <v>1.4303970373116059</v>
      </c>
      <c r="D27">
        <v>-1.466100724689531</v>
      </c>
      <c r="E27">
        <v>-1.4680589861994209</v>
      </c>
      <c r="F27">
        <v>-5.3627913523801585E-3</v>
      </c>
      <c r="G27">
        <f t="shared" si="0"/>
        <v>-7.8380464080388164</v>
      </c>
      <c r="H27" s="1">
        <f t="shared" si="2"/>
        <v>-2.1507174118223693</v>
      </c>
      <c r="I27" s="1"/>
      <c r="J27">
        <v>-7.3210528622700277E-3</v>
      </c>
      <c r="K27">
        <f t="shared" si="1"/>
        <v>-10.700164955086272</v>
      </c>
      <c r="L27" s="1">
        <f t="shared" si="3"/>
        <v>-3.208018843555144</v>
      </c>
      <c r="N27">
        <f t="shared" si="4"/>
        <v>6.8420000000000004E-4</v>
      </c>
    </row>
    <row r="28" spans="1:14" x14ac:dyDescent="0.25">
      <c r="A28">
        <v>2.0999999999999999E-3</v>
      </c>
      <c r="B28">
        <v>-1.4608426948116748</v>
      </c>
      <c r="C28">
        <v>1.4304029464492993</v>
      </c>
      <c r="D28">
        <v>-1.4657806284203247</v>
      </c>
      <c r="E28">
        <v>-1.4677255495674448</v>
      </c>
      <c r="F28">
        <v>-4.9379336086499137E-3</v>
      </c>
      <c r="G28">
        <f t="shared" si="0"/>
        <v>-7.217090921733285</v>
      </c>
      <c r="H28" s="1">
        <f t="shared" si="2"/>
        <v>-1.9672647184499055</v>
      </c>
      <c r="I28" s="1"/>
      <c r="J28">
        <v>-6.8828547557699959E-3</v>
      </c>
      <c r="K28">
        <f t="shared" si="1"/>
        <v>-10.059711715536386</v>
      </c>
      <c r="L28" s="1">
        <f t="shared" si="3"/>
        <v>-3.0115009174073544</v>
      </c>
      <c r="N28">
        <f t="shared" si="4"/>
        <v>6.8420000000000004E-4</v>
      </c>
    </row>
    <row r="29" spans="1:14" x14ac:dyDescent="0.25">
      <c r="A29">
        <v>2.2000000000000001E-3</v>
      </c>
      <c r="B29">
        <v>-1.4609438863810558</v>
      </c>
      <c r="C29">
        <v>1.4304079117797901</v>
      </c>
      <c r="D29">
        <v>-1.4654693833165258</v>
      </c>
      <c r="E29">
        <v>-1.4674015906906857</v>
      </c>
      <c r="F29">
        <v>-4.525496935469997E-3</v>
      </c>
      <c r="G29">
        <f t="shared" si="0"/>
        <v>-6.6142895870651808</v>
      </c>
      <c r="H29" s="1">
        <f t="shared" si="2"/>
        <v>-1.7894663693617692</v>
      </c>
      <c r="I29" s="1"/>
      <c r="J29">
        <v>-6.4577043096298858E-3</v>
      </c>
      <c r="K29">
        <f t="shared" si="1"/>
        <v>-9.438328426819476</v>
      </c>
      <c r="L29" s="1">
        <f t="shared" si="3"/>
        <v>-2.8208431027222582</v>
      </c>
      <c r="N29">
        <f t="shared" si="4"/>
        <v>6.8420000000000004E-4</v>
      </c>
    </row>
    <row r="30" spans="1:14" x14ac:dyDescent="0.25">
      <c r="A30">
        <v>2.3E-3</v>
      </c>
      <c r="B30">
        <v>-1.4610414819251156</v>
      </c>
      <c r="C30">
        <v>1.4304119278212097</v>
      </c>
      <c r="D30">
        <v>-1.4651670990960357</v>
      </c>
      <c r="E30">
        <v>-1.4670871981606257</v>
      </c>
      <c r="F30">
        <v>-4.1256171709200817E-3</v>
      </c>
      <c r="G30">
        <f t="shared" si="0"/>
        <v>-6.0298409396668831</v>
      </c>
      <c r="H30" s="1">
        <f t="shared" si="2"/>
        <v>-1.6173817095184138</v>
      </c>
      <c r="I30" s="1"/>
      <c r="J30">
        <v>-6.0457162355100902E-3</v>
      </c>
      <c r="K30">
        <f t="shared" si="1"/>
        <v>-8.8361827470185474</v>
      </c>
      <c r="L30" s="1">
        <f t="shared" si="3"/>
        <v>-2.6360974179998822</v>
      </c>
      <c r="N30">
        <f t="shared" si="4"/>
        <v>6.8420000000000004E-4</v>
      </c>
    </row>
    <row r="31" spans="1:14" x14ac:dyDescent="0.25">
      <c r="A31">
        <v>2.3999999999999998E-3</v>
      </c>
      <c r="B31">
        <v>-1.4611354558494747</v>
      </c>
      <c r="C31">
        <v>1.4304149891943345</v>
      </c>
      <c r="D31">
        <v>-1.4648738831373147</v>
      </c>
      <c r="E31">
        <v>-1.4667824595693149</v>
      </c>
      <c r="F31">
        <v>-3.7384272878400182E-3</v>
      </c>
      <c r="G31">
        <f t="shared" si="0"/>
        <v>-5.4639393274481405</v>
      </c>
      <c r="H31" s="1">
        <f t="shared" si="2"/>
        <v>-1.4510687286390815</v>
      </c>
      <c r="I31" s="1"/>
      <c r="J31">
        <v>-5.6470037198401712E-3</v>
      </c>
      <c r="K31">
        <f t="shared" si="1"/>
        <v>-8.2534401049987878</v>
      </c>
      <c r="L31" s="1">
        <f t="shared" si="3"/>
        <v>-2.4573152891310568</v>
      </c>
      <c r="N31">
        <f t="shared" si="4"/>
        <v>6.8420000000000004E-4</v>
      </c>
    </row>
    <row r="32" spans="1:14" x14ac:dyDescent="0.25">
      <c r="A32">
        <v>2.5000000000000001E-3</v>
      </c>
      <c r="B32">
        <v>-1.4612257831203268</v>
      </c>
      <c r="C32">
        <v>1.4304170906034976</v>
      </c>
      <c r="D32">
        <v>-1.4645898403875268</v>
      </c>
      <c r="E32">
        <v>-1.4664874613286869</v>
      </c>
      <c r="F32">
        <v>-3.3640572672000157E-3</v>
      </c>
      <c r="G32">
        <f t="shared" si="0"/>
        <v>-4.9167747255188772</v>
      </c>
      <c r="H32" s="1">
        <f t="shared" si="2"/>
        <v>-1.2905839999625905</v>
      </c>
      <c r="I32" s="1"/>
      <c r="J32">
        <v>-5.2616782083600988E-3</v>
      </c>
      <c r="K32">
        <f t="shared" si="1"/>
        <v>-7.690263385501459</v>
      </c>
      <c r="L32" s="1">
        <f t="shared" si="3"/>
        <v>-2.2845474589030994</v>
      </c>
      <c r="N32">
        <f t="shared" si="4"/>
        <v>6.8420000000000004E-4</v>
      </c>
    </row>
    <row r="33" spans="1:14" x14ac:dyDescent="0.25">
      <c r="A33">
        <v>2.5999999999999999E-3</v>
      </c>
      <c r="B33">
        <v>-1.4613124392914669</v>
      </c>
      <c r="C33">
        <v>1.4304182268549599</v>
      </c>
      <c r="D33">
        <v>-1.4643150732478167</v>
      </c>
      <c r="E33">
        <v>-1.4662022884934669</v>
      </c>
      <c r="F33">
        <v>-3.0026339563498095E-3</v>
      </c>
      <c r="G33">
        <f t="shared" si="0"/>
        <v>-4.3885325290117061</v>
      </c>
      <c r="H33" s="1">
        <f t="shared" si="2"/>
        <v>-1.135982607803725</v>
      </c>
      <c r="I33" s="1"/>
      <c r="J33">
        <v>-4.889849201999974E-3</v>
      </c>
      <c r="K33">
        <f t="shared" si="1"/>
        <v>-7.1468126308096664</v>
      </c>
      <c r="L33" s="1">
        <f t="shared" si="3"/>
        <v>-2.1178439149213899</v>
      </c>
      <c r="N33">
        <f t="shared" si="4"/>
        <v>6.8420000000000004E-4</v>
      </c>
    </row>
    <row r="34" spans="1:14" x14ac:dyDescent="0.25">
      <c r="A34">
        <v>2.7000000000000001E-3</v>
      </c>
      <c r="B34">
        <v>-1.4613954005262149</v>
      </c>
      <c r="C34">
        <v>1.430418392852677</v>
      </c>
      <c r="D34">
        <v>-1.4640496814686048</v>
      </c>
      <c r="E34">
        <v>-1.4659270245733049</v>
      </c>
      <c r="F34">
        <v>-2.6542809423899527E-3</v>
      </c>
      <c r="G34">
        <f t="shared" si="0"/>
        <v>-3.8793933680063617</v>
      </c>
      <c r="H34" s="1">
        <f t="shared" si="2"/>
        <v>-0.98731809957581573</v>
      </c>
      <c r="I34" s="1"/>
      <c r="J34">
        <v>-4.5316240470900659E-3</v>
      </c>
      <c r="K34">
        <f t="shared" si="1"/>
        <v>-6.6232447341275442</v>
      </c>
      <c r="L34" s="1">
        <f t="shared" si="3"/>
        <v>-1.9572538198833949</v>
      </c>
      <c r="N34">
        <f t="shared" si="4"/>
        <v>6.8420000000000004E-4</v>
      </c>
    </row>
    <row r="35" spans="1:14" x14ac:dyDescent="0.25">
      <c r="A35">
        <v>2.8E-3</v>
      </c>
      <c r="B35">
        <v>-1.4614746436242538</v>
      </c>
      <c r="C35">
        <v>1.4304175835954633</v>
      </c>
      <c r="D35">
        <v>-1.4637937620365638</v>
      </c>
      <c r="E35">
        <v>-1.4656617513649437</v>
      </c>
      <c r="F35">
        <v>-2.3191184123099173E-3</v>
      </c>
      <c r="G35">
        <f t="shared" si="0"/>
        <v>-3.3895329031130039</v>
      </c>
      <c r="H35" s="1">
        <f t="shared" si="2"/>
        <v>-0.84464241529834871</v>
      </c>
      <c r="I35" s="1"/>
      <c r="J35">
        <v>-4.187107740689866E-3</v>
      </c>
      <c r="K35">
        <f t="shared" si="1"/>
        <v>-6.1197131550568047</v>
      </c>
      <c r="L35" s="1">
        <f t="shared" si="3"/>
        <v>-1.8028254502576271</v>
      </c>
      <c r="N35">
        <f t="shared" si="4"/>
        <v>6.8420000000000004E-4</v>
      </c>
    </row>
    <row r="36" spans="1:14" x14ac:dyDescent="0.25">
      <c r="A36">
        <v>2.8999999999999998E-3</v>
      </c>
      <c r="B36">
        <v>-1.4615501460477118</v>
      </c>
      <c r="C36">
        <v>1.4304157941823217</v>
      </c>
      <c r="D36">
        <v>-1.4635474090589518</v>
      </c>
      <c r="E36">
        <v>-1.4654065487722918</v>
      </c>
      <c r="F36">
        <v>-1.9972630112399248E-3</v>
      </c>
      <c r="G36">
        <f t="shared" si="0"/>
        <v>-2.9191216182986328</v>
      </c>
      <c r="H36" s="1">
        <f t="shared" si="2"/>
        <v>-0.70800582289193148</v>
      </c>
      <c r="I36" s="1"/>
      <c r="J36">
        <v>-3.8564027245799881E-3</v>
      </c>
      <c r="K36">
        <f t="shared" si="1"/>
        <v>-5.6363676185033436</v>
      </c>
      <c r="L36" s="1">
        <f t="shared" si="3"/>
        <v>-1.6546061400476366</v>
      </c>
      <c r="N36">
        <f t="shared" si="4"/>
        <v>6.8420000000000004E-4</v>
      </c>
    </row>
    <row r="37" spans="1:14" x14ac:dyDescent="0.25">
      <c r="A37">
        <v>3.0000000000000001E-3</v>
      </c>
      <c r="B37">
        <v>-1.4616218859472438</v>
      </c>
      <c r="C37">
        <v>1.4304130198219134</v>
      </c>
      <c r="D37">
        <v>-1.4633107136598509</v>
      </c>
      <c r="E37">
        <v>-1.4651614946453937</v>
      </c>
      <c r="F37">
        <v>-1.6888277126070328E-3</v>
      </c>
      <c r="G37">
        <f t="shared" si="0"/>
        <v>-2.4683246311122957</v>
      </c>
      <c r="H37" s="1">
        <f t="shared" si="2"/>
        <v>-0.57745686687694042</v>
      </c>
      <c r="I37" s="1"/>
      <c r="J37">
        <v>-3.5396086981498431E-3</v>
      </c>
      <c r="K37">
        <f t="shared" si="1"/>
        <v>-5.1733538412011733</v>
      </c>
      <c r="L37" s="1">
        <f t="shared" si="3"/>
        <v>-1.5126422401775441</v>
      </c>
      <c r="N37">
        <f t="shared" si="4"/>
        <v>6.8420000000000004E-4</v>
      </c>
    </row>
    <row r="38" spans="1:14" x14ac:dyDescent="0.25">
      <c r="A38">
        <v>3.0999999999999999E-3</v>
      </c>
      <c r="B38">
        <v>-1.461689842180365</v>
      </c>
      <c r="C38">
        <v>1.4304092558173993</v>
      </c>
      <c r="D38">
        <v>-1.4630837638512688</v>
      </c>
      <c r="E38">
        <v>-1.4649266646116548</v>
      </c>
      <c r="F38">
        <v>-1.3939216709037971E-3</v>
      </c>
      <c r="G38">
        <f t="shared" si="0"/>
        <v>-2.0373014774975111</v>
      </c>
      <c r="H38" s="1">
        <f t="shared" si="2"/>
        <v>-0.4530422921458217</v>
      </c>
      <c r="I38" s="1"/>
      <c r="J38">
        <v>-3.2368224312897542E-3</v>
      </c>
      <c r="K38">
        <f t="shared" si="1"/>
        <v>-4.7308132582428444</v>
      </c>
      <c r="L38" s="1">
        <f t="shared" si="3"/>
        <v>-1.37697909379938</v>
      </c>
      <c r="N38">
        <f t="shared" si="4"/>
        <v>6.8420000000000004E-4</v>
      </c>
    </row>
    <row r="39" spans="1:14" x14ac:dyDescent="0.25">
      <c r="A39">
        <v>3.2000000000000002E-3</v>
      </c>
      <c r="B39">
        <v>-1.461753994341501</v>
      </c>
      <c r="C39">
        <v>1.4304044975806531</v>
      </c>
      <c r="D39">
        <v>-1.4628666444297569</v>
      </c>
      <c r="E39">
        <v>-1.4647021319168907</v>
      </c>
      <c r="F39">
        <v>-1.1126500882558954E-3</v>
      </c>
      <c r="G39">
        <f t="shared" ref="G39:G58" si="5">F39/N39</f>
        <v>-1.6262059167727205</v>
      </c>
      <c r="H39" s="1">
        <f t="shared" si="2"/>
        <v>-0.33480699215930942</v>
      </c>
      <c r="I39" s="1"/>
      <c r="J39">
        <v>-2.9481375753896977E-3</v>
      </c>
      <c r="K39">
        <f t="shared" ref="K39:K58" si="6">J39/N39</f>
        <v>-4.3088827468425865</v>
      </c>
      <c r="L39" s="1">
        <f t="shared" si="3"/>
        <v>-1.2476610214456298</v>
      </c>
      <c r="N39">
        <f t="shared" si="4"/>
        <v>6.8420000000000004E-4</v>
      </c>
    </row>
    <row r="40" spans="1:14" x14ac:dyDescent="0.25">
      <c r="A40">
        <v>3.3E-3</v>
      </c>
      <c r="B40">
        <v>-1.4618143227863698</v>
      </c>
      <c r="C40">
        <v>1.4303987406297665</v>
      </c>
      <c r="D40">
        <v>-1.462659436863387</v>
      </c>
      <c r="E40">
        <v>-1.4644879672777198</v>
      </c>
      <c r="F40">
        <v>-8.4511407701715058E-4</v>
      </c>
      <c r="G40">
        <f t="shared" si="5"/>
        <v>-1.2351857308055401</v>
      </c>
      <c r="H40" s="1">
        <f t="shared" ref="H40:H58" si="7">($D$1*(G40-G39)/(A40-A39))+(G40*($D$2+$D$3))</f>
        <v>-0.22279394497042834</v>
      </c>
      <c r="I40" s="1"/>
      <c r="J40">
        <v>-2.6736444913499913E-3</v>
      </c>
      <c r="K40">
        <f t="shared" si="6"/>
        <v>-3.9076943749634481</v>
      </c>
      <c r="L40" s="1">
        <f t="shared" ref="L40:L58" si="8">($D$1*(K40-K39)/(E40-E39))+(K40*($D$2+$D$3))</f>
        <v>-1.1247313398198662</v>
      </c>
      <c r="N40">
        <f t="shared" si="4"/>
        <v>6.8420000000000004E-4</v>
      </c>
    </row>
    <row r="41" spans="1:14" x14ac:dyDescent="0.25">
      <c r="A41">
        <v>3.3999999999999998E-3</v>
      </c>
      <c r="B41">
        <v>-1.4618708086412429</v>
      </c>
      <c r="C41">
        <v>1.4303919805871033</v>
      </c>
      <c r="D41">
        <v>-1.4624622191670118</v>
      </c>
      <c r="E41">
        <v>-1.464284238716943</v>
      </c>
      <c r="F41">
        <v>-5.9141052576894282E-4</v>
      </c>
      <c r="G41">
        <f t="shared" si="5"/>
        <v>-0.86438252816273431</v>
      </c>
      <c r="H41" s="1">
        <f t="shared" si="7"/>
        <v>-0.11704415508883687</v>
      </c>
      <c r="I41" s="1"/>
      <c r="J41">
        <v>-2.4134300757001625E-3</v>
      </c>
      <c r="K41">
        <f t="shared" si="6"/>
        <v>-3.5273751471794248</v>
      </c>
      <c r="L41" s="1">
        <f t="shared" si="8"/>
        <v>-1.008232415505417</v>
      </c>
      <c r="N41">
        <f t="shared" si="4"/>
        <v>6.8420000000000004E-4</v>
      </c>
    </row>
    <row r="42" spans="1:14" x14ac:dyDescent="0.25">
      <c r="A42">
        <v>3.5000000000000001E-3</v>
      </c>
      <c r="B42">
        <v>-1.4619234338456577</v>
      </c>
      <c r="C42">
        <v>1.430384213187802</v>
      </c>
      <c r="D42">
        <v>-1.4622750658136248</v>
      </c>
      <c r="E42">
        <v>-1.4640910114380479</v>
      </c>
      <c r="F42">
        <v>-3.5163196796705876E-4</v>
      </c>
      <c r="G42">
        <f t="shared" si="5"/>
        <v>-0.51393155212958019</v>
      </c>
      <c r="H42" s="1">
        <f t="shared" si="7"/>
        <v>-1.7596596090519834E-2</v>
      </c>
      <c r="I42" s="1"/>
      <c r="J42">
        <v>-2.1675775923901686E-3</v>
      </c>
      <c r="K42">
        <f t="shared" si="6"/>
        <v>-3.1680467588280741</v>
      </c>
      <c r="L42" s="1">
        <f t="shared" si="8"/>
        <v>-0.89820574624328153</v>
      </c>
      <c r="N42">
        <f t="shared" si="4"/>
        <v>6.8420000000000004E-4</v>
      </c>
    </row>
    <row r="43" spans="1:14" x14ac:dyDescent="0.25">
      <c r="A43">
        <v>3.5999999999999999E-3</v>
      </c>
      <c r="B43">
        <v>-1.4619721811567667</v>
      </c>
      <c r="C43">
        <v>1.4303754342696484</v>
      </c>
      <c r="D43">
        <v>-1.4620980476100913</v>
      </c>
      <c r="E43">
        <v>-1.4639083476707968</v>
      </c>
      <c r="F43">
        <v>-1.2586645332457458E-4</v>
      </c>
      <c r="G43">
        <f t="shared" si="5"/>
        <v>-0.18396149272811249</v>
      </c>
      <c r="H43" s="1">
        <f t="shared" si="7"/>
        <v>7.5511845493056784E-2</v>
      </c>
      <c r="I43" s="1"/>
      <c r="J43">
        <v>-1.9361665140300577E-3</v>
      </c>
      <c r="K43">
        <f t="shared" si="6"/>
        <v>-2.8298253639726068</v>
      </c>
      <c r="L43" s="1">
        <f t="shared" si="8"/>
        <v>-0.79469213197349009</v>
      </c>
      <c r="N43">
        <f t="shared" si="4"/>
        <v>6.8420000000000004E-4</v>
      </c>
    </row>
    <row r="44" spans="1:14" x14ac:dyDescent="0.25">
      <c r="A44">
        <v>3.7000000000000002E-3</v>
      </c>
      <c r="B44">
        <v>-1.4620170341771188</v>
      </c>
      <c r="C44">
        <v>1.4303656397928617</v>
      </c>
      <c r="D44">
        <v>-1.4619312316013451</v>
      </c>
      <c r="E44">
        <v>-1.4637363065487539</v>
      </c>
      <c r="F44">
        <v>8.5802575773730183E-5</v>
      </c>
      <c r="G44">
        <f t="shared" si="5"/>
        <v>0.12540569391074274</v>
      </c>
      <c r="H44" s="1">
        <f t="shared" si="7"/>
        <v>0.16224642268613979</v>
      </c>
      <c r="I44" s="1"/>
      <c r="J44">
        <v>-1.71927237163505E-3</v>
      </c>
      <c r="K44">
        <f t="shared" si="6"/>
        <v>-2.512821355795162</v>
      </c>
      <c r="L44" s="1">
        <f t="shared" si="8"/>
        <v>-0.69773191519345867</v>
      </c>
      <c r="N44">
        <f t="shared" si="4"/>
        <v>6.8420000000000004E-4</v>
      </c>
    </row>
    <row r="45" spans="1:14" x14ac:dyDescent="0.25">
      <c r="A45">
        <v>3.8E-3</v>
      </c>
      <c r="B45">
        <v>-1.4620579773747506</v>
      </c>
      <c r="C45">
        <v>1.4303548258327516</v>
      </c>
      <c r="D45">
        <v>-1.4617746809698975</v>
      </c>
      <c r="E45">
        <v>-1.4635749439759076</v>
      </c>
      <c r="F45">
        <v>2.8329640485313945E-4</v>
      </c>
      <c r="G45">
        <f t="shared" si="5"/>
        <v>0.41405496178476969</v>
      </c>
      <c r="H45" s="1">
        <f t="shared" si="7"/>
        <v>0.24257458041753527</v>
      </c>
      <c r="I45" s="1"/>
      <c r="J45">
        <v>-1.516966601156966E-3</v>
      </c>
      <c r="K45">
        <f t="shared" si="6"/>
        <v>-2.2171391422931395</v>
      </c>
      <c r="L45" s="1">
        <f t="shared" si="8"/>
        <v>-0.6073653609587486</v>
      </c>
      <c r="N45">
        <f t="shared" si="4"/>
        <v>6.8420000000000004E-4</v>
      </c>
    </row>
    <row r="46" spans="1:14" x14ac:dyDescent="0.25">
      <c r="A46">
        <v>3.8999999999999998E-3</v>
      </c>
      <c r="B46">
        <v>-1.4620949960835454</v>
      </c>
      <c r="C46">
        <v>1.430342988543003</v>
      </c>
      <c r="D46">
        <v>-1.4616284549216614</v>
      </c>
      <c r="E46">
        <v>-1.4634243124956754</v>
      </c>
      <c r="F46">
        <v>4.6654116188404871E-4</v>
      </c>
      <c r="G46">
        <f t="shared" si="5"/>
        <v>0.68187834242041612</v>
      </c>
      <c r="H46" s="1">
        <f t="shared" si="7"/>
        <v>0.3164660033773265</v>
      </c>
      <c r="I46" s="1"/>
      <c r="J46">
        <v>-1.3293164121299661E-3</v>
      </c>
      <c r="K46">
        <f t="shared" si="6"/>
        <v>-1.9428769542969395</v>
      </c>
      <c r="L46" s="1">
        <f t="shared" si="8"/>
        <v>-0.52363324611655326</v>
      </c>
      <c r="N46">
        <f t="shared" si="4"/>
        <v>6.8420000000000004E-4</v>
      </c>
    </row>
    <row r="47" spans="1:14" x14ac:dyDescent="0.25">
      <c r="A47">
        <v>4.0000000000000001E-3</v>
      </c>
      <c r="B47">
        <v>-1.4621280748016101</v>
      </c>
      <c r="C47">
        <v>1.4303301217325812</v>
      </c>
      <c r="D47">
        <v>-1.4614926068749921</v>
      </c>
      <c r="E47">
        <v>-1.4632844594541452</v>
      </c>
      <c r="F47">
        <v>6.3546792661806073E-4</v>
      </c>
      <c r="G47">
        <f t="shared" si="5"/>
        <v>0.92877510467416058</v>
      </c>
      <c r="H47" s="1">
        <f t="shared" si="7"/>
        <v>0.38389266203646488</v>
      </c>
      <c r="I47" s="1"/>
      <c r="J47">
        <v>-1.1563846525350918E-3</v>
      </c>
      <c r="K47">
        <f t="shared" si="6"/>
        <v>-1.6901266479612567</v>
      </c>
      <c r="L47" s="1">
        <f t="shared" si="8"/>
        <v>-0.44657862436043438</v>
      </c>
      <c r="N47">
        <f t="shared" si="4"/>
        <v>6.8420000000000004E-4</v>
      </c>
    </row>
    <row r="48" spans="1:14" x14ac:dyDescent="0.25">
      <c r="A48">
        <v>4.1000000000000003E-3</v>
      </c>
      <c r="B48">
        <v>-1.4621572059794909</v>
      </c>
      <c r="C48">
        <v>1.4303162293085356</v>
      </c>
      <c r="D48">
        <v>-1.4613671931446699</v>
      </c>
      <c r="E48">
        <v>-1.4631554356660079</v>
      </c>
      <c r="F48">
        <v>7.9001283482105222E-4</v>
      </c>
      <c r="G48">
        <f t="shared" si="5"/>
        <v>1.1546519070754928</v>
      </c>
      <c r="H48" s="1">
        <f t="shared" si="7"/>
        <v>0.44482885643270892</v>
      </c>
      <c r="I48" s="1"/>
      <c r="J48">
        <v>-9.9822968651697153E-4</v>
      </c>
      <c r="K48">
        <f t="shared" si="6"/>
        <v>-1.4589735260405896</v>
      </c>
      <c r="L48" s="1">
        <f t="shared" si="8"/>
        <v>-0.37624270065535292</v>
      </c>
      <c r="N48">
        <f t="shared" si="4"/>
        <v>6.8420000000000004E-4</v>
      </c>
    </row>
    <row r="49" spans="1:14" x14ac:dyDescent="0.25">
      <c r="A49">
        <v>4.1999999999999997E-3</v>
      </c>
      <c r="B49">
        <v>-1.462182372409758</v>
      </c>
      <c r="C49">
        <v>1.4303013002989704</v>
      </c>
      <c r="D49">
        <v>-1.4612522552351701</v>
      </c>
      <c r="E49">
        <v>-1.463037277689609</v>
      </c>
      <c r="F49">
        <v>9.3011717458790777E-4</v>
      </c>
      <c r="G49">
        <f t="shared" si="5"/>
        <v>1.3594229385967667</v>
      </c>
      <c r="H49" s="1">
        <f t="shared" si="7"/>
        <v>0.49925125475771742</v>
      </c>
      <c r="I49" s="1"/>
      <c r="J49">
        <v>-8.5490527985099263E-4</v>
      </c>
      <c r="K49">
        <f t="shared" si="6"/>
        <v>-1.2494961704925351</v>
      </c>
      <c r="L49" s="1">
        <f t="shared" si="8"/>
        <v>-0.31268099018205281</v>
      </c>
      <c r="N49">
        <f t="shared" si="4"/>
        <v>6.8420000000000004E-4</v>
      </c>
    </row>
    <row r="50" spans="1:14" x14ac:dyDescent="0.25">
      <c r="A50">
        <v>4.3E-3</v>
      </c>
      <c r="B50">
        <v>-1.4622022719714916</v>
      </c>
      <c r="C50">
        <v>1.4302876127039263</v>
      </c>
      <c r="D50">
        <v>-1.4611847350317435</v>
      </c>
      <c r="E50">
        <v>-1.4629169190493216</v>
      </c>
      <c r="F50">
        <v>1.0175369397480427E-3</v>
      </c>
      <c r="G50">
        <f t="shared" si="5"/>
        <v>1.4871922533587294</v>
      </c>
      <c r="H50" s="1">
        <f t="shared" si="7"/>
        <v>0.50767574768591495</v>
      </c>
      <c r="I50" s="1"/>
      <c r="J50">
        <v>-7.1464707783008841E-4</v>
      </c>
      <c r="K50">
        <f t="shared" si="6"/>
        <v>-1.0445002599095123</v>
      </c>
      <c r="L50" s="1">
        <f t="shared" si="8"/>
        <v>-0.25253322271089101</v>
      </c>
      <c r="N50">
        <f t="shared" si="4"/>
        <v>6.8420000000000004E-4</v>
      </c>
    </row>
    <row r="51" spans="1:14" x14ac:dyDescent="0.25">
      <c r="A51">
        <v>4.4000000000000003E-3</v>
      </c>
      <c r="B51">
        <v>-1.4622162750778278</v>
      </c>
      <c r="C51">
        <v>1.4302807017637573</v>
      </c>
      <c r="D51">
        <v>-1.4612329004947697</v>
      </c>
      <c r="E51">
        <v>-1.4627649397763745</v>
      </c>
      <c r="F51">
        <v>9.8337458305808312E-4</v>
      </c>
      <c r="G51">
        <f t="shared" si="5"/>
        <v>1.4372618869600746</v>
      </c>
      <c r="H51" s="1">
        <f t="shared" si="7"/>
        <v>0.42126725273728105</v>
      </c>
      <c r="I51" s="1"/>
      <c r="J51">
        <v>-5.4866469854664146E-4</v>
      </c>
      <c r="K51">
        <f t="shared" si="6"/>
        <v>-0.80190689644349811</v>
      </c>
      <c r="L51" s="1">
        <f t="shared" si="8"/>
        <v>-0.18233635180294902</v>
      </c>
      <c r="N51">
        <f t="shared" si="4"/>
        <v>6.8420000000000004E-4</v>
      </c>
    </row>
    <row r="52" spans="1:14" x14ac:dyDescent="0.25">
      <c r="A52">
        <v>4.4999999999999997E-3</v>
      </c>
      <c r="B52">
        <v>-1.4622246946339772</v>
      </c>
      <c r="C52">
        <v>1.4302790091260622</v>
      </c>
      <c r="D52">
        <v>-1.4613158763331953</v>
      </c>
      <c r="E52">
        <v>-1.46263931895135</v>
      </c>
      <c r="F52">
        <v>9.0881830078193282E-4</v>
      </c>
      <c r="G52">
        <f t="shared" si="5"/>
        <v>1.3282933364249236</v>
      </c>
      <c r="H52" s="1">
        <f t="shared" si="7"/>
        <v>0.36419863406839093</v>
      </c>
      <c r="I52" s="1"/>
      <c r="J52">
        <v>-4.1462431737282479E-4</v>
      </c>
      <c r="K52">
        <f t="shared" si="6"/>
        <v>-0.60599870998658989</v>
      </c>
      <c r="L52" s="1">
        <f t="shared" si="8"/>
        <v>-0.1236608047890561</v>
      </c>
      <c r="N52">
        <f t="shared" si="4"/>
        <v>6.8420000000000004E-4</v>
      </c>
    </row>
    <row r="53" spans="1:14" x14ac:dyDescent="0.25">
      <c r="A53">
        <v>4.5999999999999999E-3</v>
      </c>
      <c r="B53">
        <v>-1.4622286880619098</v>
      </c>
      <c r="C53">
        <v>1.4302822228410303</v>
      </c>
      <c r="D53">
        <v>-1.4614286361448956</v>
      </c>
      <c r="E53">
        <v>-1.4625359477448217</v>
      </c>
      <c r="F53">
        <v>8.0005191701415512E-4</v>
      </c>
      <c r="G53">
        <f t="shared" si="5"/>
        <v>1.1693246375535735</v>
      </c>
      <c r="H53" s="1">
        <f t="shared" si="7"/>
        <v>0.29539518418040717</v>
      </c>
      <c r="I53" s="1"/>
      <c r="J53">
        <v>-3.0725968291189787E-4</v>
      </c>
      <c r="K53">
        <f t="shared" si="6"/>
        <v>-0.44907875315974549</v>
      </c>
      <c r="L53" s="1">
        <f t="shared" si="8"/>
        <v>-7.7146223253511531E-2</v>
      </c>
      <c r="N53">
        <f t="shared" si="4"/>
        <v>6.8420000000000004E-4</v>
      </c>
    </row>
    <row r="54" spans="1:14" x14ac:dyDescent="0.25">
      <c r="A54">
        <v>4.7000000000000002E-3</v>
      </c>
      <c r="B54">
        <v>-1.4622293418604375</v>
      </c>
      <c r="C54">
        <v>1.430289836287244</v>
      </c>
      <c r="D54">
        <v>-1.4615658893137227</v>
      </c>
      <c r="E54">
        <v>-1.4624505507618895</v>
      </c>
      <c r="F54">
        <v>6.6345254671484888E-4</v>
      </c>
      <c r="G54">
        <f t="shared" si="5"/>
        <v>0.96967633252681795</v>
      </c>
      <c r="H54" s="1">
        <f t="shared" si="7"/>
        <v>0.21783131207503109</v>
      </c>
      <c r="I54" s="1"/>
      <c r="J54">
        <v>-2.2120890145194139E-4</v>
      </c>
      <c r="K54">
        <f t="shared" si="6"/>
        <v>-0.32331029151116836</v>
      </c>
      <c r="L54" s="1">
        <f t="shared" si="8"/>
        <v>-4.0346233715413141E-2</v>
      </c>
      <c r="N54">
        <f t="shared" si="4"/>
        <v>6.8420000000000004E-4</v>
      </c>
    </row>
    <row r="55" spans="1:14" x14ac:dyDescent="0.25">
      <c r="A55">
        <v>4.7999999999999996E-3</v>
      </c>
      <c r="B55">
        <v>-1.462227635280358</v>
      </c>
      <c r="C55">
        <v>1.430301163066543</v>
      </c>
      <c r="D55">
        <v>-1.4617222356823749</v>
      </c>
      <c r="E55">
        <v>-1.46237884375113</v>
      </c>
      <c r="F55">
        <v>5.0539959798312495E-4</v>
      </c>
      <c r="G55">
        <f t="shared" si="5"/>
        <v>0.73867231508787623</v>
      </c>
      <c r="H55" s="1">
        <f t="shared" si="7"/>
        <v>0.13437079375640076</v>
      </c>
      <c r="I55" s="1"/>
      <c r="J55">
        <v>-1.5120847077199073E-4</v>
      </c>
      <c r="K55">
        <f t="shared" si="6"/>
        <v>-0.22100039574976721</v>
      </c>
      <c r="L55" s="1">
        <f t="shared" si="8"/>
        <v>-1.0776051496376032E-2</v>
      </c>
      <c r="N55">
        <f t="shared" si="4"/>
        <v>6.8420000000000004E-4</v>
      </c>
    </row>
    <row r="56" spans="1:14" x14ac:dyDescent="0.25">
      <c r="A56">
        <v>4.8999999999999998E-3</v>
      </c>
      <c r="B56">
        <v>-1.4622244085389504</v>
      </c>
      <c r="C56">
        <v>1.4303153569951954</v>
      </c>
      <c r="D56">
        <v>-1.4618923187411974</v>
      </c>
      <c r="E56">
        <v>-1.4623166850363545</v>
      </c>
      <c r="F56">
        <v>3.3208979775301017E-4</v>
      </c>
      <c r="G56">
        <f t="shared" si="5"/>
        <v>0.48536947932331215</v>
      </c>
      <c r="H56" s="1">
        <f t="shared" si="7"/>
        <v>4.7687295846431443E-2</v>
      </c>
      <c r="I56" s="1"/>
      <c r="J56">
        <v>-9.2276497404064628E-5</v>
      </c>
      <c r="K56">
        <f t="shared" si="6"/>
        <v>-0.13486772494017046</v>
      </c>
      <c r="L56" s="1">
        <f t="shared" si="8"/>
        <v>1.4023183560139936E-2</v>
      </c>
      <c r="N56">
        <f t="shared" si="4"/>
        <v>6.8420000000000004E-4</v>
      </c>
    </row>
    <row r="57" spans="1:14" x14ac:dyDescent="0.25">
      <c r="A57">
        <v>5.0000000000000001E-3</v>
      </c>
      <c r="B57">
        <v>-1.462220336456058</v>
      </c>
      <c r="C57">
        <v>1.4303314367786562</v>
      </c>
      <c r="D57">
        <v>-1.4620709734627637</v>
      </c>
      <c r="E57">
        <v>-1.4622602165373648</v>
      </c>
      <c r="F57">
        <v>1.4936299329426639E-4</v>
      </c>
      <c r="G57">
        <f t="shared" si="5"/>
        <v>0.2183031179395884</v>
      </c>
      <c r="H57" s="1">
        <f t="shared" si="7"/>
        <v>-3.9807487346035592E-2</v>
      </c>
      <c r="I57" s="1"/>
      <c r="J57">
        <v>-3.9880081306842285E-5</v>
      </c>
      <c r="K57">
        <f t="shared" si="6"/>
        <v>-5.8287169404914178E-2</v>
      </c>
      <c r="L57" s="1">
        <f t="shared" si="8"/>
        <v>3.635240612689495E-2</v>
      </c>
      <c r="N57">
        <f t="shared" si="4"/>
        <v>6.8420000000000004E-4</v>
      </c>
    </row>
    <row r="58" spans="1:14" x14ac:dyDescent="0.25">
      <c r="A58">
        <v>5.1000000000000004E-3</v>
      </c>
      <c r="B58">
        <v>-1.4622168050279998</v>
      </c>
      <c r="C58">
        <v>1.4303449296990001</v>
      </c>
      <c r="D58">
        <v>-1.4622168050279998</v>
      </c>
      <c r="E58">
        <v>-1.4622168050279998</v>
      </c>
      <c r="F58">
        <v>0</v>
      </c>
      <c r="G58">
        <f t="shared" si="5"/>
        <v>0</v>
      </c>
      <c r="H58" s="1">
        <f t="shared" si="7"/>
        <v>-8.7321247175835129E-2</v>
      </c>
      <c r="I58" s="1"/>
      <c r="J58">
        <v>0</v>
      </c>
      <c r="K58">
        <f t="shared" si="6"/>
        <v>0</v>
      </c>
      <c r="L58" s="1">
        <f t="shared" si="8"/>
        <v>5.370665084669856E-2</v>
      </c>
      <c r="N58">
        <f t="shared" si="4"/>
        <v>6.8420000000000004E-4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Benedetto</dc:creator>
  <cp:lastModifiedBy>Louis De Mallac</cp:lastModifiedBy>
  <dcterms:created xsi:type="dcterms:W3CDTF">2014-10-14T17:40:32Z</dcterms:created>
  <dcterms:modified xsi:type="dcterms:W3CDTF">2015-03-02T15:24:23Z</dcterms:modified>
</cp:coreProperties>
</file>